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1185" yWindow="0" windowWidth="22815" windowHeight="13050" activeTab="4"/>
  </bookViews>
  <sheets>
    <sheet name="Série A" sheetId="1" r:id="rId1"/>
    <sheet name="série B" sheetId="2" r:id="rId2"/>
    <sheet name="série C" sheetId="3" r:id="rId3"/>
    <sheet name="série D" sheetId="4" r:id="rId4"/>
    <sheet name="série E" sheetId="5" r:id="rId5"/>
  </sheets>
  <definedNames>
    <definedName name="Méry">'série B'!$AH$2:$AH$9</definedName>
    <definedName name="POINT1">#REF!</definedName>
    <definedName name="_xlnm.Print_Area" localSheetId="0">'Série A'!$S$133:$AP$149</definedName>
    <definedName name="_xlnm.Print_Area" localSheetId="1">'série B'!$S$133:$AP$155</definedName>
    <definedName name="_xlnm.Print_Area" localSheetId="2">'série C'!$S$133:$AP$150</definedName>
    <definedName name="_xlnm.Print_Area" localSheetId="3">'série D'!$C$133:$N$168</definedName>
    <definedName name="_xlnm.Print_Area" localSheetId="4">'série E'!$S$133:$AP$155</definedName>
  </definedNames>
  <calcPr calcId="181029"/>
</workbook>
</file>

<file path=xl/comments1.xml><?xml version="1.0" encoding="utf-8"?>
<comments xmlns="http://schemas.openxmlformats.org/spreadsheetml/2006/main">
  <authors>
    <author>argocd</author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E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G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I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J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E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G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I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J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E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G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I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J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E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G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I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J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E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G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I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J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rgb="FF000000"/>
            <rFont val="Tahoma"/>
            <family val="2"/>
          </rPr>
          <t xml:space="preserve">Colonne rattachée à
</t>
        </r>
        <r>
          <rPr>
            <sz val="8"/>
            <color rgb="FF000000"/>
            <rFont val="Tahoma"/>
            <family val="2"/>
          </rPr>
          <t>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2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2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2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2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2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3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<sst xmlns="http://schemas.openxmlformats.org/spreadsheetml/2006/main" count="2550" uniqueCount="395">
  <si>
    <t xml:space="preserve"> </t>
  </si>
  <si>
    <t>Osny</t>
  </si>
  <si>
    <t>CLASSEMENTS DE CHAQUE MANCHE</t>
  </si>
  <si>
    <t>Méry</t>
  </si>
  <si>
    <t>débutants garçons</t>
  </si>
  <si>
    <t>Achères</t>
  </si>
  <si>
    <t>dossards de 1 à 79</t>
  </si>
  <si>
    <t>manque 1</t>
  </si>
  <si>
    <t>Bonnières</t>
  </si>
  <si>
    <t>Cergy</t>
  </si>
  <si>
    <t>Manche     N°</t>
  </si>
  <si>
    <t>Manche N°1</t>
  </si>
  <si>
    <t>Manche N°2</t>
  </si>
  <si>
    <t>Manche N°3</t>
  </si>
  <si>
    <t>Manche N°4</t>
  </si>
  <si>
    <t>Manche N°5</t>
  </si>
  <si>
    <t>Manche N°6</t>
  </si>
  <si>
    <t>Manche N°7</t>
  </si>
  <si>
    <t>Manche N°8</t>
  </si>
  <si>
    <t>Fosses</t>
  </si>
  <si>
    <t xml:space="preserve"> Inscrits     </t>
  </si>
  <si>
    <t>Survilliers</t>
  </si>
  <si>
    <t>Marines</t>
  </si>
  <si>
    <t xml:space="preserve"> Inscrites     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</si>
  <si>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</si>
  <si>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</si>
  <si>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</si>
  <si>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</si>
  <si>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</si>
  <si>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</si>
  <si>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</si>
  <si>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</si>
  <si>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</si>
  <si>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</si>
  <si>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</si>
  <si>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</si>
  <si>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</si>
  <si>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</si>
  <si>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</si>
  <si>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</si>
  <si>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</si>
  <si>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</si>
  <si>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</si>
  <si>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</si>
  <si>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</si>
  <si>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</si>
  <si>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</si>
  <si>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</si>
  <si>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inscription n°  7</t>
  </si>
  <si>
    <t>place épreuve n° 7</t>
  </si>
  <si>
    <t>points épreuve n° 7</t>
  </si>
  <si>
    <t>inscription n°  8</t>
  </si>
  <si>
    <t>place épreuve n° 8</t>
  </si>
  <si>
    <t>points épreuve n° 8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</si>
  <si>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</si>
  <si>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</si>
  <si>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</si>
  <si>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</si>
  <si>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</si>
  <si>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</si>
  <si>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</si>
  <si>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dossards épreuve n° 7</t>
  </si>
  <si>
    <t>dossards épreuve n° 8</t>
  </si>
  <si>
    <t>Marly</t>
  </si>
  <si>
    <t>débutants filles</t>
  </si>
  <si>
    <t xml:space="preserve">dossards de 80 à 99 </t>
  </si>
  <si>
    <t>inscription n °2</t>
  </si>
  <si>
    <t>debutants garçons</t>
  </si>
  <si>
    <t>debutants Filles</t>
  </si>
  <si>
    <t xml:space="preserve">dossards de </t>
  </si>
  <si>
    <t>80 à 99</t>
  </si>
  <si>
    <t xml:space="preserve">né le </t>
  </si>
  <si>
    <t>émargement</t>
  </si>
  <si>
    <t>clubs</t>
  </si>
  <si>
    <t>née le</t>
  </si>
  <si>
    <t xml:space="preserve"> garçons</t>
  </si>
  <si>
    <t>dossards de101 à 179</t>
  </si>
  <si>
    <t xml:space="preserve">  manque 105-111-114</t>
  </si>
  <si>
    <t xml:space="preserve"> filles</t>
  </si>
  <si>
    <t xml:space="preserve">dossards de 180 à 199 </t>
  </si>
  <si>
    <t>garçons</t>
  </si>
  <si>
    <t xml:space="preserve"> Filles</t>
  </si>
  <si>
    <t xml:space="preserve">dossards de 101 à 179   </t>
  </si>
  <si>
    <t>180 à 199</t>
  </si>
  <si>
    <t>Emargement</t>
  </si>
  <si>
    <t xml:space="preserve">dossards de201 à 279  </t>
  </si>
  <si>
    <t>dossards de 280 à 299</t>
  </si>
  <si>
    <t>filles</t>
  </si>
  <si>
    <t>dossards de 201à 279</t>
  </si>
  <si>
    <t xml:space="preserve">dossards de 99 à 82 </t>
  </si>
  <si>
    <t>280 à 299</t>
  </si>
  <si>
    <t>dossards de 301à 379</t>
  </si>
  <si>
    <t>dossards de 380 à 399</t>
  </si>
  <si>
    <t>380 à 399</t>
  </si>
  <si>
    <t>dossards de401 à 479</t>
  </si>
  <si>
    <t>inscription n° 8</t>
  </si>
  <si>
    <t xml:space="preserve">dossards de 480 à 499 </t>
  </si>
  <si>
    <t>dossards de 401 à 479</t>
  </si>
  <si>
    <t>480 à 499</t>
  </si>
  <si>
    <t xml:space="preserve">          classement</t>
  </si>
  <si>
    <t xml:space="preserve">          classement  </t>
  </si>
  <si>
    <t xml:space="preserve">          classement </t>
  </si>
  <si>
    <t>SERIE E</t>
  </si>
  <si>
    <t>SERIE A</t>
  </si>
  <si>
    <t>SERIE B</t>
  </si>
  <si>
    <t>SERIE C</t>
  </si>
  <si>
    <t>SERIE D</t>
  </si>
  <si>
    <r>
      <t xml:space="preserve">   </t>
    </r>
    <r>
      <rPr>
        <b/>
        <sz val="16"/>
        <rFont val="Arial"/>
        <family val="2"/>
      </rPr>
      <t>VAL D'OISE TROPHY UFOLEP  JEUNES 2023</t>
    </r>
  </si>
  <si>
    <t>2015-2016</t>
  </si>
  <si>
    <t>2013-2014</t>
  </si>
  <si>
    <t>2011-2012</t>
  </si>
  <si>
    <t>2009-2010</t>
  </si>
  <si>
    <t>BONNIERES VTT</t>
  </si>
  <si>
    <t>MEDDOUR Lylia</t>
  </si>
  <si>
    <t>UFO</t>
  </si>
  <si>
    <t>manque 314-326-330-333-339-341</t>
  </si>
  <si>
    <t>Sanglier du vexin</t>
  </si>
  <si>
    <t>CVC MERY</t>
  </si>
  <si>
    <t>AC MARINES</t>
  </si>
  <si>
    <t>ORC EPONE</t>
  </si>
  <si>
    <t>FFC</t>
  </si>
  <si>
    <t>SANGLIERS DU VEXIN</t>
  </si>
  <si>
    <t>UCFM</t>
  </si>
  <si>
    <t>BEAUVAIS TEAM CYCLISTE</t>
  </si>
  <si>
    <t>HARDE DE SURVILLIERS</t>
  </si>
  <si>
    <t>BTC</t>
  </si>
  <si>
    <t>Entente Cycliste Neufchâteloise</t>
  </si>
  <si>
    <t>CLOCA CYCLE</t>
  </si>
  <si>
    <t>BEAUVAIS TEAM CYCLE</t>
  </si>
  <si>
    <t>VC PACY</t>
  </si>
  <si>
    <t>UCVE ETREPAGNY</t>
  </si>
  <si>
    <t>AS TREPORT CYCLISME</t>
  </si>
  <si>
    <t xml:space="preserve">HARDE DE SURVILLIERS </t>
  </si>
  <si>
    <t>TEAM OISE ORGANISATION</t>
  </si>
  <si>
    <t>ACVO</t>
  </si>
  <si>
    <t>AVS95</t>
  </si>
  <si>
    <t>VC PACEEN</t>
  </si>
  <si>
    <t>US MAULE</t>
  </si>
  <si>
    <t>NL</t>
  </si>
  <si>
    <t>PARDON Jules</t>
  </si>
  <si>
    <t>FAREY Noa</t>
  </si>
  <si>
    <t>DELISLE Loane</t>
  </si>
  <si>
    <t>BRODIN Jade</t>
  </si>
  <si>
    <t>PAQUEREAU Charlotte</t>
  </si>
  <si>
    <t>THAUVIN PERIGNON Ninon</t>
  </si>
  <si>
    <t>VAUCHELLES Nino</t>
  </si>
  <si>
    <t>BECHET Paul</t>
  </si>
  <si>
    <t>MERIAU Ewen</t>
  </si>
  <si>
    <t>DELEDICQ Come</t>
  </si>
  <si>
    <t>FALQUE Augustin</t>
  </si>
  <si>
    <t>SUET Augustin</t>
  </si>
  <si>
    <t>BROIX Liam</t>
  </si>
  <si>
    <t>LE BOURHIS Lucas</t>
  </si>
  <si>
    <t>LEPINE Victor</t>
  </si>
  <si>
    <t>CHERY Arsène</t>
  </si>
  <si>
    <t>MONFERRER Maxence</t>
  </si>
  <si>
    <t>DETRAU-PUISSANT Tom</t>
  </si>
  <si>
    <t>DIOP Aly</t>
  </si>
  <si>
    <t>DE MUYNCK  Raphaël</t>
  </si>
  <si>
    <t>BERNARD Alix</t>
  </si>
  <si>
    <t>DE MAGALHAES Sam</t>
  </si>
  <si>
    <t>PICANT Amael</t>
  </si>
  <si>
    <t>CHERY Zadig</t>
  </si>
  <si>
    <t>FABRE Alan</t>
  </si>
  <si>
    <t>FAREY Malo</t>
  </si>
  <si>
    <t>VAUCHELLES Lubin</t>
  </si>
  <si>
    <t>LOUBAT Elias</t>
  </si>
  <si>
    <t>LONDOÑO Eddy</t>
  </si>
  <si>
    <t>LE BEUVANT Kélann</t>
  </si>
  <si>
    <t>FAVREL Romann</t>
  </si>
  <si>
    <t>LONDOÑO RIOS Dyland</t>
  </si>
  <si>
    <t>NOREL-CARDOSO Loone</t>
  </si>
  <si>
    <t>GOUJON Elio</t>
  </si>
  <si>
    <t>KAIQUE Maxence</t>
  </si>
  <si>
    <t>AMANS Valentin</t>
  </si>
  <si>
    <t>MOREL Erwan</t>
  </si>
  <si>
    <t>AUVRET Cillian</t>
  </si>
  <si>
    <t>DUMONT ANTONISSEN Timo</t>
  </si>
  <si>
    <t>GARANDEL Mewen</t>
  </si>
  <si>
    <t>MUSSET Hugo</t>
  </si>
  <si>
    <t>GALOT Luka</t>
  </si>
  <si>
    <t>DE MUYNCK Gaëtan</t>
  </si>
  <si>
    <t>MOREL Mylan</t>
  </si>
  <si>
    <t>PLAIRE Gwenegan</t>
  </si>
  <si>
    <t>BREGY ALIZARD Louis</t>
  </si>
  <si>
    <t>ROLLAND Gabriel</t>
  </si>
  <si>
    <t>GRAVIER Zacharie</t>
  </si>
  <si>
    <t>LAMY Adam</t>
  </si>
  <si>
    <t>CAFFRAY Guirec</t>
  </si>
  <si>
    <t>HOCHART Nino</t>
  </si>
  <si>
    <t>BRODIN Hugo</t>
  </si>
  <si>
    <t>BEAUJOIS Paul</t>
  </si>
  <si>
    <t>OUZÉ Mathis</t>
  </si>
  <si>
    <t>DENDELEUX Robin</t>
  </si>
  <si>
    <t>MARCY Akhan</t>
  </si>
  <si>
    <t>JOLLY Raphael</t>
  </si>
  <si>
    <t>LEVASSEUR Célia</t>
  </si>
  <si>
    <t>COLLIN Pauline</t>
  </si>
  <si>
    <t>LAPEYRONIE Mathieu</t>
  </si>
  <si>
    <t>LELEUX  Baptiste</t>
  </si>
  <si>
    <t>POIRETTE Constant</t>
  </si>
  <si>
    <t>COSQUER Loic</t>
  </si>
  <si>
    <t>LEFEVRE Isae</t>
  </si>
  <si>
    <t>TETU Clément</t>
  </si>
  <si>
    <t>HAUSCHILDT Linus</t>
  </si>
  <si>
    <t>CARON DE FROMENTEL Erwan</t>
  </si>
  <si>
    <t>PAQUEREAU Gabriel</t>
  </si>
  <si>
    <t>ROGAN Loris</t>
  </si>
  <si>
    <t>MERIAU Mael</t>
  </si>
  <si>
    <t>DEHASQUE Gauthier</t>
  </si>
  <si>
    <t>BECHET César</t>
  </si>
  <si>
    <t>RANJON Alexis</t>
  </si>
  <si>
    <t>PENAULT-NOIRET Gatien</t>
  </si>
  <si>
    <t>DENDELEUX Clément</t>
  </si>
  <si>
    <t>SALVADORI Tom</t>
  </si>
  <si>
    <t>LEPINE Augustin</t>
  </si>
  <si>
    <t>ARSENE Florian</t>
  </si>
  <si>
    <t>JAOUEN Yohann</t>
  </si>
  <si>
    <t>LE GOFF Oscar</t>
  </si>
  <si>
    <t>DUMONT Marius</t>
  </si>
  <si>
    <t>DELISLE Evan</t>
  </si>
  <si>
    <t>TAUTOU Lucas</t>
  </si>
  <si>
    <t>HARDY Mickael</t>
  </si>
  <si>
    <t>DIOP Aymen</t>
  </si>
  <si>
    <t>POULIZAC Mewen</t>
  </si>
  <si>
    <t>USSEGLIO Lisa</t>
  </si>
  <si>
    <t>ROLLAND Lucine</t>
  </si>
  <si>
    <t>PAULY Emmy</t>
  </si>
  <si>
    <t>ROUSSEL Victoire</t>
  </si>
  <si>
    <t>DUMONT ANTONISSEN Lilly</t>
  </si>
  <si>
    <t>DUBOIS Aline</t>
  </si>
  <si>
    <t>PLAIRE Kellyane</t>
  </si>
  <si>
    <t>LEVASSEUR Maelle</t>
  </si>
  <si>
    <t>VALLIER Tom</t>
  </si>
  <si>
    <t>LEDOUX Louis</t>
  </si>
  <si>
    <t>DEVAUX Anthony</t>
  </si>
  <si>
    <t>GAUTRET Liam</t>
  </si>
  <si>
    <t>MOLLET Noé</t>
  </si>
  <si>
    <t>MARCONNET Mathys</t>
  </si>
  <si>
    <t>REGAZZI Léonard</t>
  </si>
  <si>
    <t>DENOMMEY Mael</t>
  </si>
  <si>
    <t>POCCOBELLO Louis</t>
  </si>
  <si>
    <t>PRESTAT Baptiste</t>
  </si>
  <si>
    <t>EMERY Baptiste</t>
  </si>
  <si>
    <t>HARDY Timéo</t>
  </si>
  <si>
    <t>CHIKK Edgar</t>
  </si>
  <si>
    <t>PORCHER Natanael</t>
  </si>
  <si>
    <t>GAY Esteban</t>
  </si>
  <si>
    <t>MEULENYSER Elliot</t>
  </si>
  <si>
    <t>AUVRÉ Tom</t>
  </si>
  <si>
    <t>THAUVIN PERIGNON Loris</t>
  </si>
  <si>
    <t>MONFERRER Valentin</t>
  </si>
  <si>
    <t>LE BOURHIS Timéo</t>
  </si>
  <si>
    <t>DELEPINE Lubin</t>
  </si>
  <si>
    <t>LOUVEL Mathieu</t>
  </si>
  <si>
    <t>RIPAULT Clément</t>
  </si>
  <si>
    <t>CAPON Hugo</t>
  </si>
  <si>
    <t>CAPOT Benjamin</t>
  </si>
  <si>
    <t>TAILLEFUMIER Anthonin</t>
  </si>
  <si>
    <t>DELEPINE Bastien</t>
  </si>
  <si>
    <t>AIT LACHCEN Rida</t>
  </si>
  <si>
    <t>LECLERC CHATENET Mathis</t>
  </si>
  <si>
    <t>AUVRET Declan</t>
  </si>
  <si>
    <t>BRUYEZ Enzo</t>
  </si>
  <si>
    <t>BERTHELOT Anaelle</t>
  </si>
  <si>
    <t>BABY Louna</t>
  </si>
  <si>
    <t>TETU Pauline</t>
  </si>
  <si>
    <t>BLONDIAU Juliette</t>
  </si>
  <si>
    <t>manque 280 - 284</t>
  </si>
  <si>
    <t>manque 200- 214-217</t>
  </si>
  <si>
    <t>LE MERCIER Maëlie</t>
  </si>
  <si>
    <t>RENNETEAU Jules</t>
  </si>
  <si>
    <t>LOPES Louna</t>
  </si>
  <si>
    <t>CORDIER Maxence</t>
  </si>
  <si>
    <t>KAYGUSUZ Sinan</t>
  </si>
  <si>
    <t>BLANCHE Macéo</t>
  </si>
  <si>
    <t>BLANCHE Angelo</t>
  </si>
  <si>
    <t>JOUET Alexi</t>
  </si>
  <si>
    <t>VC CIROIS</t>
  </si>
  <si>
    <t>VC LIVRY GARGAN</t>
  </si>
  <si>
    <t>LAROCHELLE Leny</t>
  </si>
  <si>
    <t>PAC 95</t>
  </si>
  <si>
    <t>FORLOT Manon</t>
  </si>
  <si>
    <t>CHRISTIEN Lise</t>
  </si>
  <si>
    <t>CARPENTIER Ylan</t>
  </si>
  <si>
    <t>CARPENTIER Jade</t>
  </si>
  <si>
    <t>PAUL Nathan</t>
  </si>
  <si>
    <t>CHAILLOU Gabin</t>
  </si>
  <si>
    <t>GODEMENT Nathan</t>
  </si>
  <si>
    <t>WARIN Baptiste</t>
  </si>
  <si>
    <t>LONGEPE Simon</t>
  </si>
  <si>
    <t>LARMANI Nael</t>
  </si>
  <si>
    <t>ALVES FERNANDES Léo</t>
  </si>
  <si>
    <t>BOUDAUD Jules</t>
  </si>
  <si>
    <t>EL OUARIACHI Adam</t>
  </si>
  <si>
    <t>FROMENTIN NEIL</t>
  </si>
  <si>
    <t>BARIS Léo</t>
  </si>
  <si>
    <t>CRINON MONTIGNY Lisa</t>
  </si>
  <si>
    <t>SPRINTER CLUB VEXINOIS</t>
  </si>
  <si>
    <t>BHERTELOT Maël</t>
  </si>
  <si>
    <t>BOUGUET Maxence</t>
  </si>
  <si>
    <t>DIFFTOT Thomas</t>
  </si>
  <si>
    <t>ECN</t>
  </si>
  <si>
    <t>ENTENTE CYCLISTE NEUFCHATELOISE</t>
  </si>
  <si>
    <t>GARRIDO Pablo</t>
  </si>
  <si>
    <t>KAYSER William</t>
  </si>
  <si>
    <t>MOINE-CHEZE Sébastien</t>
  </si>
  <si>
    <t>SACCOMANDI Giovani</t>
  </si>
  <si>
    <t>SCHNEIDER Lucas</t>
  </si>
  <si>
    <t>OCVO</t>
  </si>
  <si>
    <t xml:space="preserve"> BMX LES CLAYES SOUS BOIS</t>
  </si>
  <si>
    <t xml:space="preserve"> FFC</t>
  </si>
  <si>
    <t>CHRISTIEN FLORA</t>
  </si>
  <si>
    <t>CVC MÉRY</t>
  </si>
  <si>
    <t>PAINEAU Emilien</t>
  </si>
  <si>
    <t>THELLIEZ Charles</t>
  </si>
  <si>
    <t>LES SANGLIERS DU VEXIN</t>
  </si>
  <si>
    <t>BEYS Romain</t>
  </si>
  <si>
    <t>DEBAECKER-CISS Yanis</t>
  </si>
  <si>
    <t>DIFFTOT Mathis</t>
  </si>
  <si>
    <t>DZIKOWSKI David</t>
  </si>
  <si>
    <t>SIRIEX Raffael</t>
  </si>
  <si>
    <t xml:space="preserve">   </t>
  </si>
  <si>
    <t>TROMMELEN Marc</t>
  </si>
  <si>
    <t>ANGELICA Lucas</t>
  </si>
  <si>
    <t>AC Marines</t>
  </si>
  <si>
    <t>DERT Louis</t>
  </si>
  <si>
    <t>US Maule 78</t>
  </si>
  <si>
    <t>FSGT</t>
  </si>
  <si>
    <t>LELEUX Charlie</t>
  </si>
  <si>
    <t>Beauvais Team Cycliste</t>
  </si>
  <si>
    <t>Vandewalle Jean-Baptiste</t>
  </si>
  <si>
    <t>FORLOT Méline</t>
  </si>
  <si>
    <t>BAVERA Arthur</t>
  </si>
  <si>
    <t>ECK Arthur</t>
  </si>
  <si>
    <t>LENNY Guesdon</t>
  </si>
  <si>
    <t>AS Collège Daubigny</t>
  </si>
  <si>
    <t>BERNARDIN Bastien</t>
  </si>
  <si>
    <t>place épreuve n°4</t>
  </si>
  <si>
    <t>DUHAMEL Alan</t>
  </si>
  <si>
    <t>UCVE Etrepagny</t>
  </si>
  <si>
    <t>DONJON Ornella</t>
  </si>
  <si>
    <t>LEVEVRE Thibault</t>
  </si>
  <si>
    <t>DUVAL Soan</t>
  </si>
  <si>
    <t>Stade de l'Est Pavillonnais</t>
  </si>
  <si>
    <t>BELKADI Adam</t>
  </si>
  <si>
    <t>PONCET DUBOIS Enoha</t>
  </si>
  <si>
    <t>ROCHE Mathéo</t>
  </si>
  <si>
    <t>CLEMENCON Arthur</t>
  </si>
  <si>
    <t>CARVALHO Tiago</t>
  </si>
  <si>
    <t>UNSS</t>
  </si>
  <si>
    <t>CICERO Aurélien</t>
  </si>
  <si>
    <t>DUPONT Baptiste</t>
  </si>
  <si>
    <t>DUPUIS Nils</t>
  </si>
  <si>
    <t>GUESDON Lenny</t>
  </si>
  <si>
    <t>MARTINS Simon</t>
  </si>
  <si>
    <t>BAILLACHE Timéo</t>
  </si>
  <si>
    <t>ASVTT collège d'AUBIGNY (Auvers)</t>
  </si>
  <si>
    <t>manque 402-408-417-418-437-438</t>
  </si>
  <si>
    <t>ALLORGE Tom</t>
  </si>
  <si>
    <t>DOMONT</t>
  </si>
  <si>
    <t>HALPHEN Arthur</t>
  </si>
  <si>
    <t>FAULKWER-PREUX Nathan</t>
  </si>
  <si>
    <t>JAM JAM GARAT EDEN</t>
  </si>
  <si>
    <t>JAM JAM GARAT Adam</t>
  </si>
  <si>
    <t>PINTILI SARA ELENA</t>
  </si>
  <si>
    <t>LECHIFFLART Bastien</t>
  </si>
  <si>
    <t>PETIT Gabriel</t>
  </si>
  <si>
    <t>beauvais team cycliste</t>
  </si>
  <si>
    <t>HING Tristan</t>
  </si>
  <si>
    <t>PETIT Nathanael</t>
  </si>
  <si>
    <t>HING Alexandre</t>
  </si>
  <si>
    <t>USSEGLIO Tom</t>
  </si>
  <si>
    <t>Beauvais team cycliste</t>
  </si>
  <si>
    <t>manque 402/408/417/418/437/438</t>
  </si>
  <si>
    <t>manque 314/326/330/333/339/341</t>
  </si>
  <si>
    <t>manque 280/284</t>
  </si>
  <si>
    <t>epone</t>
  </si>
  <si>
    <t>manque 200/214/217/238</t>
  </si>
  <si>
    <t>manque 105/11/114</t>
  </si>
  <si>
    <t>UFO95</t>
  </si>
  <si>
    <t>UFO27</t>
  </si>
  <si>
    <t xml:space="preserve"> UFO78</t>
  </si>
  <si>
    <t>UFO60</t>
  </si>
  <si>
    <t>UFO78</t>
  </si>
  <si>
    <t>UFO93</t>
  </si>
  <si>
    <t>COHEN Sam</t>
  </si>
  <si>
    <t>PALAIS Elliot</t>
  </si>
  <si>
    <t>DULOT Camille</t>
  </si>
  <si>
    <t>THIBAUD Tom</t>
  </si>
  <si>
    <t>HOCHART Luca</t>
  </si>
  <si>
    <t>LAGRENAUDIE Alban</t>
  </si>
  <si>
    <t>HOCHART Giulia</t>
  </si>
  <si>
    <t>PEUGNET Rafael</t>
  </si>
  <si>
    <t>UFO76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</si>
</sst>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20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rgb="FF000000"/>
      <name val="Tahoma"/>
      <family val="2"/>
    </font>
    <font>
      <sz val="10"/>
      <color rgb="FF333333"/>
      <name val="Verdana"/>
      <family val="2"/>
    </font>
    <font>
      <sz val="8"/>
      <color rgb="FF333333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0" fillId="0" borderId="17" xfId="0" applyBorder="1"/>
    <xf numFmtId="0" fontId="10" fillId="2" borderId="18" xfId="0" applyFont="1" applyFill="1" applyBorder="1" applyAlignment="1">
      <alignment horizontal="center" vertical="center" textRotation="90"/>
    </xf>
    <xf numFmtId="0" fontId="10" fillId="5" borderId="18" xfId="0" applyFont="1" applyFill="1" applyBorder="1" applyAlignment="1">
      <alignment horizontal="center" vertical="center" textRotation="90"/>
    </xf>
    <xf numFmtId="0" fontId="10" fillId="6" borderId="18" xfId="0" applyFont="1" applyFill="1" applyBorder="1" applyAlignment="1">
      <alignment horizontal="center" vertical="center" textRotation="90"/>
    </xf>
    <xf numFmtId="0" fontId="0" fillId="9" borderId="8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/>
    <xf numFmtId="0" fontId="0" fillId="0" borderId="16" xfId="0" applyBorder="1"/>
    <xf numFmtId="0" fontId="0" fillId="0" borderId="25" xfId="0" applyBorder="1"/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164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2" xfId="0" applyBorder="1"/>
    <xf numFmtId="0" fontId="0" fillId="0" borderId="15" xfId="0" applyBorder="1"/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44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45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11" borderId="0" xfId="0" applyFont="1" applyFill="1"/>
    <xf numFmtId="0" fontId="0" fillId="0" borderId="17" xfId="0" applyFont="1" applyBorder="1"/>
    <xf numFmtId="0" fontId="0" fillId="9" borderId="8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10" borderId="4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/>
    <xf numFmtId="0" fontId="0" fillId="0" borderId="16" xfId="0" applyFont="1" applyBorder="1"/>
    <xf numFmtId="0" fontId="0" fillId="0" borderId="25" xfId="0" applyFont="1" applyBorder="1"/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/>
    <xf numFmtId="0" fontId="0" fillId="0" borderId="42" xfId="0" applyFont="1" applyBorder="1"/>
    <xf numFmtId="0" fontId="0" fillId="0" borderId="40" xfId="0" applyFont="1" applyBorder="1"/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0" fillId="0" borderId="32" xfId="0" applyFont="1" applyBorder="1"/>
    <xf numFmtId="0" fontId="0" fillId="0" borderId="33" xfId="0" applyFont="1" applyBorder="1"/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164" fontId="0" fillId="0" borderId="24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4" xfId="0" applyFont="1" applyBorder="1"/>
    <xf numFmtId="0" fontId="0" fillId="0" borderId="21" xfId="0" applyFont="1" applyBorder="1"/>
    <xf numFmtId="0" fontId="0" fillId="0" borderId="35" xfId="0" applyFont="1" applyBorder="1"/>
    <xf numFmtId="164" fontId="0" fillId="0" borderId="0" xfId="0" applyNumberFormat="1" applyFont="1" applyAlignment="1">
      <alignment horizontal="center" vertical="center"/>
    </xf>
    <xf numFmtId="0" fontId="10" fillId="12" borderId="2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4" xfId="0" applyFont="1" applyFill="1" applyBorder="1" applyAlignment="1">
      <alignment horizontal="center" vertical="center" textRotation="90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0" fontId="0" fillId="12" borderId="7" xfId="0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0" fillId="12" borderId="48" xfId="0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9" xfId="0" applyFont="1" applyFill="1" applyBorder="1" applyAlignment="1">
      <alignment horizontal="center" vertical="center"/>
    </xf>
    <xf numFmtId="0" fontId="0" fillId="12" borderId="45" xfId="0" applyFont="1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51" xfId="0" applyBorder="1"/>
    <xf numFmtId="0" fontId="4" fillId="0" borderId="51" xfId="0" applyFont="1" applyBorder="1"/>
    <xf numFmtId="14" fontId="0" fillId="0" borderId="26" xfId="0" applyNumberFormat="1" applyBorder="1" applyAlignment="1" quotePrefix="1">
      <alignment horizontal="center" vertical="center"/>
    </xf>
    <xf numFmtId="164" fontId="0" fillId="0" borderId="29" xfId="0" applyNumberFormat="1" applyBorder="1" applyAlignment="1" quotePrefix="1">
      <alignment horizontal="center" vertical="center"/>
    </xf>
    <xf numFmtId="164" fontId="0" fillId="0" borderId="32" xfId="0" applyNumberFormat="1" applyBorder="1" applyAlignment="1" quotePrefix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" fontId="0" fillId="0" borderId="50" xfId="0" applyNumberForma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 textRotation="90"/>
    </xf>
    <xf numFmtId="0" fontId="0" fillId="2" borderId="55" xfId="0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 textRotation="90"/>
    </xf>
    <xf numFmtId="0" fontId="0" fillId="6" borderId="55" xfId="0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textRotation="90"/>
    </xf>
    <xf numFmtId="0" fontId="10" fillId="2" borderId="57" xfId="0" applyFont="1" applyFill="1" applyBorder="1" applyAlignment="1">
      <alignment horizontal="center" vertical="center" textRotation="90"/>
    </xf>
    <xf numFmtId="0" fontId="0" fillId="2" borderId="58" xfId="0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 textRotation="90"/>
    </xf>
    <xf numFmtId="0" fontId="10" fillId="6" borderId="57" xfId="0" applyFont="1" applyFill="1" applyBorder="1" applyAlignment="1">
      <alignment horizontal="center" vertical="center" textRotation="90"/>
    </xf>
    <xf numFmtId="0" fontId="0" fillId="6" borderId="58" xfId="0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 textRotation="90"/>
    </xf>
    <xf numFmtId="0" fontId="0" fillId="2" borderId="60" xfId="0" applyFill="1" applyBorder="1" applyAlignment="1">
      <alignment horizontal="center" vertical="center"/>
    </xf>
    <xf numFmtId="0" fontId="18" fillId="0" borderId="5" xfId="0" applyFont="1" applyBorder="1"/>
    <xf numFmtId="0" fontId="19" fillId="0" borderId="5" xfId="0" applyFont="1" applyBorder="1"/>
    <xf numFmtId="0" fontId="9" fillId="13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0" fillId="6" borderId="20" xfId="0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14" fontId="10" fillId="8" borderId="10" xfId="0" applyNumberFormat="1" applyFont="1" applyFill="1" applyBorder="1" applyAlignment="1">
      <alignment horizontal="center"/>
    </xf>
    <xf numFmtId="14" fontId="10" fillId="1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5" borderId="62" xfId="0" applyFont="1" applyFill="1" applyBorder="1" applyAlignment="1">
      <alignment horizontal="center"/>
    </xf>
    <xf numFmtId="0" fontId="10" fillId="6" borderId="62" xfId="0" applyFont="1" applyFill="1" applyBorder="1" applyAlignment="1">
      <alignment horizontal="center"/>
    </xf>
    <xf numFmtId="0" fontId="10" fillId="7" borderId="62" xfId="0" applyFont="1" applyFill="1" applyBorder="1" applyAlignment="1">
      <alignment horizontal="center"/>
    </xf>
    <xf numFmtId="0" fontId="10" fillId="8" borderId="62" xfId="0" applyFont="1" applyFill="1" applyBorder="1" applyAlignment="1">
      <alignment horizontal="center"/>
    </xf>
    <xf numFmtId="0" fontId="10" fillId="12" borderId="6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2" borderId="29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14" fontId="10" fillId="2" borderId="34" xfId="0" applyNumberFormat="1" applyFont="1" applyFill="1" applyBorder="1" applyAlignment="1">
      <alignment horizontal="center"/>
    </xf>
    <xf numFmtId="14" fontId="10" fillId="2" borderId="21" xfId="0" applyNumberFormat="1" applyFont="1" applyFill="1" applyBorder="1" applyAlignment="1">
      <alignment horizontal="center"/>
    </xf>
    <xf numFmtId="14" fontId="10" fillId="2" borderId="35" xfId="0" applyNumberFormat="1" applyFont="1" applyFill="1" applyBorder="1" applyAlignment="1">
      <alignment horizontal="center"/>
    </xf>
    <xf numFmtId="14" fontId="10" fillId="3" borderId="34" xfId="0" applyNumberFormat="1" applyFont="1" applyFill="1" applyBorder="1" applyAlignment="1">
      <alignment horizontal="center"/>
    </xf>
    <xf numFmtId="14" fontId="10" fillId="3" borderId="21" xfId="0" applyNumberFormat="1" applyFont="1" applyFill="1" applyBorder="1" applyAlignment="1">
      <alignment horizontal="center"/>
    </xf>
    <xf numFmtId="14" fontId="10" fillId="3" borderId="35" xfId="0" applyNumberFormat="1" applyFont="1" applyFill="1" applyBorder="1" applyAlignment="1">
      <alignment horizontal="center"/>
    </xf>
    <xf numFmtId="14" fontId="10" fillId="4" borderId="34" xfId="0" applyNumberFormat="1" applyFont="1" applyFill="1" applyBorder="1" applyAlignment="1">
      <alignment horizontal="center"/>
    </xf>
    <xf numFmtId="14" fontId="10" fillId="4" borderId="21" xfId="0" applyNumberFormat="1" applyFont="1" applyFill="1" applyBorder="1" applyAlignment="1">
      <alignment horizontal="center"/>
    </xf>
    <xf numFmtId="14" fontId="10" fillId="4" borderId="35" xfId="0" applyNumberFormat="1" applyFont="1" applyFill="1" applyBorder="1" applyAlignment="1">
      <alignment horizontal="center"/>
    </xf>
    <xf numFmtId="14" fontId="10" fillId="5" borderId="34" xfId="0" applyNumberFormat="1" applyFont="1" applyFill="1" applyBorder="1" applyAlignment="1">
      <alignment horizontal="center"/>
    </xf>
    <xf numFmtId="14" fontId="10" fillId="5" borderId="21" xfId="0" applyNumberFormat="1" applyFont="1" applyFill="1" applyBorder="1" applyAlignment="1">
      <alignment horizontal="center"/>
    </xf>
    <xf numFmtId="14" fontId="10" fillId="5" borderId="35" xfId="0" applyNumberFormat="1" applyFont="1" applyFill="1" applyBorder="1" applyAlignment="1">
      <alignment horizontal="center"/>
    </xf>
    <xf numFmtId="14" fontId="10" fillId="6" borderId="34" xfId="0" applyNumberFormat="1" applyFont="1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center"/>
    </xf>
    <xf numFmtId="14" fontId="10" fillId="6" borderId="35" xfId="0" applyNumberFormat="1" applyFont="1" applyFill="1" applyBorder="1" applyAlignment="1">
      <alignment horizontal="center"/>
    </xf>
    <xf numFmtId="14" fontId="10" fillId="7" borderId="34" xfId="0" applyNumberFormat="1" applyFont="1" applyFill="1" applyBorder="1" applyAlignment="1">
      <alignment horizontal="center"/>
    </xf>
    <xf numFmtId="14" fontId="10" fillId="7" borderId="21" xfId="0" applyNumberFormat="1" applyFont="1" applyFill="1" applyBorder="1" applyAlignment="1">
      <alignment horizontal="center"/>
    </xf>
    <xf numFmtId="14" fontId="10" fillId="7" borderId="35" xfId="0" applyNumberFormat="1" applyFont="1" applyFill="1" applyBorder="1" applyAlignment="1">
      <alignment horizontal="center"/>
    </xf>
    <xf numFmtId="14" fontId="10" fillId="8" borderId="34" xfId="0" applyNumberFormat="1" applyFont="1" applyFill="1" applyBorder="1" applyAlignment="1">
      <alignment horizontal="center"/>
    </xf>
    <xf numFmtId="14" fontId="10" fillId="8" borderId="21" xfId="0" applyNumberFormat="1" applyFont="1" applyFill="1" applyBorder="1" applyAlignment="1">
      <alignment horizontal="center"/>
    </xf>
    <xf numFmtId="14" fontId="10" fillId="8" borderId="35" xfId="0" applyNumberFormat="1" applyFont="1" applyFill="1" applyBorder="1" applyAlignment="1">
      <alignment horizontal="center"/>
    </xf>
    <xf numFmtId="14" fontId="10" fillId="12" borderId="34" xfId="0" applyNumberFormat="1" applyFont="1" applyFill="1" applyBorder="1" applyAlignment="1">
      <alignment horizontal="center"/>
    </xf>
    <xf numFmtId="14" fontId="10" fillId="12" borderId="21" xfId="0" applyNumberFormat="1" applyFont="1" applyFill="1" applyBorder="1" applyAlignment="1">
      <alignment horizontal="center"/>
    </xf>
    <xf numFmtId="14" fontId="10" fillId="12" borderId="35" xfId="0" applyNumberFormat="1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0" fillId="12" borderId="26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/>
    </xf>
    <xf numFmtId="0" fontId="10" fillId="12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10" fillId="2" borderId="13" xfId="0" applyNumberFormat="1" applyFont="1" applyFill="1" applyBorder="1" applyAlignment="1">
      <alignment horizontal="center"/>
    </xf>
    <xf numFmtId="14" fontId="10" fillId="5" borderId="13" xfId="0" applyNumberFormat="1" applyFont="1" applyFill="1" applyBorder="1" applyAlignment="1">
      <alignment horizontal="center"/>
    </xf>
    <xf numFmtId="14" fontId="10" fillId="6" borderId="13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9" dropStyle="combo" dx="22" fmlaLink="$E$7" fmlaRange="$AH$2:$AH$9" sel="7" val="0"/>
</file>

<file path=xl/ctrlProps/ctrlProp10.xml><?xml version="1.0" encoding="utf-8"?>
<formControlPr xmlns="http://schemas.microsoft.com/office/spreadsheetml/2009/9/main" objectType="Drop" dropStyle="combo" dx="22" fmlaLink="$E$7" fmlaRange="$AH$2:$AH$9" sel="7" val="0"/>
</file>

<file path=xl/ctrlProps/ctrlProp11.xml><?xml version="1.0" encoding="utf-8"?>
<formControlPr xmlns="http://schemas.microsoft.com/office/spreadsheetml/2009/9/main" objectType="Drop" dropStyle="combo" dx="22" fmlaLink="$E$7" fmlaRange="$AK$3:$AK$9" sel="7" val="0"/>
</file>

<file path=xl/ctrlProps/ctrlProp12.xml><?xml version="1.0" encoding="utf-8"?>
<formControlPr xmlns="http://schemas.microsoft.com/office/spreadsheetml/2009/9/main" objectType="Drop" dropStyle="combo" dx="22" fmlaLink="$E$7" fmlaRange="$AH$3:$AH$9" sel="7" val="0"/>
</file>

<file path=xl/ctrlProps/ctrlProp13.xml><?xml version="1.0" encoding="utf-8"?>
<formControlPr xmlns="http://schemas.microsoft.com/office/spreadsheetml/2009/9/main" objectType="Drop" dropStyle="combo" dx="22" fmlaLink="$E$7" fmlaRange="$AH$2:$AH$9" sel="7" val="0"/>
</file>

<file path=xl/ctrlProps/ctrlProp2.xml><?xml version="1.0" encoding="utf-8"?>
<formControlPr xmlns="http://schemas.microsoft.com/office/spreadsheetml/2009/9/main" objectType="Drop" dropStyle="combo" dx="22" fmlaLink="$E$7" fmlaRange="$AK$3:$AK$9" sel="7" val="0"/>
</file>

<file path=xl/ctrlProps/ctrlProp3.xml><?xml version="1.0" encoding="utf-8"?>
<formControlPr xmlns="http://schemas.microsoft.com/office/spreadsheetml/2009/9/main" objectType="Drop" dropStyle="combo" dx="22" fmlaLink="$E$7" fmlaRange="$AH$3:$AH$9" sel="7" val="0"/>
</file>

<file path=xl/ctrlProps/ctrlProp4.xml><?xml version="1.0" encoding="utf-8"?>
<formControlPr xmlns="http://schemas.microsoft.com/office/spreadsheetml/2009/9/main" objectType="Drop" dropStyle="combo" dx="22" fmlaLink="$E$7" fmlaRange="$AH$2:$AH$9" sel="7" val="0"/>
</file>

<file path=xl/ctrlProps/ctrlProp5.xml><?xml version="1.0" encoding="utf-8"?>
<formControlPr xmlns="http://schemas.microsoft.com/office/spreadsheetml/2009/9/main" objectType="Drop" dropStyle="combo" dx="22" fmlaLink="$E$7" fmlaRange="$AK$3:$AK$9" sel="7" val="0"/>
</file>

<file path=xl/ctrlProps/ctrlProp6.xml><?xml version="1.0" encoding="utf-8"?>
<formControlPr xmlns="http://schemas.microsoft.com/office/spreadsheetml/2009/9/main" objectType="Drop" dropStyle="combo" dx="22" fmlaLink="$E$7" fmlaRange="$AH$3:$AH$9" sel="7" val="0"/>
</file>

<file path=xl/ctrlProps/ctrlProp7.xml><?xml version="1.0" encoding="utf-8"?>
<formControlPr xmlns="http://schemas.microsoft.com/office/spreadsheetml/2009/9/main" objectType="Drop" dropLines="61" dropStyle="combo" dx="22" fmlaLink="$E$7" fmlaRange="$AH$2:$AH$9" sel="7" val="0"/>
</file>

<file path=xl/ctrlProps/ctrlProp8.xml><?xml version="1.0" encoding="utf-8"?>
<formControlPr xmlns="http://schemas.microsoft.com/office/spreadsheetml/2009/9/main" objectType="Drop" dropStyle="combo" dx="22" fmlaLink="$E$7" fmlaRange="$AK$3:$AK$9" sel="7" val="0"/>
</file>

<file path=xl/ctrlProps/ctrlProp9.xml><?xml version="1.0" encoding="utf-8"?>
<formControlPr xmlns="http://schemas.microsoft.com/office/spreadsheetml/2009/9/main" objectType="Drop" dropStyle="combo" dx="22" fmlaLink="$E$7" fmlaRange="$AH$3:$AH$9" sel="7" val="0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9525</xdr:colOff>
          <xdr:row>2</xdr:row>
          <xdr:rowOff>0</xdr:rowOff>
        </xdr:from>
        <xdr:to>
          <xdr:col>14</xdr:col>
          <xdr:colOff>66675</xdr:colOff>
          <xdr:row>5</xdr:row>
          <xdr:rowOff>0</xdr:rowOff>
        </xdr:to>
        <xdr:sp macro="" textlink="">
          <xdr:nvSpPr>
            <xdr:cNvPr id="1042" name="Image 1" hidden="1">
              <a:extLst xmlns:a="http://schemas.openxmlformats.org/drawingml/2006/main"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100</xdr:row>
          <xdr:rowOff>0</xdr:rowOff>
        </xdr:from>
        <xdr:to>
          <xdr:col>14</xdr:col>
          <xdr:colOff>47625</xdr:colOff>
          <xdr:row>102</xdr:row>
          <xdr:rowOff>142875</xdr:rowOff>
        </xdr:to>
        <xdr:sp macro="" textlink="">
          <xdr:nvSpPr>
            <xdr:cNvPr id="1043" name="Image 2" hidden="1">
              <a:extLst xmlns:a="http://schemas.openxmlformats.org/drawingml/2006/main"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34</xdr:col>
          <xdr:colOff>190500</xdr:colOff>
          <xdr:row>134</xdr:row>
          <xdr:rowOff>9525</xdr:rowOff>
        </xdr:from>
        <xdr:to>
          <xdr:col>39</xdr:col>
          <xdr:colOff>123825</xdr:colOff>
          <xdr:row>137</xdr:row>
          <xdr:rowOff>9525</xdr:rowOff>
        </xdr:to>
        <xdr:sp macro="" textlink="">
          <xdr:nvSpPr>
            <xdr:cNvPr id="1104" name="Object 80" hidden="1">
              <a:extLst xmlns:a="http://schemas.openxmlformats.org/drawingml/2006/main"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134</xdr:row>
          <xdr:rowOff>0</xdr:rowOff>
        </xdr:from>
        <xdr:to>
          <xdr:col>14</xdr:col>
          <xdr:colOff>47625</xdr:colOff>
          <xdr:row>137</xdr:row>
          <xdr:rowOff>0</xdr:rowOff>
        </xdr:to>
        <xdr:sp macro="" textlink="">
          <xdr:nvSpPr>
            <xdr:cNvPr id="1044" name="Image 5" hidden="1">
              <a:extLst xmlns:a="http://schemas.openxmlformats.org/drawingml/2006/main"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2</xdr:row>
          <xdr:rowOff>0</xdr:rowOff>
        </xdr:from>
        <xdr:to>
          <xdr:col>14</xdr:col>
          <xdr:colOff>47625</xdr:colOff>
          <xdr:row>5</xdr:row>
          <xdr:rowOff>0</xdr:rowOff>
        </xdr:to>
        <xdr:sp macro="" textlink="">
          <xdr:nvSpPr>
            <xdr:cNvPr id="2066" name="Image 1" hidden="1">
              <a:extLst xmlns:a="http://schemas.openxmlformats.org/drawingml/2006/main"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101</xdr:row>
          <xdr:rowOff>28575</xdr:rowOff>
        </xdr:from>
        <xdr:to>
          <xdr:col>14</xdr:col>
          <xdr:colOff>47625</xdr:colOff>
          <xdr:row>104</xdr:row>
          <xdr:rowOff>0</xdr:rowOff>
        </xdr:to>
        <xdr:sp macro="" textlink="">
          <xdr:nvSpPr>
            <xdr:cNvPr id="2067" name="Image 2" hidden="1">
              <a:extLst xmlns:a="http://schemas.openxmlformats.org/drawingml/2006/main"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134</xdr:row>
          <xdr:rowOff>28575</xdr:rowOff>
        </xdr:from>
        <xdr:to>
          <xdr:col>12</xdr:col>
          <xdr:colOff>47625</xdr:colOff>
          <xdr:row>137</xdr:row>
          <xdr:rowOff>9525</xdr:rowOff>
        </xdr:to>
        <xdr:sp macro="" textlink="">
          <xdr:nvSpPr>
            <xdr:cNvPr id="2068" name="Image 5" hidden="1">
              <a:extLst xmlns:a="http://schemas.openxmlformats.org/drawingml/2006/main"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35</xdr:col>
          <xdr:colOff>0</xdr:colOff>
          <xdr:row>134</xdr:row>
          <xdr:rowOff>38100</xdr:rowOff>
        </xdr:from>
        <xdr:to>
          <xdr:col>39</xdr:col>
          <xdr:colOff>190500</xdr:colOff>
          <xdr:row>137</xdr:row>
          <xdr:rowOff>28575</xdr:rowOff>
        </xdr:to>
        <xdr:sp macro="" textlink="">
          <xdr:nvSpPr>
            <xdr:cNvPr id="2132" name="Object 84" hidden="1">
              <a:extLst xmlns:a="http://schemas.openxmlformats.org/drawingml/2006/main"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2</xdr:row>
          <xdr:rowOff>0</xdr:rowOff>
        </xdr:from>
        <xdr:to>
          <xdr:col>14</xdr:col>
          <xdr:colOff>47625</xdr:colOff>
          <xdr:row>5</xdr:row>
          <xdr:rowOff>0</xdr:rowOff>
        </xdr:to>
        <xdr:sp macro="" textlink="">
          <xdr:nvSpPr>
            <xdr:cNvPr id="3090" name="Image 1" hidden="1">
              <a:extLst xmlns:a="http://schemas.openxmlformats.org/drawingml/2006/main"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101</xdr:row>
          <xdr:rowOff>0</xdr:rowOff>
        </xdr:from>
        <xdr:to>
          <xdr:col>14</xdr:col>
          <xdr:colOff>47625</xdr:colOff>
          <xdr:row>104</xdr:row>
          <xdr:rowOff>0</xdr:rowOff>
        </xdr:to>
        <xdr:sp macro="" textlink="">
          <xdr:nvSpPr>
            <xdr:cNvPr id="3091" name="Image 2" hidden="1">
              <a:extLst xmlns:a="http://schemas.openxmlformats.org/drawingml/2006/main"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419100</xdr:colOff>
          <xdr:row>134</xdr:row>
          <xdr:rowOff>9525</xdr:rowOff>
        </xdr:from>
        <xdr:to>
          <xdr:col>11</xdr:col>
          <xdr:colOff>28575</xdr:colOff>
          <xdr:row>137</xdr:row>
          <xdr:rowOff>0</xdr:rowOff>
        </xdr:to>
        <xdr:sp macro="" textlink="">
          <xdr:nvSpPr>
            <xdr:cNvPr id="3092" name="Image 5" hidden="1">
              <a:extLst xmlns:a="http://schemas.openxmlformats.org/drawingml/2006/main"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35</xdr:col>
          <xdr:colOff>0</xdr:colOff>
          <xdr:row>134</xdr:row>
          <xdr:rowOff>66675</xdr:rowOff>
        </xdr:from>
        <xdr:to>
          <xdr:col>40</xdr:col>
          <xdr:colOff>0</xdr:colOff>
          <xdr:row>137</xdr:row>
          <xdr:rowOff>47625</xdr:rowOff>
        </xdr:to>
        <xdr:sp macro="" textlink="">
          <xdr:nvSpPr>
            <xdr:cNvPr id="3157" name="Object 85" hidden="1">
              <a:extLst xmlns:a="http://schemas.openxmlformats.org/drawingml/2006/main"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2</xdr:row>
          <xdr:rowOff>0</xdr:rowOff>
        </xdr:from>
        <xdr:to>
          <xdr:col>14</xdr:col>
          <xdr:colOff>47625</xdr:colOff>
          <xdr:row>5</xdr:row>
          <xdr:rowOff>0</xdr:rowOff>
        </xdr:to>
        <xdr:sp macro="" textlink="">
          <xdr:nvSpPr>
            <xdr:cNvPr id="4114" name="Image 1" hidden="1">
              <a:extLst xmlns:a="http://schemas.openxmlformats.org/drawingml/2006/main"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28575</xdr:colOff>
          <xdr:row>133</xdr:row>
          <xdr:rowOff>28575</xdr:rowOff>
        </xdr:from>
        <xdr:to>
          <xdr:col>11</xdr:col>
          <xdr:colOff>66675</xdr:colOff>
          <xdr:row>136</xdr:row>
          <xdr:rowOff>28575</xdr:rowOff>
        </xdr:to>
        <xdr:sp macro="" textlink="">
          <xdr:nvSpPr>
            <xdr:cNvPr id="4115" name="Image 5" hidden="1">
              <a:extLst xmlns:a="http://schemas.openxmlformats.org/drawingml/2006/main"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100</xdr:row>
          <xdr:rowOff>161925</xdr:rowOff>
        </xdr:from>
        <xdr:to>
          <xdr:col>14</xdr:col>
          <xdr:colOff>47625</xdr:colOff>
          <xdr:row>103</xdr:row>
          <xdr:rowOff>104775</xdr:rowOff>
        </xdr:to>
        <xdr:sp macro="" textlink="">
          <xdr:nvSpPr>
            <xdr:cNvPr id="4118" name="Image 2" hidden="1">
              <a:extLst xmlns:a="http://schemas.openxmlformats.org/drawingml/2006/main"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34</xdr:col>
          <xdr:colOff>114300</xdr:colOff>
          <xdr:row>133</xdr:row>
          <xdr:rowOff>66675</xdr:rowOff>
        </xdr:from>
        <xdr:to>
          <xdr:col>39</xdr:col>
          <xdr:colOff>76200</xdr:colOff>
          <xdr:row>136</xdr:row>
          <xdr:rowOff>66675</xdr:rowOff>
        </xdr:to>
        <xdr:sp macro="" textlink="">
          <xdr:nvSpPr>
            <xdr:cNvPr id="4180" name="Object 84" hidden="1">
              <a:extLst xmlns:a="http://schemas.openxmlformats.org/drawingml/2006/main"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300-0000541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2</xdr:row>
          <xdr:rowOff>0</xdr:rowOff>
        </xdr:from>
        <xdr:to>
          <xdr:col>14</xdr:col>
          <xdr:colOff>47625</xdr:colOff>
          <xdr:row>5</xdr:row>
          <xdr:rowOff>0</xdr:rowOff>
        </xdr:to>
        <xdr:sp macro="" textlink="">
          <xdr:nvSpPr>
            <xdr:cNvPr id="5138" name="Image 1" hidden="1">
              <a:extLst xmlns:a="http://schemas.openxmlformats.org/drawingml/2006/main"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101</xdr:row>
          <xdr:rowOff>0</xdr:rowOff>
        </xdr:from>
        <xdr:to>
          <xdr:col>14</xdr:col>
          <xdr:colOff>47625</xdr:colOff>
          <xdr:row>104</xdr:row>
          <xdr:rowOff>0</xdr:rowOff>
        </xdr:to>
        <xdr:sp macro="" textlink="">
          <xdr:nvSpPr>
            <xdr:cNvPr id="5139" name="Image 2" hidden="1">
              <a:extLst xmlns:a="http://schemas.openxmlformats.org/drawingml/2006/main"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134</xdr:row>
          <xdr:rowOff>28575</xdr:rowOff>
        </xdr:from>
        <xdr:to>
          <xdr:col>12</xdr:col>
          <xdr:colOff>47625</xdr:colOff>
          <xdr:row>137</xdr:row>
          <xdr:rowOff>0</xdr:rowOff>
        </xdr:to>
        <xdr:sp macro="" textlink="">
          <xdr:nvSpPr>
            <xdr:cNvPr id="5140" name="Image 5" hidden="1">
              <a:extLst xmlns:a="http://schemas.openxmlformats.org/drawingml/2006/main"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37</xdr:col>
          <xdr:colOff>0</xdr:colOff>
          <xdr:row>134</xdr:row>
          <xdr:rowOff>38100</xdr:rowOff>
        </xdr:from>
        <xdr:to>
          <xdr:col>41</xdr:col>
          <xdr:colOff>238125</xdr:colOff>
          <xdr:row>137</xdr:row>
          <xdr:rowOff>28575</xdr:rowOff>
        </xdr:to>
        <xdr:sp macro="" textlink="">
          <xdr:nvSpPr>
            <xdr:cNvPr id="5142" name="Image 22" hidden="1">
              <a:extLst xmlns:a="http://schemas.openxmlformats.org/drawingml/2006/main"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ctrlProp" Target="../ctrlProps/ctrlProp1.xml" /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oleObject" Target="../embeddings/oleObject2.bin" /><Relationship Id="rId4" Type="http://schemas.openxmlformats.org/officeDocument/2006/relationships/oleObject" Target="../embeddings/oleObject3.bin" /><Relationship Id="rId6" Type="http://schemas.openxmlformats.org/officeDocument/2006/relationships/oleObject" Target="../embeddings/oleObject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3.xml" /><Relationship Id="rId9" Type="http://schemas.openxmlformats.org/officeDocument/2006/relationships/ctrlProp" Target="../ctrlProps/ctrlProp2.xml" /><Relationship Id="rId11" Type="http://schemas.openxmlformats.org/officeDocument/2006/relationships/ctrlProp" Target="../ctrlProps/ctrlProp4.xml" /><Relationship Id="rId5" Type="http://schemas.openxmlformats.org/officeDocument/2006/relationships/image" Target="../media/image1.emf" /><Relationship Id="rId1" Type="http://schemas.openxmlformats.org/officeDocument/2006/relationships/comments" Target="../comments2.xml" /><Relationship Id="rId2" Type="http://schemas.openxmlformats.org/officeDocument/2006/relationships/oleObject" Target="../embeddings/oleObject5.bin" /><Relationship Id="rId3" Type="http://schemas.openxmlformats.org/officeDocument/2006/relationships/oleObject" Target="../embeddings/oleObject6.bin" /><Relationship Id="rId4" Type="http://schemas.openxmlformats.org/officeDocument/2006/relationships/oleObject" Target="../embeddings/oleObject7.bin" /><Relationship Id="rId6" Type="http://schemas.openxmlformats.org/officeDocument/2006/relationships/oleObject" Target="../embeddings/oleObject8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6.xml" /><Relationship Id="rId9" Type="http://schemas.openxmlformats.org/officeDocument/2006/relationships/ctrlProp" Target="../ctrlProps/ctrlProp5.xml" /><Relationship Id="rId11" Type="http://schemas.openxmlformats.org/officeDocument/2006/relationships/ctrlProp" Target="../ctrlProps/ctrlProp7.xml" /><Relationship Id="rId5" Type="http://schemas.openxmlformats.org/officeDocument/2006/relationships/image" Target="../media/image1.emf" /><Relationship Id="rId1" Type="http://schemas.openxmlformats.org/officeDocument/2006/relationships/comments" Target="../comments3.xml" /><Relationship Id="rId2" Type="http://schemas.openxmlformats.org/officeDocument/2006/relationships/oleObject" Target="../embeddings/oleObject9.bin" /><Relationship Id="rId3" Type="http://schemas.openxmlformats.org/officeDocument/2006/relationships/oleObject" Target="../embeddings/oleObject10.bin" /><Relationship Id="rId4" Type="http://schemas.openxmlformats.org/officeDocument/2006/relationships/oleObject" Target="../embeddings/oleObject11.bin" /><Relationship Id="rId6" Type="http://schemas.openxmlformats.org/officeDocument/2006/relationships/oleObject" Target="../embeddings/oleObject12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9.xml" /><Relationship Id="rId9" Type="http://schemas.openxmlformats.org/officeDocument/2006/relationships/ctrlProp" Target="../ctrlProps/ctrlProp8.xml" /><Relationship Id="rId11" Type="http://schemas.openxmlformats.org/officeDocument/2006/relationships/ctrlProp" Target="../ctrlProps/ctrlProp10.xml" /><Relationship Id="rId5" Type="http://schemas.openxmlformats.org/officeDocument/2006/relationships/image" Target="../media/image1.emf" /><Relationship Id="rId1" Type="http://schemas.openxmlformats.org/officeDocument/2006/relationships/comments" Target="../comments4.xml" /><Relationship Id="rId2" Type="http://schemas.openxmlformats.org/officeDocument/2006/relationships/oleObject" Target="../embeddings/oleObject13.bin" /><Relationship Id="rId3" Type="http://schemas.openxmlformats.org/officeDocument/2006/relationships/oleObject" Target="../embeddings/oleObject14.bin" /><Relationship Id="rId4" Type="http://schemas.openxmlformats.org/officeDocument/2006/relationships/oleObject" Target="../embeddings/oleObject15.bin" /><Relationship Id="rId6" Type="http://schemas.openxmlformats.org/officeDocument/2006/relationships/oleObject" Target="../embeddings/oleObject16.bin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4.x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12.xml" /><Relationship Id="rId9" Type="http://schemas.openxmlformats.org/officeDocument/2006/relationships/ctrlProp" Target="../ctrlProps/ctrlProp11.xml" /><Relationship Id="rId11" Type="http://schemas.openxmlformats.org/officeDocument/2006/relationships/ctrlProp" Target="../ctrlProps/ctrlProp13.xml" /><Relationship Id="rId5" Type="http://schemas.openxmlformats.org/officeDocument/2006/relationships/image" Target="../media/image1.emf" /><Relationship Id="rId1" Type="http://schemas.openxmlformats.org/officeDocument/2006/relationships/comments" Target="../comments5.xml" /><Relationship Id="rId2" Type="http://schemas.openxmlformats.org/officeDocument/2006/relationships/oleObject" Target="../embeddings/oleObject17.bin" /><Relationship Id="rId3" Type="http://schemas.openxmlformats.org/officeDocument/2006/relationships/oleObject" Target="../embeddings/oleObject18.bin" /><Relationship Id="rId4" Type="http://schemas.openxmlformats.org/officeDocument/2006/relationships/oleObject" Target="../embeddings/oleObject19.bin" /><Relationship Id="rId6" Type="http://schemas.openxmlformats.org/officeDocument/2006/relationships/oleObject" Target="../embeddings/oleObject20.bin" /><Relationship Id="rId7" Type="http://schemas.openxmlformats.org/officeDocument/2006/relationships/vmlDrawing" Target="../drawings/vmlDrawing5.vml" /><Relationship Id="rId8" Type="http://schemas.openxmlformats.org/officeDocument/2006/relationships/drawing" Target="../drawings/drawing5.xm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35"/>
  <sheetViews>
    <sheetView showGridLines="0" workbookViewId="0" topLeftCell="A1">
      <selection activeCell="AV110" sqref="AV110"/>
    </sheetView>
  </sheetViews>
  <sheetFormatPr defaultColWidth="11.421875" defaultRowHeight="12.75"/>
  <cols>
    <col min="1" max="1" width="3.7109375" style="180" customWidth="1"/>
    <col min="2" max="2" width="5.421875" style="180" customWidth="1"/>
    <col min="3" max="3" width="5.140625" style="180" customWidth="1"/>
    <col min="4" max="4" width="21.8515625" style="180" customWidth="1"/>
    <col min="5" max="5" width="15.28125" style="180" customWidth="1"/>
    <col min="6" max="6" width="6.421875" style="180" customWidth="1"/>
    <col min="7" max="8" width="3.28125" style="180" customWidth="1"/>
    <col min="9" max="9" width="4.7109375" style="180" customWidth="1"/>
    <col min="10" max="11" width="3.28125" style="180" customWidth="1"/>
    <col min="12" max="12" width="4.28125" style="180" customWidth="1"/>
    <col min="13" max="17" width="3.28125" style="180" customWidth="1"/>
    <col min="18" max="18" width="3.7109375" style="180" customWidth="1"/>
    <col min="19" max="20" width="3.28125" style="180" customWidth="1"/>
    <col min="21" max="21" width="4.421875" style="180" customWidth="1"/>
    <col min="22" max="23" width="3.28125" style="180" customWidth="1"/>
    <col min="24" max="24" width="3.8515625" style="180" customWidth="1"/>
    <col min="25" max="26" width="3.28125" style="180" customWidth="1"/>
    <col min="27" max="27" width="3.8515625" style="180" customWidth="1"/>
    <col min="28" max="29" width="3.28125" style="180" customWidth="1"/>
    <col min="30" max="30" width="3.7109375" style="180" customWidth="1"/>
    <col min="31" max="31" width="4.00390625" style="180" customWidth="1"/>
    <col min="32" max="32" width="3.28125" style="180" customWidth="1"/>
    <col min="33" max="33" width="4.140625" style="180" customWidth="1"/>
    <col min="34" max="34" width="11.421875" style="180" customWidth="1"/>
    <col min="35" max="35" width="3.28125" style="180" customWidth="1"/>
    <col min="36" max="36" width="4.7109375" style="180" customWidth="1"/>
    <col min="37" max="38" width="3.28125" style="180" customWidth="1"/>
    <col min="39" max="39" width="4.421875" style="180" customWidth="1"/>
    <col min="40" max="41" width="3.28125" style="180" customWidth="1"/>
    <col min="42" max="42" width="4.421875" style="180" customWidth="1"/>
    <col min="43" max="44" width="3.28125" style="180" customWidth="1"/>
    <col min="45" max="45" width="4.7109375" style="180" customWidth="1"/>
    <col min="46" max="47" width="3.28125" style="180" customWidth="1"/>
    <col min="48" max="48" width="4.28125" style="180" customWidth="1"/>
    <col min="49" max="50" width="3.28125" style="180" customWidth="1"/>
    <col min="51" max="51" width="4.421875" style="180" customWidth="1"/>
    <col min="52" max="53" width="3.28125" style="180" customWidth="1"/>
    <col min="54" max="54" width="4.421875" style="180" customWidth="1"/>
    <col min="55" max="55" width="3.7109375" style="180" customWidth="1"/>
    <col min="56" max="56" width="3.28125" style="180" customWidth="1"/>
    <col min="57" max="57" width="4.421875" style="180" customWidth="1"/>
    <col min="58" max="16384" width="11.421875" style="180" customWidth="1"/>
  </cols>
  <sheetData>
    <row r="1" spans="3:32" ht="29.25" customHeight="1">
      <c r="C1" t="s">
        <v>107</v>
      </c>
      <c r="D1"/>
      <c r="E1"/>
      <c r="F1"/>
      <c r="G1"/>
      <c r="H1"/>
      <c r="I1"/>
      <c r="J1"/>
      <c r="K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4:57" ht="18">
      <c r="D2" s="180" t="s">
        <v>0</v>
      </c>
      <c r="E2" s="180" t="s">
        <v>0</v>
      </c>
      <c r="AE2" s="2">
        <f>IF(E7=1,SUM(G11:G90),IF(E7=2,SUM(J11:J90),IF(E7=3,SUM(M11:M90),IF(E7=4,SUM(P11:P90),IF(E7=5,SUM(S11:S90),IF(E7=6,SUM(V11:V90),IF(E7=7,SUM(Y11:Y90))))))))</f>
        <v>0</v>
      </c>
      <c r="AH2" s="2" t="s">
        <v>8</v>
      </c>
      <c r="AI2" s="384" t="s">
        <v>2</v>
      </c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D2" s="181"/>
      <c r="BE2" s="181"/>
    </row>
    <row r="3" spans="31:34" ht="12.75">
      <c r="AE3" s="2">
        <f>IF(E7=1,SUM(G110:G128),IF(E7=2,SUM(J110:J128),IF(E7=3,SUM(M110:M128),IF(E7=4,SUM(P110:P128),IF(E7=5,SUM(S110:S128),IF(E7=6,SUM(V110:V128),IF(E7=7,SUM(Y110:Y128))))))))</f>
        <v>0</v>
      </c>
      <c r="AH3" s="3" t="s">
        <v>1</v>
      </c>
    </row>
    <row r="4" spans="4:34" ht="15">
      <c r="D4" s="4" t="s">
        <v>4</v>
      </c>
      <c r="E4" s="5">
        <v>2017</v>
      </c>
      <c r="AE4" s="6"/>
      <c r="AH4" s="3" t="s">
        <v>5</v>
      </c>
    </row>
    <row r="5" spans="4:34" ht="15">
      <c r="D5" s="4" t="s">
        <v>6</v>
      </c>
      <c r="E5" t="s">
        <v>7</v>
      </c>
      <c r="AH5" s="3" t="s">
        <v>3</v>
      </c>
    </row>
    <row r="6" spans="4:34" ht="13.5" thickBot="1">
      <c r="D6" s="181"/>
      <c r="AH6" s="3" t="s">
        <v>9</v>
      </c>
    </row>
    <row r="7" spans="1:34" ht="12.75">
      <c r="A7" s="7"/>
      <c r="B7" s="7"/>
      <c r="C7" s="181"/>
      <c r="D7" s="8" t="s">
        <v>10</v>
      </c>
      <c r="E7" s="9">
        <v>7</v>
      </c>
      <c r="G7" s="385" t="s">
        <v>11</v>
      </c>
      <c r="H7" s="386"/>
      <c r="I7" s="387"/>
      <c r="J7" s="388" t="s">
        <v>12</v>
      </c>
      <c r="K7" s="389"/>
      <c r="L7" s="390"/>
      <c r="M7" s="391" t="s">
        <v>13</v>
      </c>
      <c r="N7" s="392"/>
      <c r="O7" s="393"/>
      <c r="P7" s="394" t="s">
        <v>14</v>
      </c>
      <c r="Q7" s="394"/>
      <c r="R7" s="394"/>
      <c r="S7" s="395" t="s">
        <v>15</v>
      </c>
      <c r="T7" s="395"/>
      <c r="U7" s="395"/>
      <c r="V7" s="396" t="s">
        <v>16</v>
      </c>
      <c r="W7" s="396"/>
      <c r="X7" s="396"/>
      <c r="Y7" s="397" t="s">
        <v>17</v>
      </c>
      <c r="Z7" s="397"/>
      <c r="AA7" s="397"/>
      <c r="AB7" s="398" t="s">
        <v>18</v>
      </c>
      <c r="AC7" s="398"/>
      <c r="AD7" s="398"/>
      <c r="AE7" s="7"/>
      <c r="AF7" s="7"/>
      <c r="AH7" s="3" t="s">
        <v>21</v>
      </c>
    </row>
    <row r="8" spans="1:34" ht="12.75">
      <c r="A8" s="7"/>
      <c r="B8" s="7"/>
      <c r="C8" s="6">
        <f>IF(E7&lt;8,AE2,IF(E7=8,SUM(AB11:AB90)))</f>
        <v>0</v>
      </c>
      <c r="D8" s="10" t="s">
        <v>20</v>
      </c>
      <c r="E8" s="180" t="s">
        <v>0</v>
      </c>
      <c r="G8" s="366" t="s">
        <v>8</v>
      </c>
      <c r="H8" s="366"/>
      <c r="I8" s="366"/>
      <c r="J8" s="367" t="s">
        <v>1</v>
      </c>
      <c r="K8" s="368"/>
      <c r="L8" s="369"/>
      <c r="M8" s="370" t="s">
        <v>5</v>
      </c>
      <c r="N8" s="370"/>
      <c r="O8" s="370"/>
      <c r="P8" s="371" t="s">
        <v>3</v>
      </c>
      <c r="Q8" s="371"/>
      <c r="R8" s="371"/>
      <c r="S8" s="372" t="s">
        <v>9</v>
      </c>
      <c r="T8" s="372"/>
      <c r="U8" s="372"/>
      <c r="V8" s="373" t="s">
        <v>21</v>
      </c>
      <c r="W8" s="373"/>
      <c r="X8" s="373"/>
      <c r="Y8" s="374" t="s">
        <v>19</v>
      </c>
      <c r="Z8" s="374"/>
      <c r="AA8" s="374"/>
      <c r="AB8" s="375" t="s">
        <v>22</v>
      </c>
      <c r="AC8" s="375"/>
      <c r="AD8" s="375"/>
      <c r="AE8" s="7"/>
      <c r="AF8" s="7"/>
      <c r="AH8" s="3" t="s">
        <v>19</v>
      </c>
    </row>
    <row r="9" spans="1:34" ht="13.5" thickBot="1">
      <c r="A9" s="7"/>
      <c r="B9" s="7"/>
      <c r="C9" s="6">
        <f>IF(E7&lt;8,AE3,IF(E7=8,SUM(AB110:AB128)))</f>
        <v>0</v>
      </c>
      <c r="D9" s="10" t="s">
        <v>23</v>
      </c>
      <c r="G9" s="376">
        <v>44947</v>
      </c>
      <c r="H9" s="376"/>
      <c r="I9" s="376"/>
      <c r="J9" s="377">
        <v>44954</v>
      </c>
      <c r="K9" s="377"/>
      <c r="L9" s="377"/>
      <c r="M9" s="378">
        <v>44961</v>
      </c>
      <c r="N9" s="378"/>
      <c r="O9" s="378"/>
      <c r="P9" s="379">
        <v>44968</v>
      </c>
      <c r="Q9" s="379"/>
      <c r="R9" s="379"/>
      <c r="S9" s="380">
        <v>45010</v>
      </c>
      <c r="T9" s="380"/>
      <c r="U9" s="380"/>
      <c r="V9" s="381">
        <v>45031</v>
      </c>
      <c r="W9" s="381"/>
      <c r="X9" s="381"/>
      <c r="Y9" s="382">
        <v>45080</v>
      </c>
      <c r="Z9" s="382"/>
      <c r="AA9" s="382"/>
      <c r="AB9" s="383">
        <v>45094</v>
      </c>
      <c r="AC9" s="383"/>
      <c r="AD9" s="383"/>
      <c r="AE9" s="7"/>
      <c r="AF9" s="7"/>
      <c r="AH9" s="3" t="s">
        <v>22</v>
      </c>
    </row>
    <row r="10" spans="1:57" ht="102" customHeight="1" thickBot="1">
      <c r="A10" s="11" t="s">
        <v>24</v>
      </c>
      <c r="B10" s="12" t="s">
        <v>25</v>
      </c>
      <c r="C10" s="13" t="s">
        <v>26</v>
      </c>
      <c r="D10" s="13" t="s">
        <v>27</v>
      </c>
      <c r="E10" s="13" t="s">
        <v>28</v>
      </c>
      <c r="F10" s="13" t="s">
        <v>29</v>
      </c>
      <c r="G10" s="14" t="s">
        <v>30</v>
      </c>
      <c r="H10" s="15" t="s">
        <v>31</v>
      </c>
      <c r="I10" s="16" t="s">
        <v>32</v>
      </c>
      <c r="J10" s="17" t="s">
        <v>33</v>
      </c>
      <c r="K10" s="18" t="s">
        <v>34</v>
      </c>
      <c r="L10" s="19" t="s">
        <v>35</v>
      </c>
      <c r="M10" s="20" t="s">
        <v>36</v>
      </c>
      <c r="N10" s="21" t="s">
        <v>37</v>
      </c>
      <c r="O10" s="22" t="s">
        <v>38</v>
      </c>
      <c r="P10" s="23" t="s">
        <v>39</v>
      </c>
      <c r="Q10" s="24" t="s">
        <v>40</v>
      </c>
      <c r="R10" s="25" t="s">
        <v>41</v>
      </c>
      <c r="S10" s="26" t="s">
        <v>42</v>
      </c>
      <c r="T10" s="27" t="s">
        <v>43</v>
      </c>
      <c r="U10" s="28" t="s">
        <v>44</v>
      </c>
      <c r="V10" s="29" t="s">
        <v>45</v>
      </c>
      <c r="W10" s="30" t="s">
        <v>46</v>
      </c>
      <c r="X10" s="31" t="s">
        <v>47</v>
      </c>
      <c r="Y10" s="32" t="s">
        <v>48</v>
      </c>
      <c r="Z10" s="33" t="s">
        <v>49</v>
      </c>
      <c r="AA10" s="34" t="s">
        <v>50</v>
      </c>
      <c r="AB10" s="298" t="s">
        <v>51</v>
      </c>
      <c r="AC10" s="299" t="s">
        <v>52</v>
      </c>
      <c r="AD10" s="300" t="s">
        <v>53</v>
      </c>
      <c r="AE10" s="12" t="s">
        <v>25</v>
      </c>
      <c r="AF10" s="35" t="s">
        <v>101</v>
      </c>
      <c r="AG10" s="12" t="s">
        <v>54</v>
      </c>
      <c r="AI10" s="15" t="s">
        <v>31</v>
      </c>
      <c r="AJ10" s="15" t="s">
        <v>55</v>
      </c>
      <c r="AL10" s="18" t="s">
        <v>34</v>
      </c>
      <c r="AM10" s="18" t="s">
        <v>56</v>
      </c>
      <c r="AO10" s="36" t="s">
        <v>37</v>
      </c>
      <c r="AP10" s="36" t="s">
        <v>57</v>
      </c>
      <c r="AR10" s="24" t="s">
        <v>40</v>
      </c>
      <c r="AS10" s="24" t="s">
        <v>58</v>
      </c>
      <c r="AU10" s="27" t="s">
        <v>43</v>
      </c>
      <c r="AV10" s="27" t="s">
        <v>59</v>
      </c>
      <c r="AX10" s="30" t="s">
        <v>46</v>
      </c>
      <c r="AY10" s="30" t="s">
        <v>60</v>
      </c>
      <c r="BA10" s="37" t="s">
        <v>49</v>
      </c>
      <c r="BB10" s="37" t="s">
        <v>61</v>
      </c>
      <c r="BD10" s="299" t="s">
        <v>52</v>
      </c>
      <c r="BE10" s="299" t="s">
        <v>62</v>
      </c>
    </row>
    <row r="11" spans="1:57" ht="12.75">
      <c r="A11" s="38">
        <v>1</v>
      </c>
      <c r="B11" s="182">
        <f aca="true" t="shared" si="0" ref="B11:B22">AE11</f>
        <v>30</v>
      </c>
      <c r="C11" s="182"/>
      <c r="D11" s="41" t="s">
        <v>339</v>
      </c>
      <c r="E11" s="42" t="s">
        <v>340</v>
      </c>
      <c r="F11" s="42" t="s">
        <v>114</v>
      </c>
      <c r="G11" s="183"/>
      <c r="H11" s="184" t="str">
        <f aca="true" t="shared" si="1" ref="H11:H22">IF(SUMIF(AJ$11:AJ$100,$C11,AI$11:AI$100)=0," ",SUMIF(AJ$11:AJ$100,$C11,AI$11:AI$100))</f>
        <v xml:space="preserve"> </v>
      </c>
      <c r="I11" s="185">
        <f aca="true" t="shared" si="2" ref="I11:I22">IF(H11=" ",0,IF(H11=1,30,IF(H11=2,28,IF(H11=3,26,IF(H11=4,24,IF(H11=5,22,IF(AND(H11&gt;5,H11&lt;25),26-H11,2)))))))</f>
        <v>0</v>
      </c>
      <c r="J11" s="186"/>
      <c r="K11" s="187" t="str">
        <f aca="true" t="shared" si="3" ref="K11:K22">IF(SUMIF(AM$11:AM$100,$C11,AL$11:AL$100)=0," ",SUMIF(AM$11:AM$100,$C11,AL$11:AL$100))</f>
        <v xml:space="preserve"> </v>
      </c>
      <c r="L11" s="188">
        <f aca="true" t="shared" si="4" ref="L11:L22">IF(K11=" ",0,IF(K11=1,30,IF(K11=2,28,IF(K11=3,26,IF(K11=4,24,IF(K11=5,22,IF(AND(K11&gt;5,K11&lt;25),26-K11,2)))))))</f>
        <v>0</v>
      </c>
      <c r="M11" s="189"/>
      <c r="N11" s="190" t="str">
        <f aca="true" t="shared" si="5" ref="N11:N22">IF(SUMIF(AP$11:AP$100,$C11,AO$11:AO$100)=0," ",SUMIF(AP$11:AP$100,$C11,AO$11:AO$100))</f>
        <v xml:space="preserve"> </v>
      </c>
      <c r="O11" s="191">
        <f aca="true" t="shared" si="6" ref="O11:O22">IF(N11=" ",0,IF(N11=1,30,IF(N11=2,28,IF(N11=3,26,IF(N11=4,24,IF(N11=5,22,IF(AND(N11&gt;5,N11&lt;25),26-N11,2)))))))</f>
        <v>0</v>
      </c>
      <c r="P11" s="192"/>
      <c r="Q11" s="193" t="str">
        <f aca="true" t="shared" si="7" ref="Q11:Q22">IF(SUMIF(AS$11:AS$100,$C11,AR$11:AR$100)=0," ",SUMIF(AS$11:AS$100,$C11,AR$11:AR$100))</f>
        <v xml:space="preserve"> </v>
      </c>
      <c r="R11" s="194">
        <f aca="true" t="shared" si="8" ref="R11:R22">IF(Q11=" ",0,IF(Q11=1,30,IF(Q11=2,28,IF(Q11=3,26,IF(Q11=4,24,IF(Q11=5,22,IF(AND(Q11&gt;5,Q11&lt;25),26-Q11,2)))))))</f>
        <v>0</v>
      </c>
      <c r="S11" s="195">
        <v>1</v>
      </c>
      <c r="T11" s="196">
        <v>1</v>
      </c>
      <c r="U11" s="197">
        <f aca="true" t="shared" si="9" ref="U11:U22">IF(T11=" ",0,IF(T11=1,30,IF(T11=2,28,IF(T11=3,26,IF(T11=4,24,IF(T11=5,22,IF(AND(T11&gt;5,T11&lt;25),26-T11,2)))))))</f>
        <v>30</v>
      </c>
      <c r="V11" s="198"/>
      <c r="W11" s="199" t="str">
        <f aca="true" t="shared" si="10" ref="W11:W22">IF(SUMIF(AY$11:AY$100,$C11,AX$11:AX$100)=0," ",SUMIF(AY$11:AY$100,$C11,AX$11:AX$100))</f>
        <v xml:space="preserve"> </v>
      </c>
      <c r="X11" s="200">
        <f aca="true" t="shared" si="11" ref="X11:X22">IF(W11=" ",0,IF(W11=1,30,IF(W11=2,28,IF(W11=3,26,IF(W11=4,24,IF(W11=5,22,IF(AND(W11&gt;5,W11&lt;25),26-W11,2)))))))</f>
        <v>0</v>
      </c>
      <c r="Y11" s="201"/>
      <c r="Z11" s="202" t="str">
        <f aca="true" t="shared" si="12" ref="Z11:Z22">IF(SUMIF(BB$11:BB$100,$C11,BA$11:BA$100)=0," ",SUMIF(BB$11:BB$100,$C11,BA$11:BA$100))</f>
        <v xml:space="preserve"> </v>
      </c>
      <c r="AA11" s="203">
        <f aca="true" t="shared" si="13" ref="AA11:AA22">IF(Z11=" ",0,IF(Z11=1,30,IF(Z11=2,28,IF(Z11=3,26,IF(Z11=4,24,IF(Z11=5,22,IF(AND(Z11&gt;5,Z11&lt;25),26-Z11,2)))))))</f>
        <v>0</v>
      </c>
      <c r="AB11" s="307"/>
      <c r="AC11" s="308" t="str">
        <f aca="true" t="shared" si="14" ref="AC11:AC22">IF(SUMIF(BE$11:BE$100,$C11,BD$11:BD$100)=0," ",SUMIF(BE$11:BE$100,$C11,BD$11:BD$100))</f>
        <v xml:space="preserve"> </v>
      </c>
      <c r="AD11" s="309">
        <f aca="true" t="shared" si="15" ref="AD11:AD22">IF(AC11=" ",0,IF(AC11=1,30,IF(AC11=2,28,IF(AC11=3,26,IF(AC11=4,24,IF(AC11=5,22,IF(AND(AC11&gt;5,AC11&lt;25),26-AC11,2)))))))</f>
        <v>0</v>
      </c>
      <c r="AE11" s="182">
        <f aca="true" t="shared" si="16" ref="AE11:AE22">I11+L11+O11+R11+U11+X11+AA11+AD11</f>
        <v>30</v>
      </c>
      <c r="AF11" s="64">
        <f aca="true" t="shared" si="17" ref="AF11:AF42">A11</f>
        <v>1</v>
      </c>
      <c r="AG11" s="182">
        <f aca="true" t="shared" si="18" ref="AG11:AG22">AE11-MIN(I11,L11,O11,R11,U11,X11,AA11,AD11)</f>
        <v>30</v>
      </c>
      <c r="AH11" s="3"/>
      <c r="AI11" s="184">
        <v>1</v>
      </c>
      <c r="AJ11" s="184"/>
      <c r="AL11" s="187">
        <v>1</v>
      </c>
      <c r="AM11" s="187"/>
      <c r="AO11" s="204">
        <v>1</v>
      </c>
      <c r="AP11" s="204"/>
      <c r="AR11" s="193">
        <v>1</v>
      </c>
      <c r="AS11" s="193"/>
      <c r="AU11" s="196">
        <v>1</v>
      </c>
      <c r="AV11" s="196"/>
      <c r="AX11" s="199">
        <v>1</v>
      </c>
      <c r="AY11" s="199"/>
      <c r="BA11" s="205">
        <v>1</v>
      </c>
      <c r="BB11" s="205"/>
      <c r="BD11" s="308">
        <v>1</v>
      </c>
      <c r="BE11" s="308"/>
    </row>
    <row r="12" spans="1:57" ht="12.75">
      <c r="A12" s="38">
        <v>2</v>
      </c>
      <c r="B12" s="182">
        <f t="shared" si="0"/>
        <v>0</v>
      </c>
      <c r="C12" s="182"/>
      <c r="D12" s="41" t="s">
        <v>0</v>
      </c>
      <c r="E12" s="42" t="s">
        <v>0</v>
      </c>
      <c r="F12" s="42"/>
      <c r="G12" s="183"/>
      <c r="H12" s="184" t="str">
        <f t="shared" si="1"/>
        <v xml:space="preserve"> </v>
      </c>
      <c r="I12" s="185">
        <f t="shared" si="2"/>
        <v>0</v>
      </c>
      <c r="J12" s="186"/>
      <c r="K12" s="187" t="str">
        <f t="shared" si="3"/>
        <v xml:space="preserve"> </v>
      </c>
      <c r="L12" s="188">
        <f t="shared" si="4"/>
        <v>0</v>
      </c>
      <c r="M12" s="189"/>
      <c r="N12" s="190" t="str">
        <f t="shared" si="5"/>
        <v xml:space="preserve"> </v>
      </c>
      <c r="O12" s="191">
        <f t="shared" si="6"/>
        <v>0</v>
      </c>
      <c r="P12" s="192"/>
      <c r="Q12" s="193" t="str">
        <f t="shared" si="7"/>
        <v xml:space="preserve"> </v>
      </c>
      <c r="R12" s="194">
        <f t="shared" si="8"/>
        <v>0</v>
      </c>
      <c r="S12" s="195"/>
      <c r="T12" s="196" t="s">
        <v>0</v>
      </c>
      <c r="U12" s="197">
        <f t="shared" si="9"/>
        <v>0</v>
      </c>
      <c r="V12" s="198"/>
      <c r="W12" s="199" t="str">
        <f t="shared" si="10"/>
        <v xml:space="preserve"> </v>
      </c>
      <c r="X12" s="200">
        <f t="shared" si="11"/>
        <v>0</v>
      </c>
      <c r="Y12" s="201"/>
      <c r="Z12" s="202" t="str">
        <f t="shared" si="12"/>
        <v xml:space="preserve"> </v>
      </c>
      <c r="AA12" s="203">
        <f t="shared" si="13"/>
        <v>0</v>
      </c>
      <c r="AB12" s="307"/>
      <c r="AC12" s="308" t="str">
        <f t="shared" si="14"/>
        <v xml:space="preserve"> </v>
      </c>
      <c r="AD12" s="309">
        <f t="shared" si="15"/>
        <v>0</v>
      </c>
      <c r="AE12" s="182">
        <f t="shared" si="16"/>
        <v>0</v>
      </c>
      <c r="AF12" s="64">
        <f t="shared" si="17"/>
        <v>2</v>
      </c>
      <c r="AG12" s="182">
        <f t="shared" si="18"/>
        <v>0</v>
      </c>
      <c r="AI12" s="184">
        <v>2</v>
      </c>
      <c r="AJ12" s="184"/>
      <c r="AL12" s="187">
        <v>2</v>
      </c>
      <c r="AM12" s="187"/>
      <c r="AO12" s="204">
        <v>2</v>
      </c>
      <c r="AP12" s="204"/>
      <c r="AR12" s="193">
        <v>2</v>
      </c>
      <c r="AS12" s="193"/>
      <c r="AU12" s="196">
        <v>2</v>
      </c>
      <c r="AV12" s="196"/>
      <c r="AX12" s="199">
        <v>2</v>
      </c>
      <c r="AY12" s="199"/>
      <c r="BA12" s="205">
        <v>2</v>
      </c>
      <c r="BB12" s="205"/>
      <c r="BD12" s="308">
        <v>2</v>
      </c>
      <c r="BE12" s="308"/>
    </row>
    <row r="13" spans="1:57" ht="12.75">
      <c r="A13" s="38">
        <v>3</v>
      </c>
      <c r="B13" s="182">
        <f t="shared" si="0"/>
        <v>0</v>
      </c>
      <c r="C13" s="182"/>
      <c r="D13" s="41" t="s">
        <v>0</v>
      </c>
      <c r="E13" s="42" t="s">
        <v>0</v>
      </c>
      <c r="F13" s="42"/>
      <c r="G13" s="183"/>
      <c r="H13" s="184" t="str">
        <f t="shared" si="1"/>
        <v xml:space="preserve"> </v>
      </c>
      <c r="I13" s="185">
        <f t="shared" si="2"/>
        <v>0</v>
      </c>
      <c r="J13" s="186"/>
      <c r="K13" s="187" t="str">
        <f t="shared" si="3"/>
        <v xml:space="preserve"> </v>
      </c>
      <c r="L13" s="188">
        <f t="shared" si="4"/>
        <v>0</v>
      </c>
      <c r="M13" s="189"/>
      <c r="N13" s="190" t="str">
        <f t="shared" si="5"/>
        <v xml:space="preserve"> </v>
      </c>
      <c r="O13" s="191">
        <f t="shared" si="6"/>
        <v>0</v>
      </c>
      <c r="P13" s="192"/>
      <c r="Q13" s="193" t="str">
        <f t="shared" si="7"/>
        <v xml:space="preserve"> </v>
      </c>
      <c r="R13" s="194">
        <f t="shared" si="8"/>
        <v>0</v>
      </c>
      <c r="S13" s="195"/>
      <c r="T13" s="196" t="s">
        <v>0</v>
      </c>
      <c r="U13" s="197">
        <f t="shared" si="9"/>
        <v>0</v>
      </c>
      <c r="V13" s="198"/>
      <c r="W13" s="199" t="str">
        <f t="shared" si="10"/>
        <v xml:space="preserve"> </v>
      </c>
      <c r="X13" s="200">
        <f t="shared" si="11"/>
        <v>0</v>
      </c>
      <c r="Y13" s="201"/>
      <c r="Z13" s="202" t="str">
        <f t="shared" si="12"/>
        <v xml:space="preserve"> </v>
      </c>
      <c r="AA13" s="203">
        <f t="shared" si="13"/>
        <v>0</v>
      </c>
      <c r="AB13" s="307"/>
      <c r="AC13" s="308" t="str">
        <f t="shared" si="14"/>
        <v xml:space="preserve"> </v>
      </c>
      <c r="AD13" s="309">
        <f t="shared" si="15"/>
        <v>0</v>
      </c>
      <c r="AE13" s="182">
        <f t="shared" si="16"/>
        <v>0</v>
      </c>
      <c r="AF13" s="64">
        <f t="shared" si="17"/>
        <v>3</v>
      </c>
      <c r="AG13" s="182">
        <f t="shared" si="18"/>
        <v>0</v>
      </c>
      <c r="AI13" s="184">
        <v>3</v>
      </c>
      <c r="AJ13" s="184"/>
      <c r="AL13" s="187">
        <v>3</v>
      </c>
      <c r="AM13" s="187"/>
      <c r="AO13" s="204">
        <v>3</v>
      </c>
      <c r="AP13" s="204"/>
      <c r="AR13" s="193">
        <v>3</v>
      </c>
      <c r="AS13" s="193"/>
      <c r="AU13" s="196">
        <v>3</v>
      </c>
      <c r="AV13" s="196"/>
      <c r="AX13" s="199">
        <v>3</v>
      </c>
      <c r="AY13" s="199"/>
      <c r="BA13" s="205">
        <v>3</v>
      </c>
      <c r="BB13" s="205"/>
      <c r="BD13" s="308">
        <v>3</v>
      </c>
      <c r="BE13" s="308"/>
    </row>
    <row r="14" spans="1:57" ht="12.75">
      <c r="A14" s="38">
        <v>4</v>
      </c>
      <c r="B14" s="182">
        <f t="shared" si="0"/>
        <v>0</v>
      </c>
      <c r="C14" s="182"/>
      <c r="D14" s="41" t="s">
        <v>0</v>
      </c>
      <c r="E14" s="42" t="s">
        <v>0</v>
      </c>
      <c r="F14" s="42"/>
      <c r="G14" s="183"/>
      <c r="H14" s="184" t="str">
        <f t="shared" si="1"/>
        <v xml:space="preserve"> </v>
      </c>
      <c r="I14" s="185">
        <f t="shared" si="2"/>
        <v>0</v>
      </c>
      <c r="J14" s="186"/>
      <c r="K14" s="187" t="str">
        <f t="shared" si="3"/>
        <v xml:space="preserve"> </v>
      </c>
      <c r="L14" s="188">
        <f t="shared" si="4"/>
        <v>0</v>
      </c>
      <c r="M14" s="189"/>
      <c r="N14" s="190" t="str">
        <f t="shared" si="5"/>
        <v xml:space="preserve"> </v>
      </c>
      <c r="O14" s="191">
        <f t="shared" si="6"/>
        <v>0</v>
      </c>
      <c r="P14" s="192"/>
      <c r="Q14" s="193" t="str">
        <f t="shared" si="7"/>
        <v xml:space="preserve"> </v>
      </c>
      <c r="R14" s="194">
        <f t="shared" si="8"/>
        <v>0</v>
      </c>
      <c r="S14" s="195"/>
      <c r="T14" s="196" t="s">
        <v>0</v>
      </c>
      <c r="U14" s="197">
        <f t="shared" si="9"/>
        <v>0</v>
      </c>
      <c r="V14" s="198"/>
      <c r="W14" s="199" t="str">
        <f t="shared" si="10"/>
        <v xml:space="preserve"> </v>
      </c>
      <c r="X14" s="200">
        <f t="shared" si="11"/>
        <v>0</v>
      </c>
      <c r="Y14" s="201"/>
      <c r="Z14" s="202" t="str">
        <f t="shared" si="12"/>
        <v xml:space="preserve"> </v>
      </c>
      <c r="AA14" s="203">
        <f t="shared" si="13"/>
        <v>0</v>
      </c>
      <c r="AB14" s="307"/>
      <c r="AC14" s="308" t="str">
        <f t="shared" si="14"/>
        <v xml:space="preserve"> </v>
      </c>
      <c r="AD14" s="309">
        <f t="shared" si="15"/>
        <v>0</v>
      </c>
      <c r="AE14" s="182">
        <f t="shared" si="16"/>
        <v>0</v>
      </c>
      <c r="AF14" s="64">
        <f t="shared" si="17"/>
        <v>4</v>
      </c>
      <c r="AG14" s="182">
        <f t="shared" si="18"/>
        <v>0</v>
      </c>
      <c r="AI14" s="184">
        <v>4</v>
      </c>
      <c r="AJ14" s="184"/>
      <c r="AL14" s="187">
        <v>4</v>
      </c>
      <c r="AM14" s="187"/>
      <c r="AO14" s="204">
        <v>4</v>
      </c>
      <c r="AP14" s="204"/>
      <c r="AR14" s="193">
        <v>4</v>
      </c>
      <c r="AS14" s="193"/>
      <c r="AU14" s="196">
        <v>4</v>
      </c>
      <c r="AV14" s="196"/>
      <c r="AX14" s="199">
        <v>4</v>
      </c>
      <c r="AY14" s="199"/>
      <c r="BA14" s="205">
        <v>4</v>
      </c>
      <c r="BB14" s="205"/>
      <c r="BD14" s="308">
        <v>4</v>
      </c>
      <c r="BE14" s="308"/>
    </row>
    <row r="15" spans="1:57" ht="12.75">
      <c r="A15" s="38">
        <v>5</v>
      </c>
      <c r="B15" s="182">
        <f t="shared" si="0"/>
        <v>0</v>
      </c>
      <c r="C15" s="182"/>
      <c r="D15" s="41" t="s">
        <v>0</v>
      </c>
      <c r="E15" s="42" t="s">
        <v>0</v>
      </c>
      <c r="F15" s="42"/>
      <c r="G15" s="183"/>
      <c r="H15" s="184" t="str">
        <f t="shared" si="1"/>
        <v xml:space="preserve"> </v>
      </c>
      <c r="I15" s="185">
        <f t="shared" si="2"/>
        <v>0</v>
      </c>
      <c r="J15" s="186"/>
      <c r="K15" s="187" t="str">
        <f t="shared" si="3"/>
        <v xml:space="preserve"> </v>
      </c>
      <c r="L15" s="188">
        <f t="shared" si="4"/>
        <v>0</v>
      </c>
      <c r="M15" s="189"/>
      <c r="N15" s="190" t="str">
        <f t="shared" si="5"/>
        <v xml:space="preserve"> </v>
      </c>
      <c r="O15" s="191">
        <f t="shared" si="6"/>
        <v>0</v>
      </c>
      <c r="P15" s="192"/>
      <c r="Q15" s="193" t="str">
        <f t="shared" si="7"/>
        <v xml:space="preserve"> </v>
      </c>
      <c r="R15" s="194">
        <f t="shared" si="8"/>
        <v>0</v>
      </c>
      <c r="S15" s="195"/>
      <c r="T15" s="196" t="str">
        <f aca="true" t="shared" si="19" ref="T15:T22">IF(SUMIF(AV$11:AV$100,$C15,AU$11:AU$100)=0," ",SUMIF(AV$11:AV$100,$C15,AU$11:AU$100))</f>
        <v xml:space="preserve"> </v>
      </c>
      <c r="U15" s="197">
        <f t="shared" si="9"/>
        <v>0</v>
      </c>
      <c r="V15" s="198"/>
      <c r="W15" s="199" t="str">
        <f t="shared" si="10"/>
        <v xml:space="preserve"> </v>
      </c>
      <c r="X15" s="200">
        <f t="shared" si="11"/>
        <v>0</v>
      </c>
      <c r="Y15" s="201"/>
      <c r="Z15" s="202" t="str">
        <f t="shared" si="12"/>
        <v xml:space="preserve"> </v>
      </c>
      <c r="AA15" s="203">
        <f t="shared" si="13"/>
        <v>0</v>
      </c>
      <c r="AB15" s="307"/>
      <c r="AC15" s="308" t="str">
        <f t="shared" si="14"/>
        <v xml:space="preserve"> </v>
      </c>
      <c r="AD15" s="309">
        <f t="shared" si="15"/>
        <v>0</v>
      </c>
      <c r="AE15" s="182">
        <f t="shared" si="16"/>
        <v>0</v>
      </c>
      <c r="AF15" s="64">
        <f t="shared" si="17"/>
        <v>5</v>
      </c>
      <c r="AG15" s="182">
        <f t="shared" si="18"/>
        <v>0</v>
      </c>
      <c r="AH15" s="3" t="s">
        <v>63</v>
      </c>
      <c r="AI15" s="184">
        <v>5</v>
      </c>
      <c r="AJ15" s="184"/>
      <c r="AL15" s="187">
        <v>5</v>
      </c>
      <c r="AM15" s="187"/>
      <c r="AO15" s="204">
        <v>5</v>
      </c>
      <c r="AP15" s="204"/>
      <c r="AR15" s="193">
        <v>5</v>
      </c>
      <c r="AS15" s="193"/>
      <c r="AU15" s="196">
        <v>5</v>
      </c>
      <c r="AV15" s="196"/>
      <c r="AX15" s="199">
        <v>5</v>
      </c>
      <c r="AY15" s="199"/>
      <c r="BA15" s="205">
        <v>5</v>
      </c>
      <c r="BB15" s="205"/>
      <c r="BD15" s="308">
        <v>5</v>
      </c>
      <c r="BE15" s="308"/>
    </row>
    <row r="16" spans="1:57" ht="12.75">
      <c r="A16" s="38">
        <v>6</v>
      </c>
      <c r="B16" s="182">
        <f t="shared" si="0"/>
        <v>0</v>
      </c>
      <c r="C16" s="182"/>
      <c r="D16" s="41" t="s">
        <v>0</v>
      </c>
      <c r="E16" s="42" t="s">
        <v>0</v>
      </c>
      <c r="F16" s="42"/>
      <c r="G16" s="183"/>
      <c r="H16" s="184" t="str">
        <f t="shared" si="1"/>
        <v xml:space="preserve"> </v>
      </c>
      <c r="I16" s="185">
        <f t="shared" si="2"/>
        <v>0</v>
      </c>
      <c r="J16" s="186"/>
      <c r="K16" s="187" t="str">
        <f t="shared" si="3"/>
        <v xml:space="preserve"> </v>
      </c>
      <c r="L16" s="188">
        <f t="shared" si="4"/>
        <v>0</v>
      </c>
      <c r="M16" s="189"/>
      <c r="N16" s="190" t="str">
        <f t="shared" si="5"/>
        <v xml:space="preserve"> </v>
      </c>
      <c r="O16" s="191">
        <f t="shared" si="6"/>
        <v>0</v>
      </c>
      <c r="P16" s="192"/>
      <c r="Q16" s="193" t="str">
        <f t="shared" si="7"/>
        <v xml:space="preserve"> </v>
      </c>
      <c r="R16" s="194">
        <f t="shared" si="8"/>
        <v>0</v>
      </c>
      <c r="S16" s="195"/>
      <c r="T16" s="196" t="str">
        <f t="shared" si="19"/>
        <v xml:space="preserve"> </v>
      </c>
      <c r="U16" s="197">
        <f t="shared" si="9"/>
        <v>0</v>
      </c>
      <c r="V16" s="198"/>
      <c r="W16" s="199" t="str">
        <f t="shared" si="10"/>
        <v xml:space="preserve"> </v>
      </c>
      <c r="X16" s="200">
        <f t="shared" si="11"/>
        <v>0</v>
      </c>
      <c r="Y16" s="201"/>
      <c r="Z16" s="202" t="str">
        <f t="shared" si="12"/>
        <v xml:space="preserve"> </v>
      </c>
      <c r="AA16" s="203">
        <f t="shared" si="13"/>
        <v>0</v>
      </c>
      <c r="AB16" s="307"/>
      <c r="AC16" s="308" t="str">
        <f t="shared" si="14"/>
        <v xml:space="preserve"> </v>
      </c>
      <c r="AD16" s="309">
        <f t="shared" si="15"/>
        <v>0</v>
      </c>
      <c r="AE16" s="182">
        <f t="shared" si="16"/>
        <v>0</v>
      </c>
      <c r="AF16" s="64">
        <f t="shared" si="17"/>
        <v>6</v>
      </c>
      <c r="AG16" s="182">
        <f t="shared" si="18"/>
        <v>0</v>
      </c>
      <c r="AI16" s="184">
        <v>6</v>
      </c>
      <c r="AJ16" s="184"/>
      <c r="AL16" s="187">
        <v>6</v>
      </c>
      <c r="AM16" s="187"/>
      <c r="AO16" s="204">
        <v>6</v>
      </c>
      <c r="AP16" s="204"/>
      <c r="AR16" s="193">
        <v>6</v>
      </c>
      <c r="AS16" s="193"/>
      <c r="AU16" s="196">
        <v>6</v>
      </c>
      <c r="AV16" s="196"/>
      <c r="AX16" s="199">
        <v>6</v>
      </c>
      <c r="AY16" s="199"/>
      <c r="BA16" s="205">
        <v>6</v>
      </c>
      <c r="BB16" s="205"/>
      <c r="BD16" s="308">
        <v>6</v>
      </c>
      <c r="BE16" s="308"/>
    </row>
    <row r="17" spans="1:57" ht="12.75">
      <c r="A17" s="38">
        <v>7</v>
      </c>
      <c r="B17" s="182">
        <f t="shared" si="0"/>
        <v>0</v>
      </c>
      <c r="C17" s="182"/>
      <c r="D17" s="41" t="s">
        <v>0</v>
      </c>
      <c r="E17" s="42" t="s">
        <v>0</v>
      </c>
      <c r="F17" s="42"/>
      <c r="G17" s="183"/>
      <c r="H17" s="184" t="str">
        <f t="shared" si="1"/>
        <v xml:space="preserve"> </v>
      </c>
      <c r="I17" s="185">
        <f t="shared" si="2"/>
        <v>0</v>
      </c>
      <c r="J17" s="186"/>
      <c r="K17" s="187" t="str">
        <f t="shared" si="3"/>
        <v xml:space="preserve"> </v>
      </c>
      <c r="L17" s="188">
        <f t="shared" si="4"/>
        <v>0</v>
      </c>
      <c r="M17" s="189"/>
      <c r="N17" s="190" t="str">
        <f t="shared" si="5"/>
        <v xml:space="preserve"> </v>
      </c>
      <c r="O17" s="191">
        <f t="shared" si="6"/>
        <v>0</v>
      </c>
      <c r="P17" s="192"/>
      <c r="Q17" s="193" t="str">
        <f t="shared" si="7"/>
        <v xml:space="preserve"> </v>
      </c>
      <c r="R17" s="194">
        <f t="shared" si="8"/>
        <v>0</v>
      </c>
      <c r="S17" s="195"/>
      <c r="T17" s="196" t="str">
        <f t="shared" si="19"/>
        <v xml:space="preserve"> </v>
      </c>
      <c r="U17" s="197">
        <f t="shared" si="9"/>
        <v>0</v>
      </c>
      <c r="V17" s="198"/>
      <c r="W17" s="199" t="str">
        <f t="shared" si="10"/>
        <v xml:space="preserve"> </v>
      </c>
      <c r="X17" s="200">
        <f t="shared" si="11"/>
        <v>0</v>
      </c>
      <c r="Y17" s="201"/>
      <c r="Z17" s="202" t="str">
        <f t="shared" si="12"/>
        <v xml:space="preserve"> </v>
      </c>
      <c r="AA17" s="203">
        <f t="shared" si="13"/>
        <v>0</v>
      </c>
      <c r="AB17" s="307"/>
      <c r="AC17" s="308" t="str">
        <f t="shared" si="14"/>
        <v xml:space="preserve"> </v>
      </c>
      <c r="AD17" s="309">
        <f t="shared" si="15"/>
        <v>0</v>
      </c>
      <c r="AE17" s="182">
        <f t="shared" si="16"/>
        <v>0</v>
      </c>
      <c r="AF17" s="64">
        <f t="shared" si="17"/>
        <v>7</v>
      </c>
      <c r="AG17" s="182">
        <f t="shared" si="18"/>
        <v>0</v>
      </c>
      <c r="AI17" s="184">
        <v>7</v>
      </c>
      <c r="AJ17" s="184"/>
      <c r="AL17" s="187">
        <v>7</v>
      </c>
      <c r="AM17" s="187"/>
      <c r="AO17" s="204">
        <v>7</v>
      </c>
      <c r="AP17" s="204"/>
      <c r="AR17" s="193">
        <v>7</v>
      </c>
      <c r="AS17" s="193"/>
      <c r="AU17" s="196">
        <v>7</v>
      </c>
      <c r="AV17" s="196"/>
      <c r="AX17" s="199">
        <v>7</v>
      </c>
      <c r="AY17" s="199"/>
      <c r="BA17" s="205">
        <v>7</v>
      </c>
      <c r="BB17" s="205"/>
      <c r="BD17" s="308">
        <v>7</v>
      </c>
      <c r="BE17" s="308"/>
    </row>
    <row r="18" spans="1:57" ht="12.75">
      <c r="A18" s="38">
        <v>8</v>
      </c>
      <c r="B18" s="182">
        <f t="shared" si="0"/>
        <v>0</v>
      </c>
      <c r="C18" s="182"/>
      <c r="D18" s="41" t="s">
        <v>0</v>
      </c>
      <c r="E18" s="42" t="s">
        <v>0</v>
      </c>
      <c r="F18" s="42"/>
      <c r="G18" s="183"/>
      <c r="H18" s="184" t="str">
        <f t="shared" si="1"/>
        <v xml:space="preserve"> </v>
      </c>
      <c r="I18" s="185">
        <f t="shared" si="2"/>
        <v>0</v>
      </c>
      <c r="J18" s="186"/>
      <c r="K18" s="187" t="str">
        <f t="shared" si="3"/>
        <v xml:space="preserve"> </v>
      </c>
      <c r="L18" s="188">
        <f t="shared" si="4"/>
        <v>0</v>
      </c>
      <c r="M18" s="189"/>
      <c r="N18" s="190" t="str">
        <f t="shared" si="5"/>
        <v xml:space="preserve"> </v>
      </c>
      <c r="O18" s="191">
        <f t="shared" si="6"/>
        <v>0</v>
      </c>
      <c r="P18" s="192"/>
      <c r="Q18" s="193" t="str">
        <f t="shared" si="7"/>
        <v xml:space="preserve"> </v>
      </c>
      <c r="R18" s="194">
        <f t="shared" si="8"/>
        <v>0</v>
      </c>
      <c r="S18" s="195"/>
      <c r="T18" s="196" t="str">
        <f t="shared" si="19"/>
        <v xml:space="preserve"> </v>
      </c>
      <c r="U18" s="197">
        <f t="shared" si="9"/>
        <v>0</v>
      </c>
      <c r="V18" s="198"/>
      <c r="W18" s="199" t="str">
        <f t="shared" si="10"/>
        <v xml:space="preserve"> </v>
      </c>
      <c r="X18" s="200">
        <f t="shared" si="11"/>
        <v>0</v>
      </c>
      <c r="Y18" s="201"/>
      <c r="Z18" s="202" t="str">
        <f t="shared" si="12"/>
        <v xml:space="preserve"> </v>
      </c>
      <c r="AA18" s="203">
        <f t="shared" si="13"/>
        <v>0</v>
      </c>
      <c r="AB18" s="307"/>
      <c r="AC18" s="308" t="str">
        <f t="shared" si="14"/>
        <v xml:space="preserve"> </v>
      </c>
      <c r="AD18" s="309">
        <f t="shared" si="15"/>
        <v>0</v>
      </c>
      <c r="AE18" s="182">
        <f t="shared" si="16"/>
        <v>0</v>
      </c>
      <c r="AF18" s="64">
        <f t="shared" si="17"/>
        <v>8</v>
      </c>
      <c r="AG18" s="182">
        <f t="shared" si="18"/>
        <v>0</v>
      </c>
      <c r="AI18" s="184">
        <v>8</v>
      </c>
      <c r="AJ18" s="184"/>
      <c r="AL18" s="187">
        <v>8</v>
      </c>
      <c r="AM18" s="187"/>
      <c r="AO18" s="204">
        <v>8</v>
      </c>
      <c r="AP18" s="204"/>
      <c r="AR18" s="193">
        <v>8</v>
      </c>
      <c r="AS18" s="193"/>
      <c r="AU18" s="196">
        <v>8</v>
      </c>
      <c r="AV18" s="196"/>
      <c r="AX18" s="199">
        <v>8</v>
      </c>
      <c r="AY18" s="199"/>
      <c r="BA18" s="205">
        <v>8</v>
      </c>
      <c r="BB18" s="205"/>
      <c r="BD18" s="308">
        <v>8</v>
      </c>
      <c r="BE18" s="308"/>
    </row>
    <row r="19" spans="1:57" ht="12.75">
      <c r="A19" s="38">
        <v>9</v>
      </c>
      <c r="B19" s="182">
        <f t="shared" si="0"/>
        <v>0</v>
      </c>
      <c r="C19" s="182"/>
      <c r="D19" s="41" t="s">
        <v>0</v>
      </c>
      <c r="E19" s="42" t="s">
        <v>0</v>
      </c>
      <c r="F19" s="42"/>
      <c r="G19" s="183"/>
      <c r="H19" s="184" t="str">
        <f t="shared" si="1"/>
        <v xml:space="preserve"> </v>
      </c>
      <c r="I19" s="185">
        <f t="shared" si="2"/>
        <v>0</v>
      </c>
      <c r="J19" s="186"/>
      <c r="K19" s="187" t="str">
        <f t="shared" si="3"/>
        <v xml:space="preserve"> </v>
      </c>
      <c r="L19" s="188">
        <f t="shared" si="4"/>
        <v>0</v>
      </c>
      <c r="M19" s="189"/>
      <c r="N19" s="190" t="str">
        <f t="shared" si="5"/>
        <v xml:space="preserve"> </v>
      </c>
      <c r="O19" s="191">
        <f t="shared" si="6"/>
        <v>0</v>
      </c>
      <c r="P19" s="192"/>
      <c r="Q19" s="193" t="str">
        <f t="shared" si="7"/>
        <v xml:space="preserve"> </v>
      </c>
      <c r="R19" s="194">
        <f t="shared" si="8"/>
        <v>0</v>
      </c>
      <c r="S19" s="195"/>
      <c r="T19" s="196" t="str">
        <f t="shared" si="19"/>
        <v xml:space="preserve"> </v>
      </c>
      <c r="U19" s="197">
        <f t="shared" si="9"/>
        <v>0</v>
      </c>
      <c r="V19" s="198"/>
      <c r="W19" s="199" t="str">
        <f t="shared" si="10"/>
        <v xml:space="preserve"> </v>
      </c>
      <c r="X19" s="200">
        <f t="shared" si="11"/>
        <v>0</v>
      </c>
      <c r="Y19" s="201"/>
      <c r="Z19" s="202" t="str">
        <f t="shared" si="12"/>
        <v xml:space="preserve"> </v>
      </c>
      <c r="AA19" s="203">
        <f t="shared" si="13"/>
        <v>0</v>
      </c>
      <c r="AB19" s="307"/>
      <c r="AC19" s="308" t="str">
        <f t="shared" si="14"/>
        <v xml:space="preserve"> </v>
      </c>
      <c r="AD19" s="309">
        <f t="shared" si="15"/>
        <v>0</v>
      </c>
      <c r="AE19" s="182">
        <f t="shared" si="16"/>
        <v>0</v>
      </c>
      <c r="AF19" s="64">
        <f t="shared" si="17"/>
        <v>9</v>
      </c>
      <c r="AG19" s="182">
        <f t="shared" si="18"/>
        <v>0</v>
      </c>
      <c r="AI19" s="184">
        <v>9</v>
      </c>
      <c r="AJ19" s="184"/>
      <c r="AL19" s="187">
        <v>9</v>
      </c>
      <c r="AM19" s="187"/>
      <c r="AO19" s="204">
        <v>9</v>
      </c>
      <c r="AP19" s="204"/>
      <c r="AR19" s="193">
        <v>9</v>
      </c>
      <c r="AS19" s="193"/>
      <c r="AU19" s="196">
        <v>9</v>
      </c>
      <c r="AV19" s="196"/>
      <c r="AX19" s="199">
        <v>9</v>
      </c>
      <c r="AY19" s="199"/>
      <c r="BA19" s="205">
        <v>9</v>
      </c>
      <c r="BB19" s="205"/>
      <c r="BD19" s="308">
        <v>9</v>
      </c>
      <c r="BE19" s="308"/>
    </row>
    <row r="20" spans="1:57" ht="12.75">
      <c r="A20" s="38">
        <v>10</v>
      </c>
      <c r="B20" s="182">
        <f t="shared" si="0"/>
        <v>0</v>
      </c>
      <c r="C20" s="182"/>
      <c r="D20" s="41" t="s">
        <v>0</v>
      </c>
      <c r="E20" s="42" t="s">
        <v>0</v>
      </c>
      <c r="F20" s="42"/>
      <c r="G20" s="183"/>
      <c r="H20" s="184" t="str">
        <f t="shared" si="1"/>
        <v xml:space="preserve"> </v>
      </c>
      <c r="I20" s="185">
        <f t="shared" si="2"/>
        <v>0</v>
      </c>
      <c r="J20" s="186"/>
      <c r="K20" s="187" t="str">
        <f t="shared" si="3"/>
        <v xml:space="preserve"> </v>
      </c>
      <c r="L20" s="188">
        <f t="shared" si="4"/>
        <v>0</v>
      </c>
      <c r="M20" s="189"/>
      <c r="N20" s="190" t="str">
        <f t="shared" si="5"/>
        <v xml:space="preserve"> </v>
      </c>
      <c r="O20" s="191">
        <f t="shared" si="6"/>
        <v>0</v>
      </c>
      <c r="P20" s="192"/>
      <c r="Q20" s="193" t="str">
        <f t="shared" si="7"/>
        <v xml:space="preserve"> </v>
      </c>
      <c r="R20" s="194">
        <f t="shared" si="8"/>
        <v>0</v>
      </c>
      <c r="S20" s="195"/>
      <c r="T20" s="196" t="str">
        <f t="shared" si="19"/>
        <v xml:space="preserve"> </v>
      </c>
      <c r="U20" s="197">
        <f t="shared" si="9"/>
        <v>0</v>
      </c>
      <c r="V20" s="198"/>
      <c r="W20" s="199" t="str">
        <f t="shared" si="10"/>
        <v xml:space="preserve"> </v>
      </c>
      <c r="X20" s="200">
        <f t="shared" si="11"/>
        <v>0</v>
      </c>
      <c r="Y20" s="201"/>
      <c r="Z20" s="202" t="str">
        <f t="shared" si="12"/>
        <v xml:space="preserve"> </v>
      </c>
      <c r="AA20" s="203">
        <f t="shared" si="13"/>
        <v>0</v>
      </c>
      <c r="AB20" s="307"/>
      <c r="AC20" s="308" t="str">
        <f t="shared" si="14"/>
        <v xml:space="preserve"> </v>
      </c>
      <c r="AD20" s="309">
        <f t="shared" si="15"/>
        <v>0</v>
      </c>
      <c r="AE20" s="182">
        <f t="shared" si="16"/>
        <v>0</v>
      </c>
      <c r="AF20" s="64">
        <f t="shared" si="17"/>
        <v>10</v>
      </c>
      <c r="AG20" s="182">
        <f t="shared" si="18"/>
        <v>0</v>
      </c>
      <c r="AI20" s="184">
        <v>10</v>
      </c>
      <c r="AJ20" s="184"/>
      <c r="AL20" s="187">
        <v>10</v>
      </c>
      <c r="AM20" s="187"/>
      <c r="AO20" s="204">
        <v>10</v>
      </c>
      <c r="AP20" s="204"/>
      <c r="AR20" s="193">
        <v>10</v>
      </c>
      <c r="AS20" s="193"/>
      <c r="AU20" s="196">
        <v>10</v>
      </c>
      <c r="AV20" s="196"/>
      <c r="AX20" s="199">
        <v>10</v>
      </c>
      <c r="AY20" s="199"/>
      <c r="BA20" s="205">
        <v>10</v>
      </c>
      <c r="BB20" s="205"/>
      <c r="BD20" s="308">
        <v>10</v>
      </c>
      <c r="BE20" s="308"/>
    </row>
    <row r="21" spans="1:57" ht="12.75">
      <c r="A21" s="38">
        <v>11</v>
      </c>
      <c r="B21" s="182">
        <f t="shared" si="0"/>
        <v>0</v>
      </c>
      <c r="C21" s="182"/>
      <c r="D21" s="41" t="s">
        <v>0</v>
      </c>
      <c r="E21" s="42" t="s">
        <v>0</v>
      </c>
      <c r="F21" s="42"/>
      <c r="G21" s="183"/>
      <c r="H21" s="184" t="str">
        <f t="shared" si="1"/>
        <v xml:space="preserve"> </v>
      </c>
      <c r="I21" s="185">
        <f t="shared" si="2"/>
        <v>0</v>
      </c>
      <c r="J21" s="186"/>
      <c r="K21" s="187" t="str">
        <f t="shared" si="3"/>
        <v xml:space="preserve"> </v>
      </c>
      <c r="L21" s="188">
        <f t="shared" si="4"/>
        <v>0</v>
      </c>
      <c r="M21" s="189"/>
      <c r="N21" s="190" t="str">
        <f t="shared" si="5"/>
        <v xml:space="preserve"> </v>
      </c>
      <c r="O21" s="191">
        <f t="shared" si="6"/>
        <v>0</v>
      </c>
      <c r="P21" s="192"/>
      <c r="Q21" s="193" t="str">
        <f t="shared" si="7"/>
        <v xml:space="preserve"> </v>
      </c>
      <c r="R21" s="194">
        <f t="shared" si="8"/>
        <v>0</v>
      </c>
      <c r="S21" s="195"/>
      <c r="T21" s="196" t="str">
        <f t="shared" si="19"/>
        <v xml:space="preserve"> </v>
      </c>
      <c r="U21" s="197">
        <f t="shared" si="9"/>
        <v>0</v>
      </c>
      <c r="V21" s="198"/>
      <c r="W21" s="199" t="str">
        <f t="shared" si="10"/>
        <v xml:space="preserve"> </v>
      </c>
      <c r="X21" s="200">
        <f t="shared" si="11"/>
        <v>0</v>
      </c>
      <c r="Y21" s="201"/>
      <c r="Z21" s="202" t="str">
        <f t="shared" si="12"/>
        <v xml:space="preserve"> </v>
      </c>
      <c r="AA21" s="203">
        <f t="shared" si="13"/>
        <v>0</v>
      </c>
      <c r="AB21" s="307"/>
      <c r="AC21" s="308" t="str">
        <f t="shared" si="14"/>
        <v xml:space="preserve"> </v>
      </c>
      <c r="AD21" s="309">
        <f t="shared" si="15"/>
        <v>0</v>
      </c>
      <c r="AE21" s="182">
        <f t="shared" si="16"/>
        <v>0</v>
      </c>
      <c r="AF21" s="64">
        <f t="shared" si="17"/>
        <v>11</v>
      </c>
      <c r="AG21" s="182">
        <f t="shared" si="18"/>
        <v>0</v>
      </c>
      <c r="AI21" s="184">
        <v>11</v>
      </c>
      <c r="AJ21" s="184"/>
      <c r="AL21" s="187">
        <v>11</v>
      </c>
      <c r="AM21" s="187"/>
      <c r="AO21" s="204">
        <v>11</v>
      </c>
      <c r="AP21" s="204"/>
      <c r="AR21" s="193">
        <v>11</v>
      </c>
      <c r="AS21" s="193"/>
      <c r="AU21" s="196">
        <v>11</v>
      </c>
      <c r="AV21" s="196"/>
      <c r="AX21" s="199">
        <v>11</v>
      </c>
      <c r="AY21" s="199"/>
      <c r="BA21" s="205">
        <v>11</v>
      </c>
      <c r="BB21" s="205"/>
      <c r="BD21" s="308">
        <v>11</v>
      </c>
      <c r="BE21" s="308"/>
    </row>
    <row r="22" spans="1:57" ht="12.75">
      <c r="A22" s="38">
        <v>12</v>
      </c>
      <c r="B22" s="182">
        <f t="shared" si="0"/>
        <v>0</v>
      </c>
      <c r="C22" s="182"/>
      <c r="D22" s="41" t="s">
        <v>0</v>
      </c>
      <c r="E22" s="42" t="s">
        <v>0</v>
      </c>
      <c r="F22" s="42"/>
      <c r="G22" s="183"/>
      <c r="H22" s="184" t="str">
        <f t="shared" si="1"/>
        <v xml:space="preserve"> </v>
      </c>
      <c r="I22" s="185">
        <f t="shared" si="2"/>
        <v>0</v>
      </c>
      <c r="J22" s="186"/>
      <c r="K22" s="187" t="str">
        <f t="shared" si="3"/>
        <v xml:space="preserve"> </v>
      </c>
      <c r="L22" s="188">
        <f t="shared" si="4"/>
        <v>0</v>
      </c>
      <c r="M22" s="189"/>
      <c r="N22" s="190" t="str">
        <f t="shared" si="5"/>
        <v xml:space="preserve"> </v>
      </c>
      <c r="O22" s="191">
        <f t="shared" si="6"/>
        <v>0</v>
      </c>
      <c r="P22" s="192"/>
      <c r="Q22" s="193" t="str">
        <f t="shared" si="7"/>
        <v xml:space="preserve"> </v>
      </c>
      <c r="R22" s="194">
        <f t="shared" si="8"/>
        <v>0</v>
      </c>
      <c r="S22" s="195"/>
      <c r="T22" s="196" t="str">
        <f t="shared" si="19"/>
        <v xml:space="preserve"> </v>
      </c>
      <c r="U22" s="197">
        <f t="shared" si="9"/>
        <v>0</v>
      </c>
      <c r="V22" s="198"/>
      <c r="W22" s="199" t="str">
        <f t="shared" si="10"/>
        <v xml:space="preserve"> </v>
      </c>
      <c r="X22" s="200">
        <f t="shared" si="11"/>
        <v>0</v>
      </c>
      <c r="Y22" s="201"/>
      <c r="Z22" s="202" t="str">
        <f t="shared" si="12"/>
        <v xml:space="preserve"> </v>
      </c>
      <c r="AA22" s="203">
        <f t="shared" si="13"/>
        <v>0</v>
      </c>
      <c r="AB22" s="307"/>
      <c r="AC22" s="308" t="str">
        <f t="shared" si="14"/>
        <v xml:space="preserve"> </v>
      </c>
      <c r="AD22" s="309">
        <f t="shared" si="15"/>
        <v>0</v>
      </c>
      <c r="AE22" s="182">
        <f t="shared" si="16"/>
        <v>0</v>
      </c>
      <c r="AF22" s="64">
        <f t="shared" si="17"/>
        <v>12</v>
      </c>
      <c r="AG22" s="182">
        <f t="shared" si="18"/>
        <v>0</v>
      </c>
      <c r="AI22" s="184">
        <v>12</v>
      </c>
      <c r="AJ22" s="184"/>
      <c r="AL22" s="187">
        <v>12</v>
      </c>
      <c r="AM22" s="187"/>
      <c r="AO22" s="204">
        <v>12</v>
      </c>
      <c r="AP22" s="204"/>
      <c r="AR22" s="193">
        <v>12</v>
      </c>
      <c r="AS22" s="193"/>
      <c r="AU22" s="196">
        <v>12</v>
      </c>
      <c r="AV22" s="196"/>
      <c r="AX22" s="199">
        <v>12</v>
      </c>
      <c r="AY22" s="199"/>
      <c r="BA22" s="205">
        <v>12</v>
      </c>
      <c r="BB22" s="205"/>
      <c r="BD22" s="308">
        <v>12</v>
      </c>
      <c r="BE22" s="308"/>
    </row>
    <row r="23" spans="1:57" ht="12.75">
      <c r="A23" s="38">
        <v>13</v>
      </c>
      <c r="B23" s="182">
        <f aca="true" t="shared" si="20" ref="B23:B42">AE23</f>
        <v>0</v>
      </c>
      <c r="C23" s="182"/>
      <c r="D23" s="41" t="s">
        <v>0</v>
      </c>
      <c r="E23" s="42" t="s">
        <v>0</v>
      </c>
      <c r="F23" s="42"/>
      <c r="G23" s="183"/>
      <c r="H23" s="184" t="str">
        <f aca="true" t="shared" si="21" ref="H23:H74">IF(SUMIF(AJ$11:AJ$100,$C23,AI$11:AI$100)=0," ",SUMIF(AJ$11:AJ$100,$C23,AI$11:AI$100))</f>
        <v xml:space="preserve"> </v>
      </c>
      <c r="I23" s="185">
        <f aca="true" t="shared" si="22" ref="I23:I75">IF(H23=" ",0,IF(H23=1,30,IF(H23=2,28,IF(H23=3,26,IF(H23=4,24,IF(H23=5,22,IF(AND(H23&gt;5,H23&lt;25),26-H23,2)))))))</f>
        <v>0</v>
      </c>
      <c r="J23" s="186"/>
      <c r="K23" s="187" t="str">
        <f aca="true" t="shared" si="23" ref="K23:K42">IF(SUMIF(AM$11:AM$100,$C23,AL$11:AL$100)=0," ",SUMIF(AM$11:AM$100,$C23,AL$11:AL$100))</f>
        <v xml:space="preserve"> </v>
      </c>
      <c r="L23" s="188">
        <f aca="true" t="shared" si="24" ref="L23:L75">IF(K23=" ",0,IF(K23=1,30,IF(K23=2,28,IF(K23=3,26,IF(K23=4,24,IF(K23=5,22,IF(AND(K23&gt;5,K23&lt;25),26-K23,2)))))))</f>
        <v>0</v>
      </c>
      <c r="M23" s="189"/>
      <c r="N23" s="190" t="str">
        <f aca="true" t="shared" si="25" ref="N23:N42">IF(SUMIF(AP$11:AP$100,$C23,AO$11:AO$100)=0," ",SUMIF(AP$11:AP$100,$C23,AO$11:AO$100))</f>
        <v xml:space="preserve"> </v>
      </c>
      <c r="O23" s="191">
        <f aca="true" t="shared" si="26" ref="O23:O75">IF(N23=" ",0,IF(N23=1,30,IF(N23=2,28,IF(N23=3,26,IF(N23=4,24,IF(N23=5,22,IF(AND(N23&gt;5,N23&lt;25),26-N23,2)))))))</f>
        <v>0</v>
      </c>
      <c r="P23" s="192"/>
      <c r="Q23" s="193" t="str">
        <f aca="true" t="shared" si="27" ref="Q23:Q42">IF(SUMIF(AS$11:AS$100,$C23,AR$11:AR$100)=0," ",SUMIF(AS$11:AS$100,$C23,AR$11:AR$100))</f>
        <v xml:space="preserve"> </v>
      </c>
      <c r="R23" s="194">
        <f aca="true" t="shared" si="28" ref="R23:R75">IF(Q23=" ",0,IF(Q23=1,30,IF(Q23=2,28,IF(Q23=3,26,IF(Q23=4,24,IF(Q23=5,22,IF(AND(Q23&gt;5,Q23&lt;25),26-Q23,2)))))))</f>
        <v>0</v>
      </c>
      <c r="S23" s="195"/>
      <c r="T23" s="196" t="str">
        <f aca="true" t="shared" si="29" ref="T23:T42">IF(SUMIF(AV$11:AV$100,$C23,AU$11:AU$100)=0," ",SUMIF(AV$11:AV$100,$C23,AU$11:AU$100))</f>
        <v xml:space="preserve"> </v>
      </c>
      <c r="U23" s="197">
        <f aca="true" t="shared" si="30" ref="U23:U75">IF(T23=" ",0,IF(T23=1,30,IF(T23=2,28,IF(T23=3,26,IF(T23=4,24,IF(T23=5,22,IF(AND(T23&gt;5,T23&lt;25),26-T23,2)))))))</f>
        <v>0</v>
      </c>
      <c r="V23" s="198"/>
      <c r="W23" s="199" t="str">
        <f aca="true" t="shared" si="31" ref="W23:W42">IF(SUMIF(AY$11:AY$100,$C23,AX$11:AX$100)=0," ",SUMIF(AY$11:AY$100,$C23,AX$11:AX$100))</f>
        <v xml:space="preserve"> </v>
      </c>
      <c r="X23" s="200">
        <f aca="true" t="shared" si="32" ref="X23:X75">IF(W23=" ",0,IF(W23=1,30,IF(W23=2,28,IF(W23=3,26,IF(W23=4,24,IF(W23=5,22,IF(AND(W23&gt;5,W23&lt;25),26-W23,2)))))))</f>
        <v>0</v>
      </c>
      <c r="Y23" s="201"/>
      <c r="Z23" s="202" t="str">
        <f aca="true" t="shared" si="33" ref="Z23:Z42">IF(SUMIF(BB$11:BB$100,$C23,BA$11:BA$100)=0," ",SUMIF(BB$11:BB$100,$C23,BA$11:BA$100))</f>
        <v xml:space="preserve"> </v>
      </c>
      <c r="AA23" s="203">
        <f aca="true" t="shared" si="34" ref="AA23:AA75">IF(Z23=" ",0,IF(Z23=1,30,IF(Z23=2,28,IF(Z23=3,26,IF(Z23=4,24,IF(Z23=5,22,IF(AND(Z23&gt;5,Z23&lt;25),26-Z23,2)))))))</f>
        <v>0</v>
      </c>
      <c r="AB23" s="307"/>
      <c r="AC23" s="308" t="str">
        <f aca="true" t="shared" si="35" ref="AC23:AC42">IF(SUMIF(BE$11:BE$100,$C23,BD$11:BD$100)=0," ",SUMIF(BE$11:BE$100,$C23,BD$11:BD$100))</f>
        <v xml:space="preserve"> </v>
      </c>
      <c r="AD23" s="309">
        <f aca="true" t="shared" si="36" ref="AD23:AD75">IF(AC23=" ",0,IF(AC23=1,30,IF(AC23=2,28,IF(AC23=3,26,IF(AC23=4,24,IF(AC23=5,22,IF(AND(AC23&gt;5,AC23&lt;25),26-AC23,2)))))))</f>
        <v>0</v>
      </c>
      <c r="AE23" s="182">
        <f aca="true" t="shared" si="37" ref="AE23:AE75">I23+L23+O23+R23+U23+X23+AA23+AD23</f>
        <v>0</v>
      </c>
      <c r="AF23" s="64">
        <f t="shared" si="17"/>
        <v>13</v>
      </c>
      <c r="AG23" s="182">
        <f aca="true" t="shared" si="38" ref="AG23:AG75">AE23-MIN(I23,L23,O23,R23,U23,X23,AA23,AD23)</f>
        <v>0</v>
      </c>
      <c r="AI23" s="184">
        <v>13</v>
      </c>
      <c r="AJ23" s="184"/>
      <c r="AL23" s="187">
        <v>13</v>
      </c>
      <c r="AM23" s="187"/>
      <c r="AO23" s="204">
        <v>13</v>
      </c>
      <c r="AP23" s="204"/>
      <c r="AR23" s="193">
        <v>13</v>
      </c>
      <c r="AS23" s="193"/>
      <c r="AU23" s="196">
        <v>13</v>
      </c>
      <c r="AV23" s="196"/>
      <c r="AX23" s="199">
        <v>13</v>
      </c>
      <c r="AY23" s="199"/>
      <c r="BA23" s="205">
        <v>13</v>
      </c>
      <c r="BB23" s="205"/>
      <c r="BD23" s="308">
        <v>13</v>
      </c>
      <c r="BE23" s="308"/>
    </row>
    <row r="24" spans="1:57" ht="12.75">
      <c r="A24" s="38">
        <v>14</v>
      </c>
      <c r="B24" s="182">
        <f t="shared" si="20"/>
        <v>0</v>
      </c>
      <c r="C24" s="182"/>
      <c r="D24" s="41" t="s">
        <v>0</v>
      </c>
      <c r="E24" s="42" t="s">
        <v>0</v>
      </c>
      <c r="F24" s="42" t="s">
        <v>0</v>
      </c>
      <c r="G24" s="183"/>
      <c r="H24" s="184" t="str">
        <f t="shared" si="21"/>
        <v xml:space="preserve"> </v>
      </c>
      <c r="I24" s="185">
        <f t="shared" si="22"/>
        <v>0</v>
      </c>
      <c r="J24" s="186"/>
      <c r="K24" s="187" t="str">
        <f t="shared" si="23"/>
        <v xml:space="preserve"> </v>
      </c>
      <c r="L24" s="188">
        <f t="shared" si="24"/>
        <v>0</v>
      </c>
      <c r="M24" s="189"/>
      <c r="N24" s="190" t="str">
        <f t="shared" si="25"/>
        <v xml:space="preserve"> </v>
      </c>
      <c r="O24" s="191">
        <f t="shared" si="26"/>
        <v>0</v>
      </c>
      <c r="P24" s="192"/>
      <c r="Q24" s="193" t="str">
        <f t="shared" si="27"/>
        <v xml:space="preserve"> </v>
      </c>
      <c r="R24" s="194">
        <f t="shared" si="28"/>
        <v>0</v>
      </c>
      <c r="S24" s="195"/>
      <c r="T24" s="196" t="str">
        <f t="shared" si="29"/>
        <v xml:space="preserve"> </v>
      </c>
      <c r="U24" s="197">
        <f t="shared" si="30"/>
        <v>0</v>
      </c>
      <c r="V24" s="198"/>
      <c r="W24" s="199" t="str">
        <f t="shared" si="31"/>
        <v xml:space="preserve"> </v>
      </c>
      <c r="X24" s="200">
        <f t="shared" si="32"/>
        <v>0</v>
      </c>
      <c r="Y24" s="201"/>
      <c r="Z24" s="202" t="str">
        <f t="shared" si="33"/>
        <v xml:space="preserve"> </v>
      </c>
      <c r="AA24" s="203">
        <f t="shared" si="34"/>
        <v>0</v>
      </c>
      <c r="AB24" s="307"/>
      <c r="AC24" s="308" t="str">
        <f t="shared" si="35"/>
        <v xml:space="preserve"> </v>
      </c>
      <c r="AD24" s="309">
        <f t="shared" si="36"/>
        <v>0</v>
      </c>
      <c r="AE24" s="182">
        <f t="shared" si="37"/>
        <v>0</v>
      </c>
      <c r="AF24" s="64">
        <f t="shared" si="17"/>
        <v>14</v>
      </c>
      <c r="AG24" s="182">
        <f t="shared" si="38"/>
        <v>0</v>
      </c>
      <c r="AI24" s="184">
        <v>14</v>
      </c>
      <c r="AJ24" s="184"/>
      <c r="AL24" s="187">
        <v>14</v>
      </c>
      <c r="AM24" s="187"/>
      <c r="AO24" s="204">
        <v>14</v>
      </c>
      <c r="AP24" s="204"/>
      <c r="AR24" s="193">
        <v>14</v>
      </c>
      <c r="AS24" s="193"/>
      <c r="AU24" s="196">
        <v>14</v>
      </c>
      <c r="AV24" s="196"/>
      <c r="AX24" s="199">
        <v>14</v>
      </c>
      <c r="AY24" s="199"/>
      <c r="BA24" s="205">
        <v>14</v>
      </c>
      <c r="BB24" s="205"/>
      <c r="BD24" s="308">
        <v>14</v>
      </c>
      <c r="BE24" s="308"/>
    </row>
    <row r="25" spans="1:57" ht="12.75">
      <c r="A25" s="38">
        <v>15</v>
      </c>
      <c r="B25" s="182">
        <f t="shared" si="20"/>
        <v>0</v>
      </c>
      <c r="C25" s="182"/>
      <c r="D25" s="41" t="s">
        <v>0</v>
      </c>
      <c r="E25" s="42" t="s">
        <v>0</v>
      </c>
      <c r="F25" s="42" t="s">
        <v>0</v>
      </c>
      <c r="G25" s="183"/>
      <c r="H25" s="184" t="str">
        <f t="shared" si="21"/>
        <v xml:space="preserve"> </v>
      </c>
      <c r="I25" s="185">
        <f t="shared" si="22"/>
        <v>0</v>
      </c>
      <c r="J25" s="186"/>
      <c r="K25" s="187" t="str">
        <f t="shared" si="23"/>
        <v xml:space="preserve"> </v>
      </c>
      <c r="L25" s="188">
        <f t="shared" si="24"/>
        <v>0</v>
      </c>
      <c r="M25" s="189"/>
      <c r="N25" s="190" t="str">
        <f t="shared" si="25"/>
        <v xml:space="preserve"> </v>
      </c>
      <c r="O25" s="191">
        <f t="shared" si="26"/>
        <v>0</v>
      </c>
      <c r="P25" s="192"/>
      <c r="Q25" s="193" t="str">
        <f t="shared" si="27"/>
        <v xml:space="preserve"> </v>
      </c>
      <c r="R25" s="194">
        <f t="shared" si="28"/>
        <v>0</v>
      </c>
      <c r="S25" s="195"/>
      <c r="T25" s="196" t="str">
        <f t="shared" si="29"/>
        <v xml:space="preserve"> </v>
      </c>
      <c r="U25" s="197">
        <f t="shared" si="30"/>
        <v>0</v>
      </c>
      <c r="V25" s="198"/>
      <c r="W25" s="199" t="str">
        <f t="shared" si="31"/>
        <v xml:space="preserve"> </v>
      </c>
      <c r="X25" s="200">
        <f t="shared" si="32"/>
        <v>0</v>
      </c>
      <c r="Y25" s="201"/>
      <c r="Z25" s="202" t="str">
        <f t="shared" si="33"/>
        <v xml:space="preserve"> </v>
      </c>
      <c r="AA25" s="203">
        <f t="shared" si="34"/>
        <v>0</v>
      </c>
      <c r="AB25" s="307"/>
      <c r="AC25" s="308" t="str">
        <f t="shared" si="35"/>
        <v xml:space="preserve"> </v>
      </c>
      <c r="AD25" s="309">
        <f t="shared" si="36"/>
        <v>0</v>
      </c>
      <c r="AE25" s="182">
        <f t="shared" si="37"/>
        <v>0</v>
      </c>
      <c r="AF25" s="64">
        <f t="shared" si="17"/>
        <v>15</v>
      </c>
      <c r="AG25" s="182">
        <f t="shared" si="38"/>
        <v>0</v>
      </c>
      <c r="AI25" s="184">
        <v>15</v>
      </c>
      <c r="AJ25" s="184"/>
      <c r="AL25" s="187">
        <v>15</v>
      </c>
      <c r="AM25" s="187"/>
      <c r="AO25" s="204">
        <v>15</v>
      </c>
      <c r="AP25" s="204"/>
      <c r="AR25" s="193">
        <v>15</v>
      </c>
      <c r="AS25" s="193"/>
      <c r="AU25" s="196">
        <v>15</v>
      </c>
      <c r="AV25" s="196"/>
      <c r="AX25" s="199">
        <v>15</v>
      </c>
      <c r="AY25" s="199"/>
      <c r="BA25" s="205">
        <v>15</v>
      </c>
      <c r="BB25" s="205"/>
      <c r="BD25" s="308">
        <v>15</v>
      </c>
      <c r="BE25" s="308"/>
    </row>
    <row r="26" spans="1:57" ht="12.75">
      <c r="A26" s="38">
        <v>16</v>
      </c>
      <c r="B26" s="182">
        <f t="shared" si="20"/>
        <v>0</v>
      </c>
      <c r="C26" s="182"/>
      <c r="D26" s="41" t="s">
        <v>0</v>
      </c>
      <c r="E26" s="42" t="s">
        <v>0</v>
      </c>
      <c r="F26" s="42" t="s">
        <v>0</v>
      </c>
      <c r="G26" s="183"/>
      <c r="H26" s="184" t="str">
        <f t="shared" si="21"/>
        <v xml:space="preserve"> </v>
      </c>
      <c r="I26" s="185">
        <f t="shared" si="22"/>
        <v>0</v>
      </c>
      <c r="J26" s="186"/>
      <c r="K26" s="187" t="str">
        <f t="shared" si="23"/>
        <v xml:space="preserve"> </v>
      </c>
      <c r="L26" s="188">
        <f t="shared" si="24"/>
        <v>0</v>
      </c>
      <c r="M26" s="189"/>
      <c r="N26" s="190" t="str">
        <f t="shared" si="25"/>
        <v xml:space="preserve"> </v>
      </c>
      <c r="O26" s="191">
        <f t="shared" si="26"/>
        <v>0</v>
      </c>
      <c r="P26" s="192"/>
      <c r="Q26" s="193" t="str">
        <f t="shared" si="27"/>
        <v xml:space="preserve"> </v>
      </c>
      <c r="R26" s="194">
        <f t="shared" si="28"/>
        <v>0</v>
      </c>
      <c r="S26" s="195"/>
      <c r="T26" s="196" t="str">
        <f t="shared" si="29"/>
        <v xml:space="preserve"> </v>
      </c>
      <c r="U26" s="197">
        <f t="shared" si="30"/>
        <v>0</v>
      </c>
      <c r="V26" s="198"/>
      <c r="W26" s="199" t="str">
        <f t="shared" si="31"/>
        <v xml:space="preserve"> </v>
      </c>
      <c r="X26" s="200">
        <f t="shared" si="32"/>
        <v>0</v>
      </c>
      <c r="Y26" s="201"/>
      <c r="Z26" s="202" t="str">
        <f t="shared" si="33"/>
        <v xml:space="preserve"> </v>
      </c>
      <c r="AA26" s="203">
        <f t="shared" si="34"/>
        <v>0</v>
      </c>
      <c r="AB26" s="307"/>
      <c r="AC26" s="308" t="str">
        <f t="shared" si="35"/>
        <v xml:space="preserve"> </v>
      </c>
      <c r="AD26" s="309">
        <f t="shared" si="36"/>
        <v>0</v>
      </c>
      <c r="AE26" s="182">
        <f t="shared" si="37"/>
        <v>0</v>
      </c>
      <c r="AF26" s="64">
        <f t="shared" si="17"/>
        <v>16</v>
      </c>
      <c r="AG26" s="182">
        <f t="shared" si="38"/>
        <v>0</v>
      </c>
      <c r="AI26" s="184">
        <v>16</v>
      </c>
      <c r="AJ26" s="184"/>
      <c r="AL26" s="187">
        <v>16</v>
      </c>
      <c r="AM26" s="187"/>
      <c r="AO26" s="204">
        <v>16</v>
      </c>
      <c r="AP26" s="204"/>
      <c r="AR26" s="193">
        <v>16</v>
      </c>
      <c r="AS26" s="193"/>
      <c r="AU26" s="196">
        <v>16</v>
      </c>
      <c r="AV26" s="196"/>
      <c r="AX26" s="199">
        <v>16</v>
      </c>
      <c r="AY26" s="199"/>
      <c r="BA26" s="205">
        <v>16</v>
      </c>
      <c r="BB26" s="205"/>
      <c r="BD26" s="308">
        <v>16</v>
      </c>
      <c r="BE26" s="308"/>
    </row>
    <row r="27" spans="1:57" ht="12.75">
      <c r="A27" s="38">
        <v>17</v>
      </c>
      <c r="B27" s="182">
        <f t="shared" si="20"/>
        <v>0</v>
      </c>
      <c r="C27" s="182"/>
      <c r="D27" s="41" t="s">
        <v>0</v>
      </c>
      <c r="E27" s="42" t="s">
        <v>0</v>
      </c>
      <c r="F27" s="42" t="s">
        <v>0</v>
      </c>
      <c r="G27" s="183"/>
      <c r="H27" s="184" t="str">
        <f t="shared" si="21"/>
        <v xml:space="preserve"> </v>
      </c>
      <c r="I27" s="185">
        <f t="shared" si="22"/>
        <v>0</v>
      </c>
      <c r="J27" s="186"/>
      <c r="K27" s="187" t="str">
        <f t="shared" si="23"/>
        <v xml:space="preserve"> </v>
      </c>
      <c r="L27" s="188">
        <f t="shared" si="24"/>
        <v>0</v>
      </c>
      <c r="M27" s="189"/>
      <c r="N27" s="190" t="str">
        <f t="shared" si="25"/>
        <v xml:space="preserve"> </v>
      </c>
      <c r="O27" s="191">
        <f t="shared" si="26"/>
        <v>0</v>
      </c>
      <c r="P27" s="192"/>
      <c r="Q27" s="193" t="str">
        <f t="shared" si="27"/>
        <v xml:space="preserve"> </v>
      </c>
      <c r="R27" s="194">
        <f t="shared" si="28"/>
        <v>0</v>
      </c>
      <c r="S27" s="195"/>
      <c r="T27" s="196" t="str">
        <f t="shared" si="29"/>
        <v xml:space="preserve"> </v>
      </c>
      <c r="U27" s="197">
        <f t="shared" si="30"/>
        <v>0</v>
      </c>
      <c r="V27" s="198"/>
      <c r="W27" s="199" t="str">
        <f t="shared" si="31"/>
        <v xml:space="preserve"> </v>
      </c>
      <c r="X27" s="200">
        <f t="shared" si="32"/>
        <v>0</v>
      </c>
      <c r="Y27" s="201"/>
      <c r="Z27" s="202" t="str">
        <f t="shared" si="33"/>
        <v xml:space="preserve"> </v>
      </c>
      <c r="AA27" s="203">
        <f t="shared" si="34"/>
        <v>0</v>
      </c>
      <c r="AB27" s="307"/>
      <c r="AC27" s="308" t="str">
        <f t="shared" si="35"/>
        <v xml:space="preserve"> </v>
      </c>
      <c r="AD27" s="309">
        <f t="shared" si="36"/>
        <v>0</v>
      </c>
      <c r="AE27" s="182">
        <f t="shared" si="37"/>
        <v>0</v>
      </c>
      <c r="AF27" s="64">
        <f t="shared" si="17"/>
        <v>17</v>
      </c>
      <c r="AG27" s="182">
        <f t="shared" si="38"/>
        <v>0</v>
      </c>
      <c r="AI27" s="184">
        <v>17</v>
      </c>
      <c r="AJ27" s="184"/>
      <c r="AL27" s="187">
        <v>17</v>
      </c>
      <c r="AM27" s="187"/>
      <c r="AO27" s="204">
        <v>17</v>
      </c>
      <c r="AP27" s="204"/>
      <c r="AR27" s="193">
        <v>17</v>
      </c>
      <c r="AS27" s="193"/>
      <c r="AU27" s="196">
        <v>17</v>
      </c>
      <c r="AV27" s="196"/>
      <c r="AX27" s="199">
        <v>17</v>
      </c>
      <c r="AY27" s="199"/>
      <c r="BA27" s="205">
        <v>17</v>
      </c>
      <c r="BB27" s="205"/>
      <c r="BD27" s="308">
        <v>17</v>
      </c>
      <c r="BE27" s="308"/>
    </row>
    <row r="28" spans="1:57" ht="12.75">
      <c r="A28" s="38">
        <v>18</v>
      </c>
      <c r="B28" s="182">
        <f t="shared" si="20"/>
        <v>0</v>
      </c>
      <c r="C28" s="182"/>
      <c r="D28" s="41" t="s">
        <v>0</v>
      </c>
      <c r="E28" s="42" t="s">
        <v>0</v>
      </c>
      <c r="F28" s="42" t="s">
        <v>0</v>
      </c>
      <c r="G28" s="183"/>
      <c r="H28" s="184" t="str">
        <f t="shared" si="21"/>
        <v xml:space="preserve"> </v>
      </c>
      <c r="I28" s="185">
        <f t="shared" si="22"/>
        <v>0</v>
      </c>
      <c r="J28" s="186"/>
      <c r="K28" s="187" t="str">
        <f t="shared" si="23"/>
        <v xml:space="preserve"> </v>
      </c>
      <c r="L28" s="188">
        <f t="shared" si="24"/>
        <v>0</v>
      </c>
      <c r="M28" s="189"/>
      <c r="N28" s="190" t="str">
        <f t="shared" si="25"/>
        <v xml:space="preserve"> </v>
      </c>
      <c r="O28" s="191">
        <f t="shared" si="26"/>
        <v>0</v>
      </c>
      <c r="P28" s="192"/>
      <c r="Q28" s="193" t="str">
        <f t="shared" si="27"/>
        <v xml:space="preserve"> </v>
      </c>
      <c r="R28" s="194">
        <f t="shared" si="28"/>
        <v>0</v>
      </c>
      <c r="S28" s="195"/>
      <c r="T28" s="196" t="str">
        <f t="shared" si="29"/>
        <v xml:space="preserve"> </v>
      </c>
      <c r="U28" s="197">
        <f t="shared" si="30"/>
        <v>0</v>
      </c>
      <c r="V28" s="198"/>
      <c r="W28" s="199" t="str">
        <f t="shared" si="31"/>
        <v xml:space="preserve"> </v>
      </c>
      <c r="X28" s="200">
        <f t="shared" si="32"/>
        <v>0</v>
      </c>
      <c r="Y28" s="201"/>
      <c r="Z28" s="202" t="str">
        <f t="shared" si="33"/>
        <v xml:space="preserve"> </v>
      </c>
      <c r="AA28" s="203">
        <f t="shared" si="34"/>
        <v>0</v>
      </c>
      <c r="AB28" s="307"/>
      <c r="AC28" s="308" t="str">
        <f t="shared" si="35"/>
        <v xml:space="preserve"> </v>
      </c>
      <c r="AD28" s="309">
        <f t="shared" si="36"/>
        <v>0</v>
      </c>
      <c r="AE28" s="182">
        <f t="shared" si="37"/>
        <v>0</v>
      </c>
      <c r="AF28" s="64">
        <f t="shared" si="17"/>
        <v>18</v>
      </c>
      <c r="AG28" s="182">
        <f t="shared" si="38"/>
        <v>0</v>
      </c>
      <c r="AI28" s="184">
        <v>18</v>
      </c>
      <c r="AJ28" s="184"/>
      <c r="AL28" s="187">
        <v>18</v>
      </c>
      <c r="AM28" s="187"/>
      <c r="AO28" s="204">
        <v>18</v>
      </c>
      <c r="AP28" s="204"/>
      <c r="AR28" s="193">
        <v>18</v>
      </c>
      <c r="AS28" s="193"/>
      <c r="AU28" s="196">
        <v>18</v>
      </c>
      <c r="AV28" s="196"/>
      <c r="AX28" s="199">
        <v>18</v>
      </c>
      <c r="AY28" s="199"/>
      <c r="BA28" s="205">
        <v>18</v>
      </c>
      <c r="BB28" s="205"/>
      <c r="BD28" s="308">
        <v>18</v>
      </c>
      <c r="BE28" s="308"/>
    </row>
    <row r="29" spans="1:57" ht="12.75">
      <c r="A29" s="38">
        <v>19</v>
      </c>
      <c r="B29" s="182">
        <f t="shared" si="20"/>
        <v>0</v>
      </c>
      <c r="C29" s="182"/>
      <c r="D29" s="41" t="s">
        <v>0</v>
      </c>
      <c r="E29" s="42" t="s">
        <v>0</v>
      </c>
      <c r="F29" s="42" t="s">
        <v>0</v>
      </c>
      <c r="G29" s="183"/>
      <c r="H29" s="184" t="str">
        <f t="shared" si="21"/>
        <v xml:space="preserve"> </v>
      </c>
      <c r="I29" s="185">
        <f t="shared" si="22"/>
        <v>0</v>
      </c>
      <c r="J29" s="186"/>
      <c r="K29" s="187" t="str">
        <f t="shared" si="23"/>
        <v xml:space="preserve"> </v>
      </c>
      <c r="L29" s="188">
        <f t="shared" si="24"/>
        <v>0</v>
      </c>
      <c r="M29" s="189"/>
      <c r="N29" s="190" t="str">
        <f t="shared" si="25"/>
        <v xml:space="preserve"> </v>
      </c>
      <c r="O29" s="191">
        <f t="shared" si="26"/>
        <v>0</v>
      </c>
      <c r="P29" s="192"/>
      <c r="Q29" s="193" t="str">
        <f t="shared" si="27"/>
        <v xml:space="preserve"> </v>
      </c>
      <c r="R29" s="194">
        <f t="shared" si="28"/>
        <v>0</v>
      </c>
      <c r="S29" s="195"/>
      <c r="T29" s="196" t="str">
        <f t="shared" si="29"/>
        <v xml:space="preserve"> </v>
      </c>
      <c r="U29" s="197">
        <f t="shared" si="30"/>
        <v>0</v>
      </c>
      <c r="V29" s="198"/>
      <c r="W29" s="199" t="str">
        <f t="shared" si="31"/>
        <v xml:space="preserve"> </v>
      </c>
      <c r="X29" s="200">
        <f t="shared" si="32"/>
        <v>0</v>
      </c>
      <c r="Y29" s="201"/>
      <c r="Z29" s="202" t="str">
        <f t="shared" si="33"/>
        <v xml:space="preserve"> </v>
      </c>
      <c r="AA29" s="203">
        <f t="shared" si="34"/>
        <v>0</v>
      </c>
      <c r="AB29" s="307"/>
      <c r="AC29" s="308" t="str">
        <f t="shared" si="35"/>
        <v xml:space="preserve"> </v>
      </c>
      <c r="AD29" s="309">
        <f t="shared" si="36"/>
        <v>0</v>
      </c>
      <c r="AE29" s="182">
        <f t="shared" si="37"/>
        <v>0</v>
      </c>
      <c r="AF29" s="64">
        <f t="shared" si="17"/>
        <v>19</v>
      </c>
      <c r="AG29" s="182">
        <f t="shared" si="38"/>
        <v>0</v>
      </c>
      <c r="AI29" s="184">
        <v>19</v>
      </c>
      <c r="AJ29" s="184"/>
      <c r="AL29" s="187">
        <v>19</v>
      </c>
      <c r="AM29" s="187"/>
      <c r="AO29" s="204">
        <v>19</v>
      </c>
      <c r="AP29" s="204"/>
      <c r="AR29" s="193">
        <v>19</v>
      </c>
      <c r="AS29" s="193"/>
      <c r="AU29" s="196">
        <v>19</v>
      </c>
      <c r="AV29" s="196"/>
      <c r="AX29" s="199">
        <v>19</v>
      </c>
      <c r="AY29" s="199"/>
      <c r="BA29" s="205">
        <v>19</v>
      </c>
      <c r="BB29" s="205"/>
      <c r="BD29" s="308">
        <v>19</v>
      </c>
      <c r="BE29" s="308"/>
    </row>
    <row r="30" spans="1:57" ht="12.75">
      <c r="A30" s="38">
        <v>20</v>
      </c>
      <c r="B30" s="182">
        <f t="shared" si="20"/>
        <v>0</v>
      </c>
      <c r="C30" s="182"/>
      <c r="D30" s="41" t="s">
        <v>0</v>
      </c>
      <c r="E30" s="42" t="s">
        <v>0</v>
      </c>
      <c r="F30" s="42" t="s">
        <v>0</v>
      </c>
      <c r="G30" s="183"/>
      <c r="H30" s="184" t="str">
        <f t="shared" si="21"/>
        <v xml:space="preserve"> </v>
      </c>
      <c r="I30" s="185">
        <f t="shared" si="22"/>
        <v>0</v>
      </c>
      <c r="J30" s="186"/>
      <c r="K30" s="187" t="str">
        <f t="shared" si="23"/>
        <v xml:space="preserve"> </v>
      </c>
      <c r="L30" s="188">
        <f t="shared" si="24"/>
        <v>0</v>
      </c>
      <c r="M30" s="189"/>
      <c r="N30" s="190" t="str">
        <f t="shared" si="25"/>
        <v xml:space="preserve"> </v>
      </c>
      <c r="O30" s="191">
        <f t="shared" si="26"/>
        <v>0</v>
      </c>
      <c r="P30" s="192"/>
      <c r="Q30" s="193" t="str">
        <f t="shared" si="27"/>
        <v xml:space="preserve"> </v>
      </c>
      <c r="R30" s="194">
        <f t="shared" si="28"/>
        <v>0</v>
      </c>
      <c r="S30" s="195"/>
      <c r="T30" s="196" t="str">
        <f t="shared" si="29"/>
        <v xml:space="preserve"> </v>
      </c>
      <c r="U30" s="197">
        <f t="shared" si="30"/>
        <v>0</v>
      </c>
      <c r="V30" s="198"/>
      <c r="W30" s="199" t="str">
        <f t="shared" si="31"/>
        <v xml:space="preserve"> </v>
      </c>
      <c r="X30" s="200">
        <f t="shared" si="32"/>
        <v>0</v>
      </c>
      <c r="Y30" s="201"/>
      <c r="Z30" s="202" t="str">
        <f t="shared" si="33"/>
        <v xml:space="preserve"> </v>
      </c>
      <c r="AA30" s="203">
        <f t="shared" si="34"/>
        <v>0</v>
      </c>
      <c r="AB30" s="307"/>
      <c r="AC30" s="308" t="str">
        <f t="shared" si="35"/>
        <v xml:space="preserve"> </v>
      </c>
      <c r="AD30" s="309">
        <f t="shared" si="36"/>
        <v>0</v>
      </c>
      <c r="AE30" s="182">
        <f t="shared" si="37"/>
        <v>0</v>
      </c>
      <c r="AF30" s="64">
        <f t="shared" si="17"/>
        <v>20</v>
      </c>
      <c r="AG30" s="182">
        <f t="shared" si="38"/>
        <v>0</v>
      </c>
      <c r="AI30" s="184">
        <v>20</v>
      </c>
      <c r="AJ30" s="184"/>
      <c r="AL30" s="187">
        <v>20</v>
      </c>
      <c r="AM30" s="187"/>
      <c r="AO30" s="204">
        <v>20</v>
      </c>
      <c r="AP30" s="204"/>
      <c r="AR30" s="193">
        <v>20</v>
      </c>
      <c r="AS30" s="193"/>
      <c r="AU30" s="196">
        <v>20</v>
      </c>
      <c r="AV30" s="196"/>
      <c r="AX30" s="199">
        <v>20</v>
      </c>
      <c r="AY30" s="199"/>
      <c r="BA30" s="205">
        <v>20</v>
      </c>
      <c r="BB30" s="205"/>
      <c r="BD30" s="308">
        <v>20</v>
      </c>
      <c r="BE30" s="308"/>
    </row>
    <row r="31" spans="1:57" ht="12.75">
      <c r="A31" s="38">
        <v>21</v>
      </c>
      <c r="B31" s="182">
        <f t="shared" si="20"/>
        <v>0</v>
      </c>
      <c r="C31" s="182"/>
      <c r="D31" s="41" t="s">
        <v>0</v>
      </c>
      <c r="E31" s="42" t="s">
        <v>0</v>
      </c>
      <c r="F31" s="42" t="s">
        <v>0</v>
      </c>
      <c r="G31" s="183"/>
      <c r="H31" s="184" t="str">
        <f t="shared" si="21"/>
        <v xml:space="preserve"> </v>
      </c>
      <c r="I31" s="185">
        <f t="shared" si="22"/>
        <v>0</v>
      </c>
      <c r="J31" s="186"/>
      <c r="K31" s="187" t="str">
        <f t="shared" si="23"/>
        <v xml:space="preserve"> </v>
      </c>
      <c r="L31" s="188">
        <f t="shared" si="24"/>
        <v>0</v>
      </c>
      <c r="M31" s="189"/>
      <c r="N31" s="190" t="str">
        <f t="shared" si="25"/>
        <v xml:space="preserve"> </v>
      </c>
      <c r="O31" s="191">
        <f t="shared" si="26"/>
        <v>0</v>
      </c>
      <c r="P31" s="192"/>
      <c r="Q31" s="193" t="str">
        <f t="shared" si="27"/>
        <v xml:space="preserve"> </v>
      </c>
      <c r="R31" s="194">
        <f t="shared" si="28"/>
        <v>0</v>
      </c>
      <c r="S31" s="195"/>
      <c r="T31" s="196" t="str">
        <f t="shared" si="29"/>
        <v xml:space="preserve"> </v>
      </c>
      <c r="U31" s="197">
        <f t="shared" si="30"/>
        <v>0</v>
      </c>
      <c r="V31" s="198"/>
      <c r="W31" s="199" t="str">
        <f t="shared" si="31"/>
        <v xml:space="preserve"> </v>
      </c>
      <c r="X31" s="200">
        <f t="shared" si="32"/>
        <v>0</v>
      </c>
      <c r="Y31" s="201"/>
      <c r="Z31" s="202" t="str">
        <f t="shared" si="33"/>
        <v xml:space="preserve"> </v>
      </c>
      <c r="AA31" s="203">
        <f t="shared" si="34"/>
        <v>0</v>
      </c>
      <c r="AB31" s="307"/>
      <c r="AC31" s="308" t="str">
        <f t="shared" si="35"/>
        <v xml:space="preserve"> </v>
      </c>
      <c r="AD31" s="309">
        <f t="shared" si="36"/>
        <v>0</v>
      </c>
      <c r="AE31" s="182">
        <f t="shared" si="37"/>
        <v>0</v>
      </c>
      <c r="AF31" s="64">
        <f t="shared" si="17"/>
        <v>21</v>
      </c>
      <c r="AG31" s="182">
        <f t="shared" si="38"/>
        <v>0</v>
      </c>
      <c r="AI31" s="184">
        <v>21</v>
      </c>
      <c r="AJ31" s="184"/>
      <c r="AL31" s="187">
        <v>21</v>
      </c>
      <c r="AM31" s="187"/>
      <c r="AO31" s="204">
        <v>21</v>
      </c>
      <c r="AP31" s="204"/>
      <c r="AR31" s="193">
        <v>21</v>
      </c>
      <c r="AS31" s="193"/>
      <c r="AU31" s="196">
        <v>21</v>
      </c>
      <c r="AV31" s="196"/>
      <c r="AX31" s="199">
        <v>21</v>
      </c>
      <c r="AY31" s="199"/>
      <c r="BA31" s="205">
        <v>21</v>
      </c>
      <c r="BB31" s="205"/>
      <c r="BD31" s="308">
        <v>21</v>
      </c>
      <c r="BE31" s="308"/>
    </row>
    <row r="32" spans="1:57" ht="12.75">
      <c r="A32" s="38">
        <v>22</v>
      </c>
      <c r="B32" s="182">
        <f t="shared" si="20"/>
        <v>0</v>
      </c>
      <c r="C32" s="182"/>
      <c r="D32" s="41" t="s">
        <v>0</v>
      </c>
      <c r="E32" s="42" t="s">
        <v>0</v>
      </c>
      <c r="F32" s="42" t="s">
        <v>0</v>
      </c>
      <c r="G32" s="183"/>
      <c r="H32" s="184" t="str">
        <f t="shared" si="21"/>
        <v xml:space="preserve"> </v>
      </c>
      <c r="I32" s="185">
        <f t="shared" si="22"/>
        <v>0</v>
      </c>
      <c r="J32" s="186"/>
      <c r="K32" s="187" t="str">
        <f t="shared" si="23"/>
        <v xml:space="preserve"> </v>
      </c>
      <c r="L32" s="188">
        <f t="shared" si="24"/>
        <v>0</v>
      </c>
      <c r="M32" s="189"/>
      <c r="N32" s="190" t="str">
        <f t="shared" si="25"/>
        <v xml:space="preserve"> </v>
      </c>
      <c r="O32" s="191">
        <f t="shared" si="26"/>
        <v>0</v>
      </c>
      <c r="P32" s="192"/>
      <c r="Q32" s="193" t="str">
        <f t="shared" si="27"/>
        <v xml:space="preserve"> </v>
      </c>
      <c r="R32" s="194">
        <f t="shared" si="28"/>
        <v>0</v>
      </c>
      <c r="S32" s="195"/>
      <c r="T32" s="196" t="str">
        <f t="shared" si="29"/>
        <v xml:space="preserve"> </v>
      </c>
      <c r="U32" s="197">
        <f t="shared" si="30"/>
        <v>0</v>
      </c>
      <c r="V32" s="198"/>
      <c r="W32" s="199" t="str">
        <f t="shared" si="31"/>
        <v xml:space="preserve"> </v>
      </c>
      <c r="X32" s="200">
        <f t="shared" si="32"/>
        <v>0</v>
      </c>
      <c r="Y32" s="201"/>
      <c r="Z32" s="202" t="str">
        <f t="shared" si="33"/>
        <v xml:space="preserve"> </v>
      </c>
      <c r="AA32" s="203">
        <f t="shared" si="34"/>
        <v>0</v>
      </c>
      <c r="AB32" s="307"/>
      <c r="AC32" s="308" t="str">
        <f t="shared" si="35"/>
        <v xml:space="preserve"> </v>
      </c>
      <c r="AD32" s="309">
        <f t="shared" si="36"/>
        <v>0</v>
      </c>
      <c r="AE32" s="182">
        <f t="shared" si="37"/>
        <v>0</v>
      </c>
      <c r="AF32" s="64">
        <f t="shared" si="17"/>
        <v>22</v>
      </c>
      <c r="AG32" s="182">
        <f t="shared" si="38"/>
        <v>0</v>
      </c>
      <c r="AI32" s="184">
        <v>22</v>
      </c>
      <c r="AJ32" s="184"/>
      <c r="AL32" s="187">
        <v>22</v>
      </c>
      <c r="AM32" s="187"/>
      <c r="AO32" s="204">
        <v>22</v>
      </c>
      <c r="AP32" s="204"/>
      <c r="AR32" s="193">
        <v>22</v>
      </c>
      <c r="AS32" s="193"/>
      <c r="AU32" s="196">
        <v>22</v>
      </c>
      <c r="AV32" s="196"/>
      <c r="AX32" s="199">
        <v>22</v>
      </c>
      <c r="AY32" s="199"/>
      <c r="BA32" s="205">
        <v>22</v>
      </c>
      <c r="BB32" s="205"/>
      <c r="BD32" s="308">
        <v>22</v>
      </c>
      <c r="BE32" s="308"/>
    </row>
    <row r="33" spans="1:57" ht="12.75">
      <c r="A33" s="38">
        <v>23</v>
      </c>
      <c r="B33" s="182">
        <f t="shared" si="20"/>
        <v>0</v>
      </c>
      <c r="C33" s="182"/>
      <c r="D33" s="41" t="s">
        <v>0</v>
      </c>
      <c r="E33" s="42" t="s">
        <v>0</v>
      </c>
      <c r="F33" s="42" t="s">
        <v>0</v>
      </c>
      <c r="G33" s="183"/>
      <c r="H33" s="184" t="str">
        <f t="shared" si="21"/>
        <v xml:space="preserve"> </v>
      </c>
      <c r="I33" s="185">
        <f t="shared" si="22"/>
        <v>0</v>
      </c>
      <c r="J33" s="186"/>
      <c r="K33" s="187" t="str">
        <f t="shared" si="23"/>
        <v xml:space="preserve"> </v>
      </c>
      <c r="L33" s="188">
        <f t="shared" si="24"/>
        <v>0</v>
      </c>
      <c r="M33" s="189"/>
      <c r="N33" s="190" t="str">
        <f t="shared" si="25"/>
        <v xml:space="preserve"> </v>
      </c>
      <c r="O33" s="191">
        <f t="shared" si="26"/>
        <v>0</v>
      </c>
      <c r="P33" s="192"/>
      <c r="Q33" s="193" t="str">
        <f t="shared" si="27"/>
        <v xml:space="preserve"> </v>
      </c>
      <c r="R33" s="194">
        <f t="shared" si="28"/>
        <v>0</v>
      </c>
      <c r="S33" s="195"/>
      <c r="T33" s="196" t="str">
        <f t="shared" si="29"/>
        <v xml:space="preserve"> </v>
      </c>
      <c r="U33" s="197">
        <f t="shared" si="30"/>
        <v>0</v>
      </c>
      <c r="V33" s="198"/>
      <c r="W33" s="199" t="str">
        <f t="shared" si="31"/>
        <v xml:space="preserve"> </v>
      </c>
      <c r="X33" s="200">
        <f t="shared" si="32"/>
        <v>0</v>
      </c>
      <c r="Y33" s="201"/>
      <c r="Z33" s="202" t="str">
        <f t="shared" si="33"/>
        <v xml:space="preserve"> </v>
      </c>
      <c r="AA33" s="203">
        <f t="shared" si="34"/>
        <v>0</v>
      </c>
      <c r="AB33" s="307"/>
      <c r="AC33" s="308" t="str">
        <f t="shared" si="35"/>
        <v xml:space="preserve"> </v>
      </c>
      <c r="AD33" s="309">
        <f t="shared" si="36"/>
        <v>0</v>
      </c>
      <c r="AE33" s="182">
        <f t="shared" si="37"/>
        <v>0</v>
      </c>
      <c r="AF33" s="64">
        <f t="shared" si="17"/>
        <v>23</v>
      </c>
      <c r="AG33" s="182">
        <f t="shared" si="38"/>
        <v>0</v>
      </c>
      <c r="AI33" s="184">
        <v>23</v>
      </c>
      <c r="AJ33" s="184"/>
      <c r="AL33" s="187">
        <v>23</v>
      </c>
      <c r="AM33" s="187"/>
      <c r="AO33" s="204">
        <v>23</v>
      </c>
      <c r="AP33" s="204"/>
      <c r="AR33" s="193">
        <v>23</v>
      </c>
      <c r="AS33" s="193"/>
      <c r="AU33" s="196">
        <v>23</v>
      </c>
      <c r="AV33" s="196"/>
      <c r="AX33" s="199">
        <v>23</v>
      </c>
      <c r="AY33" s="199"/>
      <c r="BA33" s="205">
        <v>23</v>
      </c>
      <c r="BB33" s="205"/>
      <c r="BD33" s="308">
        <v>23</v>
      </c>
      <c r="BE33" s="308"/>
    </row>
    <row r="34" spans="1:57" ht="12.75">
      <c r="A34" s="38">
        <v>24</v>
      </c>
      <c r="B34" s="182">
        <f t="shared" si="20"/>
        <v>0</v>
      </c>
      <c r="C34" s="182"/>
      <c r="D34" s="41" t="s">
        <v>0</v>
      </c>
      <c r="E34" s="42" t="s">
        <v>0</v>
      </c>
      <c r="F34" s="42" t="s">
        <v>0</v>
      </c>
      <c r="G34" s="183"/>
      <c r="H34" s="184" t="str">
        <f t="shared" si="21"/>
        <v xml:space="preserve"> </v>
      </c>
      <c r="I34" s="185">
        <f t="shared" si="22"/>
        <v>0</v>
      </c>
      <c r="J34" s="186"/>
      <c r="K34" s="187" t="str">
        <f t="shared" si="23"/>
        <v xml:space="preserve"> </v>
      </c>
      <c r="L34" s="188">
        <f t="shared" si="24"/>
        <v>0</v>
      </c>
      <c r="M34" s="189"/>
      <c r="N34" s="190" t="str">
        <f t="shared" si="25"/>
        <v xml:space="preserve"> </v>
      </c>
      <c r="O34" s="191">
        <f t="shared" si="26"/>
        <v>0</v>
      </c>
      <c r="P34" s="192"/>
      <c r="Q34" s="193" t="str">
        <f t="shared" si="27"/>
        <v xml:space="preserve"> </v>
      </c>
      <c r="R34" s="194">
        <f t="shared" si="28"/>
        <v>0</v>
      </c>
      <c r="S34" s="195"/>
      <c r="T34" s="196" t="str">
        <f t="shared" si="29"/>
        <v xml:space="preserve"> </v>
      </c>
      <c r="U34" s="197">
        <f t="shared" si="30"/>
        <v>0</v>
      </c>
      <c r="V34" s="198"/>
      <c r="W34" s="199" t="str">
        <f t="shared" si="31"/>
        <v xml:space="preserve"> </v>
      </c>
      <c r="X34" s="200">
        <f t="shared" si="32"/>
        <v>0</v>
      </c>
      <c r="Y34" s="201"/>
      <c r="Z34" s="202" t="str">
        <f t="shared" si="33"/>
        <v xml:space="preserve"> </v>
      </c>
      <c r="AA34" s="203">
        <f t="shared" si="34"/>
        <v>0</v>
      </c>
      <c r="AB34" s="307"/>
      <c r="AC34" s="308" t="str">
        <f t="shared" si="35"/>
        <v xml:space="preserve"> </v>
      </c>
      <c r="AD34" s="309">
        <f t="shared" si="36"/>
        <v>0</v>
      </c>
      <c r="AE34" s="182">
        <f t="shared" si="37"/>
        <v>0</v>
      </c>
      <c r="AF34" s="64">
        <f t="shared" si="17"/>
        <v>24</v>
      </c>
      <c r="AG34" s="182">
        <f t="shared" si="38"/>
        <v>0</v>
      </c>
      <c r="AI34" s="184">
        <v>24</v>
      </c>
      <c r="AJ34" s="184"/>
      <c r="AL34" s="187">
        <v>24</v>
      </c>
      <c r="AM34" s="187"/>
      <c r="AO34" s="204">
        <v>24</v>
      </c>
      <c r="AP34" s="204"/>
      <c r="AR34" s="193">
        <v>24</v>
      </c>
      <c r="AS34" s="193"/>
      <c r="AU34" s="196">
        <v>24</v>
      </c>
      <c r="AV34" s="196"/>
      <c r="AX34" s="199">
        <v>24</v>
      </c>
      <c r="AY34" s="199"/>
      <c r="BA34" s="205">
        <v>24</v>
      </c>
      <c r="BB34" s="205"/>
      <c r="BD34" s="308">
        <v>24</v>
      </c>
      <c r="BE34" s="308"/>
    </row>
    <row r="35" spans="1:57" ht="12.75">
      <c r="A35" s="38">
        <v>25</v>
      </c>
      <c r="B35" s="182">
        <f t="shared" si="20"/>
        <v>0</v>
      </c>
      <c r="C35" s="182"/>
      <c r="D35" s="41" t="s">
        <v>0</v>
      </c>
      <c r="E35" s="42" t="s">
        <v>0</v>
      </c>
      <c r="F35" s="42" t="s">
        <v>0</v>
      </c>
      <c r="G35" s="183"/>
      <c r="H35" s="184" t="str">
        <f t="shared" si="21"/>
        <v xml:space="preserve"> </v>
      </c>
      <c r="I35" s="185">
        <f t="shared" si="22"/>
        <v>0</v>
      </c>
      <c r="J35" s="186"/>
      <c r="K35" s="187" t="str">
        <f t="shared" si="23"/>
        <v xml:space="preserve"> </v>
      </c>
      <c r="L35" s="188">
        <f t="shared" si="24"/>
        <v>0</v>
      </c>
      <c r="M35" s="189"/>
      <c r="N35" s="190" t="str">
        <f t="shared" si="25"/>
        <v xml:space="preserve"> </v>
      </c>
      <c r="O35" s="191">
        <f t="shared" si="26"/>
        <v>0</v>
      </c>
      <c r="P35" s="192"/>
      <c r="Q35" s="193" t="str">
        <f t="shared" si="27"/>
        <v xml:space="preserve"> </v>
      </c>
      <c r="R35" s="194">
        <f t="shared" si="28"/>
        <v>0</v>
      </c>
      <c r="S35" s="195"/>
      <c r="T35" s="196" t="str">
        <f t="shared" si="29"/>
        <v xml:space="preserve"> </v>
      </c>
      <c r="U35" s="197">
        <f t="shared" si="30"/>
        <v>0</v>
      </c>
      <c r="V35" s="198"/>
      <c r="W35" s="199" t="str">
        <f t="shared" si="31"/>
        <v xml:space="preserve"> </v>
      </c>
      <c r="X35" s="200">
        <f t="shared" si="32"/>
        <v>0</v>
      </c>
      <c r="Y35" s="201"/>
      <c r="Z35" s="202" t="str">
        <f t="shared" si="33"/>
        <v xml:space="preserve"> </v>
      </c>
      <c r="AA35" s="203">
        <f t="shared" si="34"/>
        <v>0</v>
      </c>
      <c r="AB35" s="307"/>
      <c r="AC35" s="308" t="str">
        <f t="shared" si="35"/>
        <v xml:space="preserve"> </v>
      </c>
      <c r="AD35" s="309">
        <f t="shared" si="36"/>
        <v>0</v>
      </c>
      <c r="AE35" s="182">
        <f t="shared" si="37"/>
        <v>0</v>
      </c>
      <c r="AF35" s="64">
        <f t="shared" si="17"/>
        <v>25</v>
      </c>
      <c r="AG35" s="182">
        <f t="shared" si="38"/>
        <v>0</v>
      </c>
      <c r="AI35" s="184">
        <v>25</v>
      </c>
      <c r="AJ35" s="184"/>
      <c r="AL35" s="187">
        <v>25</v>
      </c>
      <c r="AM35" s="187"/>
      <c r="AO35" s="204">
        <v>25</v>
      </c>
      <c r="AP35" s="204"/>
      <c r="AR35" s="193">
        <v>25</v>
      </c>
      <c r="AS35" s="193"/>
      <c r="AU35" s="196">
        <v>25</v>
      </c>
      <c r="AV35" s="196"/>
      <c r="AX35" s="199">
        <v>25</v>
      </c>
      <c r="AY35" s="199"/>
      <c r="BA35" s="205">
        <v>25</v>
      </c>
      <c r="BB35" s="205"/>
      <c r="BD35" s="308">
        <v>25</v>
      </c>
      <c r="BE35" s="308"/>
    </row>
    <row r="36" spans="1:57" ht="12.75">
      <c r="A36" s="38">
        <v>26</v>
      </c>
      <c r="B36" s="182">
        <f t="shared" si="20"/>
        <v>0</v>
      </c>
      <c r="C36" s="182"/>
      <c r="D36" s="41" t="s">
        <v>0</v>
      </c>
      <c r="E36" s="42" t="s">
        <v>0</v>
      </c>
      <c r="F36" s="42" t="s">
        <v>0</v>
      </c>
      <c r="G36" s="183"/>
      <c r="H36" s="184" t="str">
        <f t="shared" si="21"/>
        <v xml:space="preserve"> </v>
      </c>
      <c r="I36" s="185">
        <f t="shared" si="22"/>
        <v>0</v>
      </c>
      <c r="J36" s="186"/>
      <c r="K36" s="187" t="str">
        <f t="shared" si="23"/>
        <v xml:space="preserve"> </v>
      </c>
      <c r="L36" s="188">
        <f t="shared" si="24"/>
        <v>0</v>
      </c>
      <c r="M36" s="189"/>
      <c r="N36" s="190" t="str">
        <f t="shared" si="25"/>
        <v xml:space="preserve"> </v>
      </c>
      <c r="O36" s="191">
        <f t="shared" si="26"/>
        <v>0</v>
      </c>
      <c r="P36" s="192"/>
      <c r="Q36" s="193" t="str">
        <f t="shared" si="27"/>
        <v xml:space="preserve"> </v>
      </c>
      <c r="R36" s="194">
        <f t="shared" si="28"/>
        <v>0</v>
      </c>
      <c r="S36" s="195"/>
      <c r="T36" s="196" t="str">
        <f t="shared" si="29"/>
        <v xml:space="preserve"> </v>
      </c>
      <c r="U36" s="197">
        <f t="shared" si="30"/>
        <v>0</v>
      </c>
      <c r="V36" s="198"/>
      <c r="W36" s="199" t="str">
        <f t="shared" si="31"/>
        <v xml:space="preserve"> </v>
      </c>
      <c r="X36" s="200">
        <f t="shared" si="32"/>
        <v>0</v>
      </c>
      <c r="Y36" s="201"/>
      <c r="Z36" s="202" t="str">
        <f t="shared" si="33"/>
        <v xml:space="preserve"> </v>
      </c>
      <c r="AA36" s="203">
        <f t="shared" si="34"/>
        <v>0</v>
      </c>
      <c r="AB36" s="307"/>
      <c r="AC36" s="308" t="str">
        <f t="shared" si="35"/>
        <v xml:space="preserve"> </v>
      </c>
      <c r="AD36" s="309">
        <f t="shared" si="36"/>
        <v>0</v>
      </c>
      <c r="AE36" s="182">
        <f t="shared" si="37"/>
        <v>0</v>
      </c>
      <c r="AF36" s="64">
        <f t="shared" si="17"/>
        <v>26</v>
      </c>
      <c r="AG36" s="182">
        <f t="shared" si="38"/>
        <v>0</v>
      </c>
      <c r="AI36" s="184">
        <v>26</v>
      </c>
      <c r="AJ36" s="184"/>
      <c r="AL36" s="187">
        <v>26</v>
      </c>
      <c r="AM36" s="187"/>
      <c r="AO36" s="204">
        <v>26</v>
      </c>
      <c r="AP36" s="204"/>
      <c r="AR36" s="193">
        <v>26</v>
      </c>
      <c r="AS36" s="193"/>
      <c r="AU36" s="196">
        <v>26</v>
      </c>
      <c r="AV36" s="196"/>
      <c r="AX36" s="199">
        <v>26</v>
      </c>
      <c r="AY36" s="199"/>
      <c r="BA36" s="205">
        <v>26</v>
      </c>
      <c r="BB36" s="205"/>
      <c r="BD36" s="308">
        <v>26</v>
      </c>
      <c r="BE36" s="308"/>
    </row>
    <row r="37" spans="1:57" ht="12.75">
      <c r="A37" s="38">
        <v>27</v>
      </c>
      <c r="B37" s="182">
        <f t="shared" si="20"/>
        <v>0</v>
      </c>
      <c r="C37" s="182"/>
      <c r="D37" s="41" t="s">
        <v>0</v>
      </c>
      <c r="E37" s="42" t="s">
        <v>0</v>
      </c>
      <c r="F37" s="42" t="s">
        <v>0</v>
      </c>
      <c r="G37" s="183"/>
      <c r="H37" s="184" t="str">
        <f t="shared" si="21"/>
        <v xml:space="preserve"> </v>
      </c>
      <c r="I37" s="185">
        <f t="shared" si="22"/>
        <v>0</v>
      </c>
      <c r="J37" s="186"/>
      <c r="K37" s="187" t="str">
        <f t="shared" si="23"/>
        <v xml:space="preserve"> </v>
      </c>
      <c r="L37" s="188">
        <f t="shared" si="24"/>
        <v>0</v>
      </c>
      <c r="M37" s="189"/>
      <c r="N37" s="190" t="str">
        <f t="shared" si="25"/>
        <v xml:space="preserve"> </v>
      </c>
      <c r="O37" s="191">
        <f t="shared" si="26"/>
        <v>0</v>
      </c>
      <c r="P37" s="192"/>
      <c r="Q37" s="193" t="str">
        <f t="shared" si="27"/>
        <v xml:space="preserve"> </v>
      </c>
      <c r="R37" s="194">
        <f t="shared" si="28"/>
        <v>0</v>
      </c>
      <c r="S37" s="195"/>
      <c r="T37" s="196" t="str">
        <f t="shared" si="29"/>
        <v xml:space="preserve"> </v>
      </c>
      <c r="U37" s="197">
        <f t="shared" si="30"/>
        <v>0</v>
      </c>
      <c r="V37" s="198"/>
      <c r="W37" s="199" t="str">
        <f t="shared" si="31"/>
        <v xml:space="preserve"> </v>
      </c>
      <c r="X37" s="200">
        <f t="shared" si="32"/>
        <v>0</v>
      </c>
      <c r="Y37" s="201"/>
      <c r="Z37" s="202" t="str">
        <f t="shared" si="33"/>
        <v xml:space="preserve"> </v>
      </c>
      <c r="AA37" s="203">
        <f t="shared" si="34"/>
        <v>0</v>
      </c>
      <c r="AB37" s="307"/>
      <c r="AC37" s="308" t="str">
        <f t="shared" si="35"/>
        <v xml:space="preserve"> </v>
      </c>
      <c r="AD37" s="309">
        <f t="shared" si="36"/>
        <v>0</v>
      </c>
      <c r="AE37" s="182">
        <f t="shared" si="37"/>
        <v>0</v>
      </c>
      <c r="AF37" s="64">
        <f t="shared" si="17"/>
        <v>27</v>
      </c>
      <c r="AG37" s="182">
        <f t="shared" si="38"/>
        <v>0</v>
      </c>
      <c r="AI37" s="184">
        <v>27</v>
      </c>
      <c r="AJ37" s="184"/>
      <c r="AL37" s="187">
        <v>27</v>
      </c>
      <c r="AM37" s="187"/>
      <c r="AO37" s="204">
        <v>27</v>
      </c>
      <c r="AP37" s="204"/>
      <c r="AR37" s="193">
        <v>27</v>
      </c>
      <c r="AS37" s="193"/>
      <c r="AU37" s="196">
        <v>27</v>
      </c>
      <c r="AV37" s="196"/>
      <c r="AX37" s="199">
        <v>27</v>
      </c>
      <c r="AY37" s="199"/>
      <c r="BA37" s="205">
        <v>27</v>
      </c>
      <c r="BB37" s="205"/>
      <c r="BD37" s="308">
        <v>27</v>
      </c>
      <c r="BE37" s="308"/>
    </row>
    <row r="38" spans="1:57" ht="12.75">
      <c r="A38" s="38">
        <v>28</v>
      </c>
      <c r="B38" s="182">
        <f t="shared" si="20"/>
        <v>0</v>
      </c>
      <c r="C38" s="182"/>
      <c r="D38" s="41" t="s">
        <v>0</v>
      </c>
      <c r="E38" s="42" t="s">
        <v>0</v>
      </c>
      <c r="F38" s="42" t="s">
        <v>0</v>
      </c>
      <c r="G38" s="183"/>
      <c r="H38" s="184" t="str">
        <f t="shared" si="21"/>
        <v xml:space="preserve"> </v>
      </c>
      <c r="I38" s="185">
        <f t="shared" si="22"/>
        <v>0</v>
      </c>
      <c r="J38" s="186"/>
      <c r="K38" s="187" t="str">
        <f t="shared" si="23"/>
        <v xml:space="preserve"> </v>
      </c>
      <c r="L38" s="188">
        <f t="shared" si="24"/>
        <v>0</v>
      </c>
      <c r="M38" s="189"/>
      <c r="N38" s="190" t="str">
        <f t="shared" si="25"/>
        <v xml:space="preserve"> </v>
      </c>
      <c r="O38" s="191">
        <f t="shared" si="26"/>
        <v>0</v>
      </c>
      <c r="P38" s="192"/>
      <c r="Q38" s="193" t="str">
        <f t="shared" si="27"/>
        <v xml:space="preserve"> </v>
      </c>
      <c r="R38" s="194">
        <f t="shared" si="28"/>
        <v>0</v>
      </c>
      <c r="S38" s="195"/>
      <c r="T38" s="196" t="str">
        <f t="shared" si="29"/>
        <v xml:space="preserve"> </v>
      </c>
      <c r="U38" s="197">
        <f t="shared" si="30"/>
        <v>0</v>
      </c>
      <c r="V38" s="198"/>
      <c r="W38" s="199" t="str">
        <f t="shared" si="31"/>
        <v xml:space="preserve"> </v>
      </c>
      <c r="X38" s="200">
        <f t="shared" si="32"/>
        <v>0</v>
      </c>
      <c r="Y38" s="201"/>
      <c r="Z38" s="202" t="str">
        <f t="shared" si="33"/>
        <v xml:space="preserve"> </v>
      </c>
      <c r="AA38" s="203">
        <f t="shared" si="34"/>
        <v>0</v>
      </c>
      <c r="AB38" s="307"/>
      <c r="AC38" s="308" t="str">
        <f t="shared" si="35"/>
        <v xml:space="preserve"> </v>
      </c>
      <c r="AD38" s="309">
        <f t="shared" si="36"/>
        <v>0</v>
      </c>
      <c r="AE38" s="182">
        <f t="shared" si="37"/>
        <v>0</v>
      </c>
      <c r="AF38" s="64">
        <f t="shared" si="17"/>
        <v>28</v>
      </c>
      <c r="AG38" s="182">
        <f t="shared" si="38"/>
        <v>0</v>
      </c>
      <c r="AI38" s="184">
        <v>28</v>
      </c>
      <c r="AJ38" s="184"/>
      <c r="AL38" s="187">
        <v>28</v>
      </c>
      <c r="AM38" s="187"/>
      <c r="AO38" s="204">
        <v>28</v>
      </c>
      <c r="AP38" s="204"/>
      <c r="AR38" s="193">
        <v>28</v>
      </c>
      <c r="AS38" s="193"/>
      <c r="AU38" s="196">
        <v>28</v>
      </c>
      <c r="AV38" s="196"/>
      <c r="AX38" s="199">
        <v>28</v>
      </c>
      <c r="AY38" s="199"/>
      <c r="BA38" s="205">
        <v>28</v>
      </c>
      <c r="BB38" s="205"/>
      <c r="BD38" s="308">
        <v>28</v>
      </c>
      <c r="BE38" s="308"/>
    </row>
    <row r="39" spans="1:57" ht="12.75">
      <c r="A39" s="38">
        <v>29</v>
      </c>
      <c r="B39" s="182">
        <f t="shared" si="20"/>
        <v>0</v>
      </c>
      <c r="C39" s="182"/>
      <c r="D39" s="41" t="s">
        <v>0</v>
      </c>
      <c r="E39" s="42" t="s">
        <v>0</v>
      </c>
      <c r="F39" s="42" t="s">
        <v>0</v>
      </c>
      <c r="G39" s="183"/>
      <c r="H39" s="184" t="str">
        <f t="shared" si="21"/>
        <v xml:space="preserve"> </v>
      </c>
      <c r="I39" s="185">
        <f t="shared" si="22"/>
        <v>0</v>
      </c>
      <c r="J39" s="186"/>
      <c r="K39" s="187" t="str">
        <f t="shared" si="23"/>
        <v xml:space="preserve"> </v>
      </c>
      <c r="L39" s="188">
        <f t="shared" si="24"/>
        <v>0</v>
      </c>
      <c r="M39" s="189"/>
      <c r="N39" s="190" t="str">
        <f t="shared" si="25"/>
        <v xml:space="preserve"> </v>
      </c>
      <c r="O39" s="191">
        <f t="shared" si="26"/>
        <v>0</v>
      </c>
      <c r="P39" s="192"/>
      <c r="Q39" s="193" t="str">
        <f t="shared" si="27"/>
        <v xml:space="preserve"> </v>
      </c>
      <c r="R39" s="194">
        <f t="shared" si="28"/>
        <v>0</v>
      </c>
      <c r="S39" s="195"/>
      <c r="T39" s="196" t="str">
        <f t="shared" si="29"/>
        <v xml:space="preserve"> </v>
      </c>
      <c r="U39" s="197">
        <f t="shared" si="30"/>
        <v>0</v>
      </c>
      <c r="V39" s="198"/>
      <c r="W39" s="199" t="str">
        <f t="shared" si="31"/>
        <v xml:space="preserve"> </v>
      </c>
      <c r="X39" s="200">
        <f t="shared" si="32"/>
        <v>0</v>
      </c>
      <c r="Y39" s="201"/>
      <c r="Z39" s="202" t="str">
        <f t="shared" si="33"/>
        <v xml:space="preserve"> </v>
      </c>
      <c r="AA39" s="203">
        <f t="shared" si="34"/>
        <v>0</v>
      </c>
      <c r="AB39" s="307"/>
      <c r="AC39" s="308" t="str">
        <f t="shared" si="35"/>
        <v xml:space="preserve"> </v>
      </c>
      <c r="AD39" s="309">
        <f t="shared" si="36"/>
        <v>0</v>
      </c>
      <c r="AE39" s="182">
        <f t="shared" si="37"/>
        <v>0</v>
      </c>
      <c r="AF39" s="64">
        <f t="shared" si="17"/>
        <v>29</v>
      </c>
      <c r="AG39" s="182">
        <f t="shared" si="38"/>
        <v>0</v>
      </c>
      <c r="AI39" s="184">
        <v>29</v>
      </c>
      <c r="AJ39" s="184"/>
      <c r="AL39" s="187">
        <v>29</v>
      </c>
      <c r="AM39" s="187"/>
      <c r="AO39" s="204">
        <v>29</v>
      </c>
      <c r="AP39" s="204"/>
      <c r="AR39" s="193">
        <v>29</v>
      </c>
      <c r="AS39" s="193"/>
      <c r="AU39" s="196">
        <v>29</v>
      </c>
      <c r="AV39" s="196"/>
      <c r="AX39" s="199">
        <v>29</v>
      </c>
      <c r="AY39" s="199"/>
      <c r="BA39" s="205">
        <v>29</v>
      </c>
      <c r="BB39" s="205"/>
      <c r="BD39" s="308">
        <v>29</v>
      </c>
      <c r="BE39" s="308"/>
    </row>
    <row r="40" spans="1:57" ht="12.75">
      <c r="A40" s="38">
        <v>30</v>
      </c>
      <c r="B40" s="182">
        <f t="shared" si="20"/>
        <v>0</v>
      </c>
      <c r="C40" s="182"/>
      <c r="D40" s="41" t="s">
        <v>0</v>
      </c>
      <c r="E40" s="42" t="s">
        <v>0</v>
      </c>
      <c r="F40" s="42" t="s">
        <v>0</v>
      </c>
      <c r="G40" s="183"/>
      <c r="H40" s="184" t="str">
        <f t="shared" si="21"/>
        <v xml:space="preserve"> </v>
      </c>
      <c r="I40" s="185">
        <f t="shared" si="22"/>
        <v>0</v>
      </c>
      <c r="J40" s="186"/>
      <c r="K40" s="187" t="str">
        <f t="shared" si="23"/>
        <v xml:space="preserve"> </v>
      </c>
      <c r="L40" s="188">
        <f t="shared" si="24"/>
        <v>0</v>
      </c>
      <c r="M40" s="189"/>
      <c r="N40" s="190" t="str">
        <f t="shared" si="25"/>
        <v xml:space="preserve"> </v>
      </c>
      <c r="O40" s="191">
        <f t="shared" si="26"/>
        <v>0</v>
      </c>
      <c r="P40" s="192"/>
      <c r="Q40" s="193" t="str">
        <f t="shared" si="27"/>
        <v xml:space="preserve"> </v>
      </c>
      <c r="R40" s="194">
        <f t="shared" si="28"/>
        <v>0</v>
      </c>
      <c r="S40" s="195"/>
      <c r="T40" s="196" t="str">
        <f t="shared" si="29"/>
        <v xml:space="preserve"> </v>
      </c>
      <c r="U40" s="197">
        <f t="shared" si="30"/>
        <v>0</v>
      </c>
      <c r="V40" s="198"/>
      <c r="W40" s="199" t="str">
        <f t="shared" si="31"/>
        <v xml:space="preserve"> </v>
      </c>
      <c r="X40" s="200">
        <f t="shared" si="32"/>
        <v>0</v>
      </c>
      <c r="Y40" s="201"/>
      <c r="Z40" s="202" t="str">
        <f t="shared" si="33"/>
        <v xml:space="preserve"> </v>
      </c>
      <c r="AA40" s="203">
        <f t="shared" si="34"/>
        <v>0</v>
      </c>
      <c r="AB40" s="307"/>
      <c r="AC40" s="308" t="str">
        <f t="shared" si="35"/>
        <v xml:space="preserve"> </v>
      </c>
      <c r="AD40" s="309">
        <f t="shared" si="36"/>
        <v>0</v>
      </c>
      <c r="AE40" s="182">
        <f t="shared" si="37"/>
        <v>0</v>
      </c>
      <c r="AF40" s="64">
        <f t="shared" si="17"/>
        <v>30</v>
      </c>
      <c r="AG40" s="182">
        <f t="shared" si="38"/>
        <v>0</v>
      </c>
      <c r="AI40" s="184">
        <v>30</v>
      </c>
      <c r="AJ40" s="184"/>
      <c r="AL40" s="187">
        <v>30</v>
      </c>
      <c r="AM40" s="187"/>
      <c r="AO40" s="204">
        <v>30</v>
      </c>
      <c r="AP40" s="204"/>
      <c r="AR40" s="193">
        <v>30</v>
      </c>
      <c r="AS40" s="193"/>
      <c r="AU40" s="196">
        <v>30</v>
      </c>
      <c r="AV40" s="196"/>
      <c r="AX40" s="199">
        <v>30</v>
      </c>
      <c r="AY40" s="199"/>
      <c r="BA40" s="205">
        <v>30</v>
      </c>
      <c r="BB40" s="205"/>
      <c r="BD40" s="308">
        <v>30</v>
      </c>
      <c r="BE40" s="308"/>
    </row>
    <row r="41" spans="1:57" ht="12.75">
      <c r="A41" s="38">
        <v>31</v>
      </c>
      <c r="B41" s="182">
        <f t="shared" si="20"/>
        <v>0</v>
      </c>
      <c r="C41" s="182"/>
      <c r="D41" s="41" t="s">
        <v>0</v>
      </c>
      <c r="E41" s="42" t="s">
        <v>0</v>
      </c>
      <c r="F41" s="42" t="s">
        <v>0</v>
      </c>
      <c r="G41" s="183"/>
      <c r="H41" s="184" t="str">
        <f t="shared" si="21"/>
        <v xml:space="preserve"> </v>
      </c>
      <c r="I41" s="185">
        <f t="shared" si="22"/>
        <v>0</v>
      </c>
      <c r="J41" s="186"/>
      <c r="K41" s="187" t="str">
        <f t="shared" si="23"/>
        <v xml:space="preserve"> </v>
      </c>
      <c r="L41" s="188">
        <f t="shared" si="24"/>
        <v>0</v>
      </c>
      <c r="M41" s="189"/>
      <c r="N41" s="190" t="str">
        <f t="shared" si="25"/>
        <v xml:space="preserve"> </v>
      </c>
      <c r="O41" s="191">
        <f t="shared" si="26"/>
        <v>0</v>
      </c>
      <c r="P41" s="192"/>
      <c r="Q41" s="193" t="str">
        <f t="shared" si="27"/>
        <v xml:space="preserve"> </v>
      </c>
      <c r="R41" s="194">
        <f t="shared" si="28"/>
        <v>0</v>
      </c>
      <c r="S41" s="195"/>
      <c r="T41" s="196" t="str">
        <f t="shared" si="29"/>
        <v xml:space="preserve"> </v>
      </c>
      <c r="U41" s="197">
        <f t="shared" si="30"/>
        <v>0</v>
      </c>
      <c r="V41" s="198"/>
      <c r="W41" s="199" t="str">
        <f t="shared" si="31"/>
        <v xml:space="preserve"> </v>
      </c>
      <c r="X41" s="200">
        <f t="shared" si="32"/>
        <v>0</v>
      </c>
      <c r="Y41" s="201"/>
      <c r="Z41" s="202" t="str">
        <f t="shared" si="33"/>
        <v xml:space="preserve"> </v>
      </c>
      <c r="AA41" s="203">
        <f t="shared" si="34"/>
        <v>0</v>
      </c>
      <c r="AB41" s="307"/>
      <c r="AC41" s="308" t="str">
        <f t="shared" si="35"/>
        <v xml:space="preserve"> </v>
      </c>
      <c r="AD41" s="309">
        <f t="shared" si="36"/>
        <v>0</v>
      </c>
      <c r="AE41" s="182">
        <f t="shared" si="37"/>
        <v>0</v>
      </c>
      <c r="AF41" s="64">
        <f t="shared" si="17"/>
        <v>31</v>
      </c>
      <c r="AG41" s="182">
        <f t="shared" si="38"/>
        <v>0</v>
      </c>
      <c r="AI41" s="184">
        <v>31</v>
      </c>
      <c r="AJ41" s="184"/>
      <c r="AL41" s="187">
        <v>31</v>
      </c>
      <c r="AM41" s="187"/>
      <c r="AO41" s="204">
        <v>31</v>
      </c>
      <c r="AP41" s="204"/>
      <c r="AR41" s="193">
        <v>31</v>
      </c>
      <c r="AS41" s="193"/>
      <c r="AU41" s="196">
        <v>31</v>
      </c>
      <c r="AV41" s="196"/>
      <c r="AX41" s="199">
        <v>31</v>
      </c>
      <c r="AY41" s="199"/>
      <c r="BA41" s="205">
        <v>31</v>
      </c>
      <c r="BB41" s="205"/>
      <c r="BD41" s="308">
        <v>31</v>
      </c>
      <c r="BE41" s="308"/>
    </row>
    <row r="42" spans="1:57" ht="12.75">
      <c r="A42" s="38">
        <v>32</v>
      </c>
      <c r="B42" s="182">
        <f t="shared" si="20"/>
        <v>0</v>
      </c>
      <c r="C42" s="182"/>
      <c r="D42" s="41" t="s">
        <v>0</v>
      </c>
      <c r="E42" s="42" t="s">
        <v>0</v>
      </c>
      <c r="F42" s="42" t="s">
        <v>0</v>
      </c>
      <c r="G42" s="183"/>
      <c r="H42" s="184" t="str">
        <f t="shared" si="21"/>
        <v xml:space="preserve"> </v>
      </c>
      <c r="I42" s="185">
        <f t="shared" si="22"/>
        <v>0</v>
      </c>
      <c r="J42" s="186"/>
      <c r="K42" s="187" t="str">
        <f t="shared" si="23"/>
        <v xml:space="preserve"> </v>
      </c>
      <c r="L42" s="188">
        <f t="shared" si="24"/>
        <v>0</v>
      </c>
      <c r="M42" s="189"/>
      <c r="N42" s="190" t="str">
        <f t="shared" si="25"/>
        <v xml:space="preserve"> </v>
      </c>
      <c r="O42" s="191">
        <f t="shared" si="26"/>
        <v>0</v>
      </c>
      <c r="P42" s="192"/>
      <c r="Q42" s="193" t="str">
        <f t="shared" si="27"/>
        <v xml:space="preserve"> </v>
      </c>
      <c r="R42" s="194">
        <f t="shared" si="28"/>
        <v>0</v>
      </c>
      <c r="S42" s="195"/>
      <c r="T42" s="196" t="str">
        <f t="shared" si="29"/>
        <v xml:space="preserve"> </v>
      </c>
      <c r="U42" s="197">
        <f t="shared" si="30"/>
        <v>0</v>
      </c>
      <c r="V42" s="198"/>
      <c r="W42" s="199" t="str">
        <f t="shared" si="31"/>
        <v xml:space="preserve"> </v>
      </c>
      <c r="X42" s="200">
        <f t="shared" si="32"/>
        <v>0</v>
      </c>
      <c r="Y42" s="201"/>
      <c r="Z42" s="202" t="str">
        <f t="shared" si="33"/>
        <v xml:space="preserve"> </v>
      </c>
      <c r="AA42" s="203">
        <f t="shared" si="34"/>
        <v>0</v>
      </c>
      <c r="AB42" s="307"/>
      <c r="AC42" s="308" t="str">
        <f t="shared" si="35"/>
        <v xml:space="preserve"> </v>
      </c>
      <c r="AD42" s="309">
        <f t="shared" si="36"/>
        <v>0</v>
      </c>
      <c r="AE42" s="182">
        <f t="shared" si="37"/>
        <v>0</v>
      </c>
      <c r="AF42" s="64">
        <f t="shared" si="17"/>
        <v>32</v>
      </c>
      <c r="AG42" s="182">
        <f t="shared" si="38"/>
        <v>0</v>
      </c>
      <c r="AI42" s="184">
        <v>32</v>
      </c>
      <c r="AJ42" s="184"/>
      <c r="AL42" s="187">
        <v>32</v>
      </c>
      <c r="AM42" s="187"/>
      <c r="AO42" s="204">
        <v>32</v>
      </c>
      <c r="AP42" s="204"/>
      <c r="AR42" s="193">
        <v>32</v>
      </c>
      <c r="AS42" s="193"/>
      <c r="AU42" s="196">
        <v>32</v>
      </c>
      <c r="AV42" s="196"/>
      <c r="AX42" s="199">
        <v>32</v>
      </c>
      <c r="AY42" s="199"/>
      <c r="BA42" s="205">
        <v>32</v>
      </c>
      <c r="BB42" s="205"/>
      <c r="BD42" s="308">
        <v>32</v>
      </c>
      <c r="BE42" s="308"/>
    </row>
    <row r="43" spans="1:57" ht="12.75">
      <c r="A43" s="38">
        <v>33</v>
      </c>
      <c r="B43" s="182">
        <f aca="true" t="shared" si="39" ref="B43:B74">AE43</f>
        <v>0</v>
      </c>
      <c r="C43" s="182"/>
      <c r="D43" s="41" t="s">
        <v>0</v>
      </c>
      <c r="E43" s="42" t="s">
        <v>0</v>
      </c>
      <c r="F43" s="42" t="s">
        <v>0</v>
      </c>
      <c r="G43" s="183"/>
      <c r="H43" s="184" t="str">
        <f t="shared" si="21"/>
        <v xml:space="preserve"> </v>
      </c>
      <c r="I43" s="185">
        <f t="shared" si="22"/>
        <v>0</v>
      </c>
      <c r="J43" s="186"/>
      <c r="K43" s="187" t="str">
        <f aca="true" t="shared" si="40" ref="K43:K74">IF(SUMIF(AM$11:AM$100,$C43,AL$11:AL$100)=0," ",SUMIF(AM$11:AM$100,$C43,AL$11:AL$100))</f>
        <v xml:space="preserve"> </v>
      </c>
      <c r="L43" s="188">
        <f t="shared" si="24"/>
        <v>0</v>
      </c>
      <c r="M43" s="189"/>
      <c r="N43" s="190" t="str">
        <f aca="true" t="shared" si="41" ref="N43:N74">IF(SUMIF(AP$11:AP$100,$C43,AO$11:AO$100)=0," ",SUMIF(AP$11:AP$100,$C43,AO$11:AO$100))</f>
        <v xml:space="preserve"> </v>
      </c>
      <c r="O43" s="191">
        <f t="shared" si="26"/>
        <v>0</v>
      </c>
      <c r="P43" s="192"/>
      <c r="Q43" s="193" t="str">
        <f aca="true" t="shared" si="42" ref="Q43:Q74">IF(SUMIF(AS$11:AS$100,$C43,AR$11:AR$100)=0," ",SUMIF(AS$11:AS$100,$C43,AR$11:AR$100))</f>
        <v xml:space="preserve"> </v>
      </c>
      <c r="R43" s="194">
        <f t="shared" si="28"/>
        <v>0</v>
      </c>
      <c r="S43" s="195"/>
      <c r="T43" s="196" t="str">
        <f aca="true" t="shared" si="43" ref="T43:T74">IF(SUMIF(AV$11:AV$100,$C43,AU$11:AU$100)=0," ",SUMIF(AV$11:AV$100,$C43,AU$11:AU$100))</f>
        <v xml:space="preserve"> </v>
      </c>
      <c r="U43" s="197">
        <f t="shared" si="30"/>
        <v>0</v>
      </c>
      <c r="V43" s="198"/>
      <c r="W43" s="199" t="str">
        <f aca="true" t="shared" si="44" ref="W43:W74">IF(SUMIF(AY$11:AY$100,$C43,AX$11:AX$100)=0," ",SUMIF(AY$11:AY$100,$C43,AX$11:AX$100))</f>
        <v xml:space="preserve"> </v>
      </c>
      <c r="X43" s="200">
        <f t="shared" si="32"/>
        <v>0</v>
      </c>
      <c r="Y43" s="201"/>
      <c r="Z43" s="202" t="str">
        <f aca="true" t="shared" si="45" ref="Z43:Z74">IF(SUMIF(BB$11:BB$100,$C43,BA$11:BA$100)=0," ",SUMIF(BB$11:BB$100,$C43,BA$11:BA$100))</f>
        <v xml:space="preserve"> </v>
      </c>
      <c r="AA43" s="203">
        <f t="shared" si="34"/>
        <v>0</v>
      </c>
      <c r="AB43" s="307"/>
      <c r="AC43" s="308" t="str">
        <f aca="true" t="shared" si="46" ref="AC43:AC74">IF(SUMIF(BE$11:BE$100,$C43,BD$11:BD$100)=0," ",SUMIF(BE$11:BE$100,$C43,BD$11:BD$100))</f>
        <v xml:space="preserve"> </v>
      </c>
      <c r="AD43" s="309">
        <f t="shared" si="36"/>
        <v>0</v>
      </c>
      <c r="AE43" s="182">
        <f t="shared" si="37"/>
        <v>0</v>
      </c>
      <c r="AF43" s="64">
        <f aca="true" t="shared" si="47" ref="AF43:AF74">A43</f>
        <v>33</v>
      </c>
      <c r="AG43" s="182">
        <f t="shared" si="38"/>
        <v>0</v>
      </c>
      <c r="AI43" s="184">
        <v>33</v>
      </c>
      <c r="AJ43" s="184"/>
      <c r="AL43" s="187">
        <v>33</v>
      </c>
      <c r="AM43" s="187"/>
      <c r="AO43" s="204">
        <v>33</v>
      </c>
      <c r="AP43" s="204"/>
      <c r="AR43" s="193">
        <v>33</v>
      </c>
      <c r="AS43" s="193"/>
      <c r="AU43" s="196">
        <v>33</v>
      </c>
      <c r="AV43" s="196"/>
      <c r="AX43" s="199">
        <v>33</v>
      </c>
      <c r="AY43" s="199"/>
      <c r="BA43" s="205">
        <v>33</v>
      </c>
      <c r="BB43" s="205"/>
      <c r="BD43" s="308">
        <v>33</v>
      </c>
      <c r="BE43" s="308"/>
    </row>
    <row r="44" spans="1:57" ht="12.75">
      <c r="A44" s="38">
        <v>34</v>
      </c>
      <c r="B44" s="182">
        <f t="shared" si="39"/>
        <v>0</v>
      </c>
      <c r="C44" s="182"/>
      <c r="D44" s="41" t="s">
        <v>0</v>
      </c>
      <c r="E44" s="42" t="s">
        <v>0</v>
      </c>
      <c r="F44" s="42" t="s">
        <v>0</v>
      </c>
      <c r="G44" s="183"/>
      <c r="H44" s="184" t="str">
        <f t="shared" si="21"/>
        <v xml:space="preserve"> </v>
      </c>
      <c r="I44" s="185">
        <f t="shared" si="22"/>
        <v>0</v>
      </c>
      <c r="J44" s="186"/>
      <c r="K44" s="187" t="str">
        <f t="shared" si="40"/>
        <v xml:space="preserve"> </v>
      </c>
      <c r="L44" s="188">
        <f t="shared" si="24"/>
        <v>0</v>
      </c>
      <c r="M44" s="189"/>
      <c r="N44" s="190" t="str">
        <f t="shared" si="41"/>
        <v xml:space="preserve"> </v>
      </c>
      <c r="O44" s="191">
        <f t="shared" si="26"/>
        <v>0</v>
      </c>
      <c r="P44" s="192"/>
      <c r="Q44" s="193" t="str">
        <f t="shared" si="42"/>
        <v xml:space="preserve"> </v>
      </c>
      <c r="R44" s="194">
        <f t="shared" si="28"/>
        <v>0</v>
      </c>
      <c r="S44" s="195"/>
      <c r="T44" s="196" t="str">
        <f t="shared" si="43"/>
        <v xml:space="preserve"> </v>
      </c>
      <c r="U44" s="197">
        <f t="shared" si="30"/>
        <v>0</v>
      </c>
      <c r="V44" s="198"/>
      <c r="W44" s="199" t="str">
        <f t="shared" si="44"/>
        <v xml:space="preserve"> </v>
      </c>
      <c r="X44" s="200">
        <f t="shared" si="32"/>
        <v>0</v>
      </c>
      <c r="Y44" s="201"/>
      <c r="Z44" s="202" t="str">
        <f t="shared" si="45"/>
        <v xml:space="preserve"> </v>
      </c>
      <c r="AA44" s="203">
        <f t="shared" si="34"/>
        <v>0</v>
      </c>
      <c r="AB44" s="307"/>
      <c r="AC44" s="308" t="str">
        <f t="shared" si="46"/>
        <v xml:space="preserve"> </v>
      </c>
      <c r="AD44" s="309">
        <f t="shared" si="36"/>
        <v>0</v>
      </c>
      <c r="AE44" s="182">
        <f t="shared" si="37"/>
        <v>0</v>
      </c>
      <c r="AF44" s="64">
        <f t="shared" si="47"/>
        <v>34</v>
      </c>
      <c r="AG44" s="182">
        <f t="shared" si="38"/>
        <v>0</v>
      </c>
      <c r="AI44" s="184">
        <v>34</v>
      </c>
      <c r="AJ44" s="184"/>
      <c r="AL44" s="187">
        <v>34</v>
      </c>
      <c r="AM44" s="187"/>
      <c r="AO44" s="204">
        <v>34</v>
      </c>
      <c r="AP44" s="204"/>
      <c r="AR44" s="193">
        <v>34</v>
      </c>
      <c r="AS44" s="193"/>
      <c r="AU44" s="196">
        <v>34</v>
      </c>
      <c r="AV44" s="196"/>
      <c r="AX44" s="199">
        <v>34</v>
      </c>
      <c r="AY44" s="199"/>
      <c r="BA44" s="205">
        <v>34</v>
      </c>
      <c r="BB44" s="205"/>
      <c r="BD44" s="308">
        <v>34</v>
      </c>
      <c r="BE44" s="308"/>
    </row>
    <row r="45" spans="1:57" ht="12.75">
      <c r="A45" s="38">
        <v>35</v>
      </c>
      <c r="B45" s="182">
        <f t="shared" si="39"/>
        <v>0</v>
      </c>
      <c r="C45" s="182"/>
      <c r="D45" s="41" t="s">
        <v>0</v>
      </c>
      <c r="E45" s="42" t="s">
        <v>0</v>
      </c>
      <c r="F45" s="42" t="s">
        <v>0</v>
      </c>
      <c r="G45" s="183"/>
      <c r="H45" s="184" t="str">
        <f t="shared" si="21"/>
        <v xml:space="preserve"> </v>
      </c>
      <c r="I45" s="185">
        <f t="shared" si="22"/>
        <v>0</v>
      </c>
      <c r="J45" s="186"/>
      <c r="K45" s="187" t="str">
        <f t="shared" si="40"/>
        <v xml:space="preserve"> </v>
      </c>
      <c r="L45" s="188">
        <f t="shared" si="24"/>
        <v>0</v>
      </c>
      <c r="M45" s="189"/>
      <c r="N45" s="190" t="str">
        <f t="shared" si="41"/>
        <v xml:space="preserve"> </v>
      </c>
      <c r="O45" s="191">
        <f t="shared" si="26"/>
        <v>0</v>
      </c>
      <c r="P45" s="192"/>
      <c r="Q45" s="193" t="str">
        <f t="shared" si="42"/>
        <v xml:space="preserve"> </v>
      </c>
      <c r="R45" s="194">
        <f t="shared" si="28"/>
        <v>0</v>
      </c>
      <c r="S45" s="195"/>
      <c r="T45" s="196" t="str">
        <f t="shared" si="43"/>
        <v xml:space="preserve"> </v>
      </c>
      <c r="U45" s="197">
        <f t="shared" si="30"/>
        <v>0</v>
      </c>
      <c r="V45" s="198"/>
      <c r="W45" s="199" t="str">
        <f t="shared" si="44"/>
        <v xml:space="preserve"> </v>
      </c>
      <c r="X45" s="200">
        <f t="shared" si="32"/>
        <v>0</v>
      </c>
      <c r="Y45" s="201"/>
      <c r="Z45" s="202" t="str">
        <f t="shared" si="45"/>
        <v xml:space="preserve"> </v>
      </c>
      <c r="AA45" s="203">
        <f t="shared" si="34"/>
        <v>0</v>
      </c>
      <c r="AB45" s="307"/>
      <c r="AC45" s="308" t="str">
        <f t="shared" si="46"/>
        <v xml:space="preserve"> </v>
      </c>
      <c r="AD45" s="309">
        <f t="shared" si="36"/>
        <v>0</v>
      </c>
      <c r="AE45" s="182">
        <f t="shared" si="37"/>
        <v>0</v>
      </c>
      <c r="AF45" s="64">
        <f t="shared" si="47"/>
        <v>35</v>
      </c>
      <c r="AG45" s="182">
        <f t="shared" si="38"/>
        <v>0</v>
      </c>
      <c r="AI45" s="184">
        <v>35</v>
      </c>
      <c r="AJ45" s="184"/>
      <c r="AL45" s="187">
        <v>35</v>
      </c>
      <c r="AM45" s="187"/>
      <c r="AO45" s="204">
        <v>35</v>
      </c>
      <c r="AP45" s="204"/>
      <c r="AR45" s="193">
        <v>35</v>
      </c>
      <c r="AS45" s="193"/>
      <c r="AU45" s="196">
        <v>35</v>
      </c>
      <c r="AV45" s="196"/>
      <c r="AX45" s="199">
        <v>35</v>
      </c>
      <c r="AY45" s="199"/>
      <c r="BA45" s="205">
        <v>35</v>
      </c>
      <c r="BB45" s="205"/>
      <c r="BD45" s="308">
        <v>35</v>
      </c>
      <c r="BE45" s="308"/>
    </row>
    <row r="46" spans="1:57" ht="12.75">
      <c r="A46" s="38">
        <v>36</v>
      </c>
      <c r="B46" s="182">
        <f t="shared" si="39"/>
        <v>0</v>
      </c>
      <c r="C46" s="182"/>
      <c r="D46" s="41" t="s">
        <v>0</v>
      </c>
      <c r="E46" s="42" t="s">
        <v>0</v>
      </c>
      <c r="F46" s="42" t="s">
        <v>0</v>
      </c>
      <c r="G46" s="183"/>
      <c r="H46" s="184" t="str">
        <f t="shared" si="21"/>
        <v xml:space="preserve"> </v>
      </c>
      <c r="I46" s="185">
        <f t="shared" si="22"/>
        <v>0</v>
      </c>
      <c r="J46" s="186"/>
      <c r="K46" s="187" t="str">
        <f t="shared" si="40"/>
        <v xml:space="preserve"> </v>
      </c>
      <c r="L46" s="188">
        <f t="shared" si="24"/>
        <v>0</v>
      </c>
      <c r="M46" s="189"/>
      <c r="N46" s="190" t="str">
        <f t="shared" si="41"/>
        <v xml:space="preserve"> </v>
      </c>
      <c r="O46" s="191">
        <f t="shared" si="26"/>
        <v>0</v>
      </c>
      <c r="P46" s="192"/>
      <c r="Q46" s="193" t="str">
        <f t="shared" si="42"/>
        <v xml:space="preserve"> </v>
      </c>
      <c r="R46" s="194">
        <f t="shared" si="28"/>
        <v>0</v>
      </c>
      <c r="S46" s="195"/>
      <c r="T46" s="196" t="str">
        <f t="shared" si="43"/>
        <v xml:space="preserve"> </v>
      </c>
      <c r="U46" s="197">
        <f t="shared" si="30"/>
        <v>0</v>
      </c>
      <c r="V46" s="198"/>
      <c r="W46" s="199" t="str">
        <f t="shared" si="44"/>
        <v xml:space="preserve"> </v>
      </c>
      <c r="X46" s="200">
        <f t="shared" si="32"/>
        <v>0</v>
      </c>
      <c r="Y46" s="201"/>
      <c r="Z46" s="202" t="str">
        <f t="shared" si="45"/>
        <v xml:space="preserve"> </v>
      </c>
      <c r="AA46" s="203">
        <f t="shared" si="34"/>
        <v>0</v>
      </c>
      <c r="AB46" s="307"/>
      <c r="AC46" s="308" t="str">
        <f t="shared" si="46"/>
        <v xml:space="preserve"> </v>
      </c>
      <c r="AD46" s="309">
        <f t="shared" si="36"/>
        <v>0</v>
      </c>
      <c r="AE46" s="182">
        <f t="shared" si="37"/>
        <v>0</v>
      </c>
      <c r="AF46" s="64">
        <f t="shared" si="47"/>
        <v>36</v>
      </c>
      <c r="AG46" s="182">
        <f t="shared" si="38"/>
        <v>0</v>
      </c>
      <c r="AI46" s="184">
        <v>36</v>
      </c>
      <c r="AJ46" s="184"/>
      <c r="AL46" s="187">
        <v>36</v>
      </c>
      <c r="AM46" s="187"/>
      <c r="AO46" s="204">
        <v>36</v>
      </c>
      <c r="AP46" s="204"/>
      <c r="AR46" s="193">
        <v>36</v>
      </c>
      <c r="AS46" s="193"/>
      <c r="AU46" s="196">
        <v>36</v>
      </c>
      <c r="AV46" s="196"/>
      <c r="AX46" s="199">
        <v>36</v>
      </c>
      <c r="AY46" s="199"/>
      <c r="BA46" s="205">
        <v>36</v>
      </c>
      <c r="BB46" s="205"/>
      <c r="BD46" s="308">
        <v>36</v>
      </c>
      <c r="BE46" s="308"/>
    </row>
    <row r="47" spans="1:57" ht="12.75">
      <c r="A47" s="38">
        <v>37</v>
      </c>
      <c r="B47" s="182">
        <f t="shared" si="39"/>
        <v>0</v>
      </c>
      <c r="C47" s="182"/>
      <c r="D47" s="41" t="s">
        <v>0</v>
      </c>
      <c r="E47" s="42" t="s">
        <v>0</v>
      </c>
      <c r="F47" s="42" t="s">
        <v>0</v>
      </c>
      <c r="G47" s="183"/>
      <c r="H47" s="184" t="str">
        <f t="shared" si="21"/>
        <v xml:space="preserve"> </v>
      </c>
      <c r="I47" s="185">
        <f t="shared" si="22"/>
        <v>0</v>
      </c>
      <c r="J47" s="186"/>
      <c r="K47" s="187" t="str">
        <f t="shared" si="40"/>
        <v xml:space="preserve"> </v>
      </c>
      <c r="L47" s="188">
        <f t="shared" si="24"/>
        <v>0</v>
      </c>
      <c r="M47" s="189"/>
      <c r="N47" s="190" t="str">
        <f t="shared" si="41"/>
        <v xml:space="preserve"> </v>
      </c>
      <c r="O47" s="191">
        <f t="shared" si="26"/>
        <v>0</v>
      </c>
      <c r="P47" s="192"/>
      <c r="Q47" s="193" t="str">
        <f t="shared" si="42"/>
        <v xml:space="preserve"> </v>
      </c>
      <c r="R47" s="194">
        <f t="shared" si="28"/>
        <v>0</v>
      </c>
      <c r="S47" s="195"/>
      <c r="T47" s="196" t="str">
        <f t="shared" si="43"/>
        <v xml:space="preserve"> </v>
      </c>
      <c r="U47" s="197">
        <f t="shared" si="30"/>
        <v>0</v>
      </c>
      <c r="V47" s="198"/>
      <c r="W47" s="199" t="str">
        <f t="shared" si="44"/>
        <v xml:space="preserve"> </v>
      </c>
      <c r="X47" s="200">
        <f t="shared" si="32"/>
        <v>0</v>
      </c>
      <c r="Y47" s="201"/>
      <c r="Z47" s="202" t="str">
        <f t="shared" si="45"/>
        <v xml:space="preserve"> </v>
      </c>
      <c r="AA47" s="203">
        <f t="shared" si="34"/>
        <v>0</v>
      </c>
      <c r="AB47" s="307"/>
      <c r="AC47" s="308" t="str">
        <f t="shared" si="46"/>
        <v xml:space="preserve"> </v>
      </c>
      <c r="AD47" s="309">
        <f t="shared" si="36"/>
        <v>0</v>
      </c>
      <c r="AE47" s="182">
        <f t="shared" si="37"/>
        <v>0</v>
      </c>
      <c r="AF47" s="64">
        <f t="shared" si="47"/>
        <v>37</v>
      </c>
      <c r="AG47" s="182">
        <f t="shared" si="38"/>
        <v>0</v>
      </c>
      <c r="AI47" s="184">
        <v>37</v>
      </c>
      <c r="AJ47" s="184"/>
      <c r="AL47" s="187">
        <v>37</v>
      </c>
      <c r="AM47" s="187"/>
      <c r="AO47" s="204">
        <v>37</v>
      </c>
      <c r="AP47" s="204"/>
      <c r="AR47" s="193">
        <v>37</v>
      </c>
      <c r="AS47" s="193"/>
      <c r="AU47" s="196">
        <v>37</v>
      </c>
      <c r="AV47" s="196"/>
      <c r="AX47" s="199">
        <v>37</v>
      </c>
      <c r="AY47" s="199"/>
      <c r="BA47" s="205">
        <v>37</v>
      </c>
      <c r="BB47" s="205"/>
      <c r="BD47" s="308">
        <v>37</v>
      </c>
      <c r="BE47" s="308"/>
    </row>
    <row r="48" spans="1:57" ht="12.75">
      <c r="A48" s="38">
        <v>38</v>
      </c>
      <c r="B48" s="182">
        <f t="shared" si="39"/>
        <v>0</v>
      </c>
      <c r="C48" s="182"/>
      <c r="D48" s="41" t="s">
        <v>0</v>
      </c>
      <c r="E48" s="42" t="s">
        <v>0</v>
      </c>
      <c r="F48" s="42" t="s">
        <v>0</v>
      </c>
      <c r="G48" s="183"/>
      <c r="H48" s="184" t="str">
        <f t="shared" si="21"/>
        <v xml:space="preserve"> </v>
      </c>
      <c r="I48" s="185">
        <f t="shared" si="22"/>
        <v>0</v>
      </c>
      <c r="J48" s="186"/>
      <c r="K48" s="187" t="str">
        <f t="shared" si="40"/>
        <v xml:space="preserve"> </v>
      </c>
      <c r="L48" s="188">
        <f t="shared" si="24"/>
        <v>0</v>
      </c>
      <c r="M48" s="189"/>
      <c r="N48" s="190" t="str">
        <f t="shared" si="41"/>
        <v xml:space="preserve"> </v>
      </c>
      <c r="O48" s="191">
        <f t="shared" si="26"/>
        <v>0</v>
      </c>
      <c r="P48" s="192"/>
      <c r="Q48" s="193" t="str">
        <f t="shared" si="42"/>
        <v xml:space="preserve"> </v>
      </c>
      <c r="R48" s="194">
        <f t="shared" si="28"/>
        <v>0</v>
      </c>
      <c r="S48" s="195"/>
      <c r="T48" s="196" t="str">
        <f t="shared" si="43"/>
        <v xml:space="preserve"> </v>
      </c>
      <c r="U48" s="197">
        <f t="shared" si="30"/>
        <v>0</v>
      </c>
      <c r="V48" s="198"/>
      <c r="W48" s="199" t="str">
        <f t="shared" si="44"/>
        <v xml:space="preserve"> </v>
      </c>
      <c r="X48" s="200">
        <f t="shared" si="32"/>
        <v>0</v>
      </c>
      <c r="Y48" s="201"/>
      <c r="Z48" s="202" t="str">
        <f t="shared" si="45"/>
        <v xml:space="preserve"> </v>
      </c>
      <c r="AA48" s="203">
        <f t="shared" si="34"/>
        <v>0</v>
      </c>
      <c r="AB48" s="307"/>
      <c r="AC48" s="308" t="str">
        <f t="shared" si="46"/>
        <v xml:space="preserve"> </v>
      </c>
      <c r="AD48" s="309">
        <f t="shared" si="36"/>
        <v>0</v>
      </c>
      <c r="AE48" s="182">
        <f t="shared" si="37"/>
        <v>0</v>
      </c>
      <c r="AF48" s="64">
        <f t="shared" si="47"/>
        <v>38</v>
      </c>
      <c r="AG48" s="182">
        <f t="shared" si="38"/>
        <v>0</v>
      </c>
      <c r="AI48" s="184">
        <v>38</v>
      </c>
      <c r="AJ48" s="184"/>
      <c r="AL48" s="187">
        <v>38</v>
      </c>
      <c r="AM48" s="187"/>
      <c r="AO48" s="204">
        <v>38</v>
      </c>
      <c r="AP48" s="204"/>
      <c r="AR48" s="193">
        <v>38</v>
      </c>
      <c r="AS48" s="193"/>
      <c r="AU48" s="196">
        <v>38</v>
      </c>
      <c r="AV48" s="196"/>
      <c r="AX48" s="199">
        <v>38</v>
      </c>
      <c r="AY48" s="199"/>
      <c r="BA48" s="205">
        <v>38</v>
      </c>
      <c r="BB48" s="205"/>
      <c r="BD48" s="308">
        <v>38</v>
      </c>
      <c r="BE48" s="308"/>
    </row>
    <row r="49" spans="1:57" ht="12.75">
      <c r="A49" s="38">
        <v>39</v>
      </c>
      <c r="B49" s="182">
        <f t="shared" si="39"/>
        <v>0</v>
      </c>
      <c r="C49" s="182"/>
      <c r="D49" s="41" t="s">
        <v>0</v>
      </c>
      <c r="E49" s="42" t="s">
        <v>0</v>
      </c>
      <c r="F49" s="42" t="s">
        <v>0</v>
      </c>
      <c r="G49" s="183"/>
      <c r="H49" s="184" t="str">
        <f t="shared" si="21"/>
        <v xml:space="preserve"> </v>
      </c>
      <c r="I49" s="185">
        <f t="shared" si="22"/>
        <v>0</v>
      </c>
      <c r="J49" s="186"/>
      <c r="K49" s="187" t="str">
        <f t="shared" si="40"/>
        <v xml:space="preserve"> </v>
      </c>
      <c r="L49" s="188">
        <f t="shared" si="24"/>
        <v>0</v>
      </c>
      <c r="M49" s="189"/>
      <c r="N49" s="190" t="str">
        <f t="shared" si="41"/>
        <v xml:space="preserve"> </v>
      </c>
      <c r="O49" s="191">
        <f t="shared" si="26"/>
        <v>0</v>
      </c>
      <c r="P49" s="192"/>
      <c r="Q49" s="193" t="str">
        <f t="shared" si="42"/>
        <v xml:space="preserve"> </v>
      </c>
      <c r="R49" s="194">
        <f t="shared" si="28"/>
        <v>0</v>
      </c>
      <c r="S49" s="195"/>
      <c r="T49" s="196" t="str">
        <f t="shared" si="43"/>
        <v xml:space="preserve"> </v>
      </c>
      <c r="U49" s="197">
        <f t="shared" si="30"/>
        <v>0</v>
      </c>
      <c r="V49" s="198"/>
      <c r="W49" s="199" t="str">
        <f t="shared" si="44"/>
        <v xml:space="preserve"> </v>
      </c>
      <c r="X49" s="200">
        <f t="shared" si="32"/>
        <v>0</v>
      </c>
      <c r="Y49" s="201"/>
      <c r="Z49" s="202" t="str">
        <f t="shared" si="45"/>
        <v xml:space="preserve"> </v>
      </c>
      <c r="AA49" s="203">
        <f t="shared" si="34"/>
        <v>0</v>
      </c>
      <c r="AB49" s="307"/>
      <c r="AC49" s="308" t="str">
        <f t="shared" si="46"/>
        <v xml:space="preserve"> </v>
      </c>
      <c r="AD49" s="309">
        <f t="shared" si="36"/>
        <v>0</v>
      </c>
      <c r="AE49" s="182">
        <f t="shared" si="37"/>
        <v>0</v>
      </c>
      <c r="AF49" s="64">
        <f t="shared" si="47"/>
        <v>39</v>
      </c>
      <c r="AG49" s="182">
        <f t="shared" si="38"/>
        <v>0</v>
      </c>
      <c r="AI49" s="184">
        <v>39</v>
      </c>
      <c r="AJ49" s="184"/>
      <c r="AL49" s="187">
        <v>39</v>
      </c>
      <c r="AM49" s="187"/>
      <c r="AO49" s="204">
        <v>39</v>
      </c>
      <c r="AP49" s="204"/>
      <c r="AR49" s="193">
        <v>39</v>
      </c>
      <c r="AS49" s="193"/>
      <c r="AU49" s="196">
        <v>39</v>
      </c>
      <c r="AV49" s="196"/>
      <c r="AX49" s="199">
        <v>39</v>
      </c>
      <c r="AY49" s="199"/>
      <c r="BA49" s="205">
        <v>39</v>
      </c>
      <c r="BB49" s="205"/>
      <c r="BD49" s="308">
        <v>39</v>
      </c>
      <c r="BE49" s="308"/>
    </row>
    <row r="50" spans="1:57" ht="12.75">
      <c r="A50" s="38">
        <v>40</v>
      </c>
      <c r="B50" s="182">
        <f t="shared" si="39"/>
        <v>0</v>
      </c>
      <c r="C50" s="182"/>
      <c r="D50" s="41" t="s">
        <v>0</v>
      </c>
      <c r="E50" s="42" t="s">
        <v>0</v>
      </c>
      <c r="F50" s="42" t="s">
        <v>0</v>
      </c>
      <c r="G50" s="183"/>
      <c r="H50" s="184" t="str">
        <f t="shared" si="21"/>
        <v xml:space="preserve"> </v>
      </c>
      <c r="I50" s="185">
        <f t="shared" si="22"/>
        <v>0</v>
      </c>
      <c r="J50" s="186"/>
      <c r="K50" s="187" t="str">
        <f t="shared" si="40"/>
        <v xml:space="preserve"> </v>
      </c>
      <c r="L50" s="188">
        <f t="shared" si="24"/>
        <v>0</v>
      </c>
      <c r="M50" s="189"/>
      <c r="N50" s="190" t="str">
        <f t="shared" si="41"/>
        <v xml:space="preserve"> </v>
      </c>
      <c r="O50" s="191">
        <f t="shared" si="26"/>
        <v>0</v>
      </c>
      <c r="P50" s="192"/>
      <c r="Q50" s="193" t="str">
        <f t="shared" si="42"/>
        <v xml:space="preserve"> </v>
      </c>
      <c r="R50" s="194">
        <f t="shared" si="28"/>
        <v>0</v>
      </c>
      <c r="S50" s="195"/>
      <c r="T50" s="196" t="str">
        <f t="shared" si="43"/>
        <v xml:space="preserve"> </v>
      </c>
      <c r="U50" s="197">
        <f t="shared" si="30"/>
        <v>0</v>
      </c>
      <c r="V50" s="198"/>
      <c r="W50" s="199" t="str">
        <f t="shared" si="44"/>
        <v xml:space="preserve"> </v>
      </c>
      <c r="X50" s="200">
        <f t="shared" si="32"/>
        <v>0</v>
      </c>
      <c r="Y50" s="201"/>
      <c r="Z50" s="202" t="str">
        <f t="shared" si="45"/>
        <v xml:space="preserve"> </v>
      </c>
      <c r="AA50" s="203">
        <f t="shared" si="34"/>
        <v>0</v>
      </c>
      <c r="AB50" s="307"/>
      <c r="AC50" s="308" t="str">
        <f t="shared" si="46"/>
        <v xml:space="preserve"> </v>
      </c>
      <c r="AD50" s="309">
        <f t="shared" si="36"/>
        <v>0</v>
      </c>
      <c r="AE50" s="182">
        <f t="shared" si="37"/>
        <v>0</v>
      </c>
      <c r="AF50" s="64">
        <f t="shared" si="47"/>
        <v>40</v>
      </c>
      <c r="AG50" s="182">
        <f t="shared" si="38"/>
        <v>0</v>
      </c>
      <c r="AI50" s="184">
        <v>40</v>
      </c>
      <c r="AJ50" s="184"/>
      <c r="AL50" s="187">
        <v>40</v>
      </c>
      <c r="AM50" s="187"/>
      <c r="AO50" s="204">
        <v>40</v>
      </c>
      <c r="AP50" s="204"/>
      <c r="AR50" s="193">
        <v>40</v>
      </c>
      <c r="AS50" s="193"/>
      <c r="AU50" s="196">
        <v>40</v>
      </c>
      <c r="AV50" s="196"/>
      <c r="AX50" s="199">
        <v>40</v>
      </c>
      <c r="AY50" s="199"/>
      <c r="BA50" s="205">
        <v>40</v>
      </c>
      <c r="BB50" s="205"/>
      <c r="BD50" s="308">
        <v>40</v>
      </c>
      <c r="BE50" s="308"/>
    </row>
    <row r="51" spans="1:57" ht="12.75">
      <c r="A51" s="38">
        <v>41</v>
      </c>
      <c r="B51" s="182">
        <f t="shared" si="39"/>
        <v>0</v>
      </c>
      <c r="C51" s="182"/>
      <c r="D51" s="41"/>
      <c r="E51" s="42"/>
      <c r="F51" s="42"/>
      <c r="G51" s="183"/>
      <c r="H51" s="184" t="str">
        <f t="shared" si="21"/>
        <v xml:space="preserve"> </v>
      </c>
      <c r="I51" s="185">
        <f t="shared" si="22"/>
        <v>0</v>
      </c>
      <c r="J51" s="186"/>
      <c r="K51" s="187" t="str">
        <f t="shared" si="40"/>
        <v xml:space="preserve"> </v>
      </c>
      <c r="L51" s="188">
        <f t="shared" si="24"/>
        <v>0</v>
      </c>
      <c r="M51" s="189"/>
      <c r="N51" s="190" t="str">
        <f t="shared" si="41"/>
        <v xml:space="preserve"> </v>
      </c>
      <c r="O51" s="191">
        <f t="shared" si="26"/>
        <v>0</v>
      </c>
      <c r="P51" s="192"/>
      <c r="Q51" s="193" t="str">
        <f t="shared" si="42"/>
        <v xml:space="preserve"> </v>
      </c>
      <c r="R51" s="194">
        <f t="shared" si="28"/>
        <v>0</v>
      </c>
      <c r="S51" s="195"/>
      <c r="T51" s="196" t="str">
        <f t="shared" si="43"/>
        <v xml:space="preserve"> </v>
      </c>
      <c r="U51" s="197">
        <f t="shared" si="30"/>
        <v>0</v>
      </c>
      <c r="V51" s="198"/>
      <c r="W51" s="199" t="str">
        <f t="shared" si="44"/>
        <v xml:space="preserve"> </v>
      </c>
      <c r="X51" s="200">
        <f t="shared" si="32"/>
        <v>0</v>
      </c>
      <c r="Y51" s="201"/>
      <c r="Z51" s="202" t="str">
        <f t="shared" si="45"/>
        <v xml:space="preserve"> </v>
      </c>
      <c r="AA51" s="203">
        <f t="shared" si="34"/>
        <v>0</v>
      </c>
      <c r="AB51" s="307"/>
      <c r="AC51" s="308" t="str">
        <f t="shared" si="46"/>
        <v xml:space="preserve"> </v>
      </c>
      <c r="AD51" s="309">
        <f t="shared" si="36"/>
        <v>0</v>
      </c>
      <c r="AE51" s="182">
        <f t="shared" si="37"/>
        <v>0</v>
      </c>
      <c r="AF51" s="64">
        <f t="shared" si="47"/>
        <v>41</v>
      </c>
      <c r="AG51" s="182">
        <f t="shared" si="38"/>
        <v>0</v>
      </c>
      <c r="AI51" s="184">
        <v>41</v>
      </c>
      <c r="AJ51" s="184"/>
      <c r="AL51" s="187">
        <v>41</v>
      </c>
      <c r="AM51" s="187"/>
      <c r="AO51" s="204">
        <v>41</v>
      </c>
      <c r="AP51" s="204"/>
      <c r="AR51" s="193">
        <v>41</v>
      </c>
      <c r="AS51" s="193"/>
      <c r="AU51" s="196">
        <v>41</v>
      </c>
      <c r="AV51" s="196"/>
      <c r="AX51" s="199">
        <v>41</v>
      </c>
      <c r="AY51" s="199"/>
      <c r="BA51" s="205">
        <v>41</v>
      </c>
      <c r="BB51" s="205"/>
      <c r="BD51" s="308">
        <v>41</v>
      </c>
      <c r="BE51" s="308"/>
    </row>
    <row r="52" spans="1:57" ht="12.75">
      <c r="A52" s="38">
        <v>42</v>
      </c>
      <c r="B52" s="182">
        <f t="shared" si="39"/>
        <v>0</v>
      </c>
      <c r="C52" s="182"/>
      <c r="D52" s="41" t="s">
        <v>0</v>
      </c>
      <c r="E52" s="42" t="s">
        <v>0</v>
      </c>
      <c r="F52" s="42" t="s">
        <v>0</v>
      </c>
      <c r="G52" s="183"/>
      <c r="H52" s="184" t="str">
        <f t="shared" si="21"/>
        <v xml:space="preserve"> </v>
      </c>
      <c r="I52" s="185">
        <f t="shared" si="22"/>
        <v>0</v>
      </c>
      <c r="J52" s="186"/>
      <c r="K52" s="187" t="str">
        <f t="shared" si="40"/>
        <v xml:space="preserve"> </v>
      </c>
      <c r="L52" s="188">
        <f t="shared" si="24"/>
        <v>0</v>
      </c>
      <c r="M52" s="189"/>
      <c r="N52" s="190" t="str">
        <f t="shared" si="41"/>
        <v xml:space="preserve"> </v>
      </c>
      <c r="O52" s="191">
        <f t="shared" si="26"/>
        <v>0</v>
      </c>
      <c r="P52" s="192"/>
      <c r="Q52" s="193" t="str">
        <f t="shared" si="42"/>
        <v xml:space="preserve"> </v>
      </c>
      <c r="R52" s="194">
        <f t="shared" si="28"/>
        <v>0</v>
      </c>
      <c r="S52" s="195"/>
      <c r="T52" s="196" t="str">
        <f t="shared" si="43"/>
        <v xml:space="preserve"> </v>
      </c>
      <c r="U52" s="197">
        <f t="shared" si="30"/>
        <v>0</v>
      </c>
      <c r="V52" s="198"/>
      <c r="W52" s="199" t="str">
        <f t="shared" si="44"/>
        <v xml:space="preserve"> </v>
      </c>
      <c r="X52" s="200">
        <f t="shared" si="32"/>
        <v>0</v>
      </c>
      <c r="Y52" s="201"/>
      <c r="Z52" s="202" t="str">
        <f t="shared" si="45"/>
        <v xml:space="preserve"> </v>
      </c>
      <c r="AA52" s="203">
        <f t="shared" si="34"/>
        <v>0</v>
      </c>
      <c r="AB52" s="307"/>
      <c r="AC52" s="308" t="str">
        <f t="shared" si="46"/>
        <v xml:space="preserve"> </v>
      </c>
      <c r="AD52" s="309">
        <f t="shared" si="36"/>
        <v>0</v>
      </c>
      <c r="AE52" s="182">
        <f t="shared" si="37"/>
        <v>0</v>
      </c>
      <c r="AF52" s="64">
        <f t="shared" si="47"/>
        <v>42</v>
      </c>
      <c r="AG52" s="182">
        <f t="shared" si="38"/>
        <v>0</v>
      </c>
      <c r="AI52" s="184">
        <v>42</v>
      </c>
      <c r="AJ52" s="184"/>
      <c r="AL52" s="187">
        <v>42</v>
      </c>
      <c r="AM52" s="187"/>
      <c r="AO52" s="204">
        <v>42</v>
      </c>
      <c r="AP52" s="204"/>
      <c r="AR52" s="193">
        <v>42</v>
      </c>
      <c r="AS52" s="193"/>
      <c r="AU52" s="196">
        <v>42</v>
      </c>
      <c r="AV52" s="196"/>
      <c r="AX52" s="199">
        <v>42</v>
      </c>
      <c r="AY52" s="199"/>
      <c r="BA52" s="205">
        <v>42</v>
      </c>
      <c r="BB52" s="205"/>
      <c r="BD52" s="308">
        <v>42</v>
      </c>
      <c r="BE52" s="308"/>
    </row>
    <row r="53" spans="1:57" ht="12.75">
      <c r="A53" s="38">
        <v>43</v>
      </c>
      <c r="B53" s="182">
        <f t="shared" si="39"/>
        <v>0</v>
      </c>
      <c r="C53" s="182"/>
      <c r="D53" s="41" t="s">
        <v>0</v>
      </c>
      <c r="E53" s="42" t="s">
        <v>0</v>
      </c>
      <c r="F53" s="42" t="s">
        <v>0</v>
      </c>
      <c r="G53" s="183"/>
      <c r="H53" s="184" t="str">
        <f t="shared" si="21"/>
        <v xml:space="preserve"> </v>
      </c>
      <c r="I53" s="185">
        <f t="shared" si="22"/>
        <v>0</v>
      </c>
      <c r="J53" s="186"/>
      <c r="K53" s="187" t="str">
        <f t="shared" si="40"/>
        <v xml:space="preserve"> </v>
      </c>
      <c r="L53" s="188">
        <f t="shared" si="24"/>
        <v>0</v>
      </c>
      <c r="M53" s="189"/>
      <c r="N53" s="190" t="str">
        <f t="shared" si="41"/>
        <v xml:space="preserve"> </v>
      </c>
      <c r="O53" s="191">
        <f t="shared" si="26"/>
        <v>0</v>
      </c>
      <c r="P53" s="192"/>
      <c r="Q53" s="193" t="str">
        <f t="shared" si="42"/>
        <v xml:space="preserve"> </v>
      </c>
      <c r="R53" s="194">
        <f t="shared" si="28"/>
        <v>0</v>
      </c>
      <c r="S53" s="195"/>
      <c r="T53" s="196" t="str">
        <f t="shared" si="43"/>
        <v xml:space="preserve"> </v>
      </c>
      <c r="U53" s="197">
        <f t="shared" si="30"/>
        <v>0</v>
      </c>
      <c r="V53" s="198"/>
      <c r="W53" s="199" t="str">
        <f t="shared" si="44"/>
        <v xml:space="preserve"> </v>
      </c>
      <c r="X53" s="200">
        <f t="shared" si="32"/>
        <v>0</v>
      </c>
      <c r="Y53" s="201"/>
      <c r="Z53" s="202" t="str">
        <f t="shared" si="45"/>
        <v xml:space="preserve"> </v>
      </c>
      <c r="AA53" s="203">
        <f t="shared" si="34"/>
        <v>0</v>
      </c>
      <c r="AB53" s="307"/>
      <c r="AC53" s="308" t="str">
        <f t="shared" si="46"/>
        <v xml:space="preserve"> </v>
      </c>
      <c r="AD53" s="309">
        <f t="shared" si="36"/>
        <v>0</v>
      </c>
      <c r="AE53" s="182">
        <f t="shared" si="37"/>
        <v>0</v>
      </c>
      <c r="AF53" s="64">
        <f t="shared" si="47"/>
        <v>43</v>
      </c>
      <c r="AG53" s="182">
        <f t="shared" si="38"/>
        <v>0</v>
      </c>
      <c r="AI53" s="184">
        <v>43</v>
      </c>
      <c r="AJ53" s="184"/>
      <c r="AL53" s="187">
        <v>43</v>
      </c>
      <c r="AM53" s="187"/>
      <c r="AO53" s="204">
        <v>43</v>
      </c>
      <c r="AP53" s="204"/>
      <c r="AR53" s="193">
        <v>43</v>
      </c>
      <c r="AS53" s="193"/>
      <c r="AU53" s="196">
        <v>43</v>
      </c>
      <c r="AV53" s="196"/>
      <c r="AX53" s="199">
        <v>43</v>
      </c>
      <c r="AY53" s="199"/>
      <c r="BA53" s="205">
        <v>43</v>
      </c>
      <c r="BB53" s="205"/>
      <c r="BD53" s="308">
        <v>43</v>
      </c>
      <c r="BE53" s="308"/>
    </row>
    <row r="54" spans="1:57" ht="12.75">
      <c r="A54" s="38">
        <v>44</v>
      </c>
      <c r="B54" s="182">
        <f t="shared" si="39"/>
        <v>0</v>
      </c>
      <c r="C54" s="182"/>
      <c r="D54" s="41" t="s">
        <v>0</v>
      </c>
      <c r="E54" s="42" t="s">
        <v>0</v>
      </c>
      <c r="F54" s="42" t="s">
        <v>0</v>
      </c>
      <c r="G54" s="183"/>
      <c r="H54" s="184" t="str">
        <f t="shared" si="21"/>
        <v xml:space="preserve"> </v>
      </c>
      <c r="I54" s="185">
        <f t="shared" si="22"/>
        <v>0</v>
      </c>
      <c r="J54" s="186"/>
      <c r="K54" s="187" t="str">
        <f t="shared" si="40"/>
        <v xml:space="preserve"> </v>
      </c>
      <c r="L54" s="188">
        <f t="shared" si="24"/>
        <v>0</v>
      </c>
      <c r="M54" s="189"/>
      <c r="N54" s="190" t="str">
        <f t="shared" si="41"/>
        <v xml:space="preserve"> </v>
      </c>
      <c r="O54" s="191">
        <f t="shared" si="26"/>
        <v>0</v>
      </c>
      <c r="P54" s="192"/>
      <c r="Q54" s="193" t="str">
        <f t="shared" si="42"/>
        <v xml:space="preserve"> </v>
      </c>
      <c r="R54" s="194">
        <f t="shared" si="28"/>
        <v>0</v>
      </c>
      <c r="S54" s="195"/>
      <c r="T54" s="196" t="str">
        <f t="shared" si="43"/>
        <v xml:space="preserve"> </v>
      </c>
      <c r="U54" s="197">
        <f t="shared" si="30"/>
        <v>0</v>
      </c>
      <c r="V54" s="198"/>
      <c r="W54" s="199" t="str">
        <f t="shared" si="44"/>
        <v xml:space="preserve"> </v>
      </c>
      <c r="X54" s="200">
        <f t="shared" si="32"/>
        <v>0</v>
      </c>
      <c r="Y54" s="201"/>
      <c r="Z54" s="202" t="str">
        <f t="shared" si="45"/>
        <v xml:space="preserve"> </v>
      </c>
      <c r="AA54" s="203">
        <f t="shared" si="34"/>
        <v>0</v>
      </c>
      <c r="AB54" s="307"/>
      <c r="AC54" s="308" t="str">
        <f t="shared" si="46"/>
        <v xml:space="preserve"> </v>
      </c>
      <c r="AD54" s="309">
        <f t="shared" si="36"/>
        <v>0</v>
      </c>
      <c r="AE54" s="182">
        <f t="shared" si="37"/>
        <v>0</v>
      </c>
      <c r="AF54" s="64">
        <f t="shared" si="47"/>
        <v>44</v>
      </c>
      <c r="AG54" s="182">
        <f t="shared" si="38"/>
        <v>0</v>
      </c>
      <c r="AI54" s="184">
        <v>44</v>
      </c>
      <c r="AJ54" s="184"/>
      <c r="AL54" s="187">
        <v>44</v>
      </c>
      <c r="AM54" s="187"/>
      <c r="AO54" s="204">
        <v>44</v>
      </c>
      <c r="AP54" s="204"/>
      <c r="AR54" s="193">
        <v>44</v>
      </c>
      <c r="AS54" s="193"/>
      <c r="AU54" s="196">
        <v>44</v>
      </c>
      <c r="AV54" s="196"/>
      <c r="AX54" s="199">
        <v>44</v>
      </c>
      <c r="AY54" s="199"/>
      <c r="BA54" s="205">
        <v>44</v>
      </c>
      <c r="BB54" s="205"/>
      <c r="BD54" s="308">
        <v>44</v>
      </c>
      <c r="BE54" s="308"/>
    </row>
    <row r="55" spans="1:57" ht="12.75">
      <c r="A55" s="38">
        <v>45</v>
      </c>
      <c r="B55" s="182">
        <f t="shared" si="39"/>
        <v>0</v>
      </c>
      <c r="C55" s="182"/>
      <c r="D55" s="41" t="s">
        <v>0</v>
      </c>
      <c r="E55" s="42" t="s">
        <v>0</v>
      </c>
      <c r="F55" s="42" t="s">
        <v>0</v>
      </c>
      <c r="G55" s="183"/>
      <c r="H55" s="184" t="str">
        <f t="shared" si="21"/>
        <v xml:space="preserve"> </v>
      </c>
      <c r="I55" s="185">
        <f t="shared" si="22"/>
        <v>0</v>
      </c>
      <c r="J55" s="186"/>
      <c r="K55" s="187" t="str">
        <f t="shared" si="40"/>
        <v xml:space="preserve"> </v>
      </c>
      <c r="L55" s="188">
        <f t="shared" si="24"/>
        <v>0</v>
      </c>
      <c r="M55" s="189"/>
      <c r="N55" s="190" t="str">
        <f t="shared" si="41"/>
        <v xml:space="preserve"> </v>
      </c>
      <c r="O55" s="191">
        <f t="shared" si="26"/>
        <v>0</v>
      </c>
      <c r="P55" s="192"/>
      <c r="Q55" s="193" t="str">
        <f t="shared" si="42"/>
        <v xml:space="preserve"> </v>
      </c>
      <c r="R55" s="194">
        <f t="shared" si="28"/>
        <v>0</v>
      </c>
      <c r="S55" s="195"/>
      <c r="T55" s="196" t="str">
        <f t="shared" si="43"/>
        <v xml:space="preserve"> </v>
      </c>
      <c r="U55" s="197">
        <f t="shared" si="30"/>
        <v>0</v>
      </c>
      <c r="V55" s="198"/>
      <c r="W55" s="199" t="str">
        <f t="shared" si="44"/>
        <v xml:space="preserve"> </v>
      </c>
      <c r="X55" s="200">
        <f t="shared" si="32"/>
        <v>0</v>
      </c>
      <c r="Y55" s="201"/>
      <c r="Z55" s="202" t="str">
        <f t="shared" si="45"/>
        <v xml:space="preserve"> </v>
      </c>
      <c r="AA55" s="203">
        <f t="shared" si="34"/>
        <v>0</v>
      </c>
      <c r="AB55" s="307"/>
      <c r="AC55" s="308" t="str">
        <f t="shared" si="46"/>
        <v xml:space="preserve"> </v>
      </c>
      <c r="AD55" s="309">
        <f t="shared" si="36"/>
        <v>0</v>
      </c>
      <c r="AE55" s="182">
        <f t="shared" si="37"/>
        <v>0</v>
      </c>
      <c r="AF55" s="64">
        <f t="shared" si="47"/>
        <v>45</v>
      </c>
      <c r="AG55" s="182">
        <f t="shared" si="38"/>
        <v>0</v>
      </c>
      <c r="AI55" s="184">
        <v>45</v>
      </c>
      <c r="AJ55" s="184"/>
      <c r="AL55" s="187">
        <v>45</v>
      </c>
      <c r="AM55" s="187"/>
      <c r="AO55" s="204">
        <v>45</v>
      </c>
      <c r="AP55" s="204"/>
      <c r="AR55" s="193">
        <v>45</v>
      </c>
      <c r="AS55" s="193"/>
      <c r="AU55" s="196">
        <v>45</v>
      </c>
      <c r="AV55" s="196"/>
      <c r="AX55" s="199">
        <v>45</v>
      </c>
      <c r="AY55" s="199"/>
      <c r="BA55" s="205">
        <v>45</v>
      </c>
      <c r="BB55" s="205"/>
      <c r="BD55" s="308">
        <v>45</v>
      </c>
      <c r="BE55" s="308"/>
    </row>
    <row r="56" spans="1:57" ht="12.75">
      <c r="A56" s="38">
        <v>46</v>
      </c>
      <c r="B56" s="182">
        <f t="shared" si="39"/>
        <v>0</v>
      </c>
      <c r="C56" s="182"/>
      <c r="D56" s="41" t="s">
        <v>0</v>
      </c>
      <c r="E56" s="42" t="s">
        <v>0</v>
      </c>
      <c r="F56" s="42" t="s">
        <v>0</v>
      </c>
      <c r="G56" s="183"/>
      <c r="H56" s="184" t="str">
        <f t="shared" si="21"/>
        <v xml:space="preserve"> </v>
      </c>
      <c r="I56" s="185">
        <f t="shared" si="22"/>
        <v>0</v>
      </c>
      <c r="J56" s="186"/>
      <c r="K56" s="187" t="str">
        <f t="shared" si="40"/>
        <v xml:space="preserve"> </v>
      </c>
      <c r="L56" s="188">
        <f t="shared" si="24"/>
        <v>0</v>
      </c>
      <c r="M56" s="189"/>
      <c r="N56" s="190" t="str">
        <f t="shared" si="41"/>
        <v xml:space="preserve"> </v>
      </c>
      <c r="O56" s="191">
        <f t="shared" si="26"/>
        <v>0</v>
      </c>
      <c r="P56" s="192"/>
      <c r="Q56" s="193" t="str">
        <f t="shared" si="42"/>
        <v xml:space="preserve"> </v>
      </c>
      <c r="R56" s="194">
        <f t="shared" si="28"/>
        <v>0</v>
      </c>
      <c r="S56" s="195"/>
      <c r="T56" s="196" t="str">
        <f t="shared" si="43"/>
        <v xml:space="preserve"> </v>
      </c>
      <c r="U56" s="197">
        <f t="shared" si="30"/>
        <v>0</v>
      </c>
      <c r="V56" s="198"/>
      <c r="W56" s="199" t="str">
        <f t="shared" si="44"/>
        <v xml:space="preserve"> </v>
      </c>
      <c r="X56" s="200">
        <f t="shared" si="32"/>
        <v>0</v>
      </c>
      <c r="Y56" s="201"/>
      <c r="Z56" s="202" t="str">
        <f t="shared" si="45"/>
        <v xml:space="preserve"> </v>
      </c>
      <c r="AA56" s="203">
        <f t="shared" si="34"/>
        <v>0</v>
      </c>
      <c r="AB56" s="307"/>
      <c r="AC56" s="308" t="str">
        <f t="shared" si="46"/>
        <v xml:space="preserve"> </v>
      </c>
      <c r="AD56" s="309">
        <f t="shared" si="36"/>
        <v>0</v>
      </c>
      <c r="AE56" s="182">
        <f t="shared" si="37"/>
        <v>0</v>
      </c>
      <c r="AF56" s="64">
        <f t="shared" si="47"/>
        <v>46</v>
      </c>
      <c r="AG56" s="182">
        <f t="shared" si="38"/>
        <v>0</v>
      </c>
      <c r="AI56" s="184">
        <v>46</v>
      </c>
      <c r="AJ56" s="184"/>
      <c r="AL56" s="187">
        <v>46</v>
      </c>
      <c r="AM56" s="187"/>
      <c r="AO56" s="204">
        <v>46</v>
      </c>
      <c r="AP56" s="204"/>
      <c r="AR56" s="193">
        <v>46</v>
      </c>
      <c r="AS56" s="193"/>
      <c r="AU56" s="196">
        <v>46</v>
      </c>
      <c r="AV56" s="196"/>
      <c r="AX56" s="199">
        <v>46</v>
      </c>
      <c r="AY56" s="199"/>
      <c r="BA56" s="205">
        <v>46</v>
      </c>
      <c r="BB56" s="205"/>
      <c r="BD56" s="308">
        <v>46</v>
      </c>
      <c r="BE56" s="308"/>
    </row>
    <row r="57" spans="1:57" ht="12.75">
      <c r="A57" s="38">
        <v>47</v>
      </c>
      <c r="B57" s="182">
        <f t="shared" si="39"/>
        <v>0</v>
      </c>
      <c r="C57" s="182"/>
      <c r="D57" s="41" t="s">
        <v>0</v>
      </c>
      <c r="E57" s="42" t="s">
        <v>0</v>
      </c>
      <c r="F57" s="42" t="s">
        <v>0</v>
      </c>
      <c r="G57" s="183"/>
      <c r="H57" s="184" t="str">
        <f t="shared" si="21"/>
        <v xml:space="preserve"> </v>
      </c>
      <c r="I57" s="185">
        <f t="shared" si="22"/>
        <v>0</v>
      </c>
      <c r="J57" s="186"/>
      <c r="K57" s="187" t="str">
        <f t="shared" si="40"/>
        <v xml:space="preserve"> </v>
      </c>
      <c r="L57" s="188">
        <f t="shared" si="24"/>
        <v>0</v>
      </c>
      <c r="M57" s="189"/>
      <c r="N57" s="190" t="str">
        <f t="shared" si="41"/>
        <v xml:space="preserve"> </v>
      </c>
      <c r="O57" s="191">
        <f t="shared" si="26"/>
        <v>0</v>
      </c>
      <c r="P57" s="192"/>
      <c r="Q57" s="193" t="str">
        <f t="shared" si="42"/>
        <v xml:space="preserve"> </v>
      </c>
      <c r="R57" s="194">
        <f t="shared" si="28"/>
        <v>0</v>
      </c>
      <c r="S57" s="195"/>
      <c r="T57" s="196" t="str">
        <f t="shared" si="43"/>
        <v xml:space="preserve"> </v>
      </c>
      <c r="U57" s="197">
        <f t="shared" si="30"/>
        <v>0</v>
      </c>
      <c r="V57" s="198"/>
      <c r="W57" s="199" t="str">
        <f t="shared" si="44"/>
        <v xml:space="preserve"> </v>
      </c>
      <c r="X57" s="200">
        <f t="shared" si="32"/>
        <v>0</v>
      </c>
      <c r="Y57" s="201"/>
      <c r="Z57" s="202" t="str">
        <f t="shared" si="45"/>
        <v xml:space="preserve"> </v>
      </c>
      <c r="AA57" s="203">
        <f t="shared" si="34"/>
        <v>0</v>
      </c>
      <c r="AB57" s="307"/>
      <c r="AC57" s="308" t="str">
        <f t="shared" si="46"/>
        <v xml:space="preserve"> </v>
      </c>
      <c r="AD57" s="309">
        <f t="shared" si="36"/>
        <v>0</v>
      </c>
      <c r="AE57" s="182">
        <f t="shared" si="37"/>
        <v>0</v>
      </c>
      <c r="AF57" s="64">
        <f t="shared" si="47"/>
        <v>47</v>
      </c>
      <c r="AG57" s="182">
        <f t="shared" si="38"/>
        <v>0</v>
      </c>
      <c r="AI57" s="184">
        <v>47</v>
      </c>
      <c r="AJ57" s="184"/>
      <c r="AL57" s="187">
        <v>47</v>
      </c>
      <c r="AM57" s="187"/>
      <c r="AO57" s="204">
        <v>47</v>
      </c>
      <c r="AP57" s="204"/>
      <c r="AR57" s="193">
        <v>47</v>
      </c>
      <c r="AS57" s="193"/>
      <c r="AU57" s="196">
        <v>47</v>
      </c>
      <c r="AV57" s="196"/>
      <c r="AX57" s="199">
        <v>47</v>
      </c>
      <c r="AY57" s="199"/>
      <c r="BA57" s="205">
        <v>47</v>
      </c>
      <c r="BB57" s="205"/>
      <c r="BD57" s="308">
        <v>47</v>
      </c>
      <c r="BE57" s="308"/>
    </row>
    <row r="58" spans="1:57" ht="12.75">
      <c r="A58" s="38">
        <v>48</v>
      </c>
      <c r="B58" s="182">
        <f t="shared" si="39"/>
        <v>0</v>
      </c>
      <c r="C58" s="182"/>
      <c r="D58" s="41" t="s">
        <v>0</v>
      </c>
      <c r="E58" s="42" t="s">
        <v>0</v>
      </c>
      <c r="F58" s="42" t="s">
        <v>0</v>
      </c>
      <c r="G58" s="183"/>
      <c r="H58" s="184" t="str">
        <f t="shared" si="21"/>
        <v xml:space="preserve"> </v>
      </c>
      <c r="I58" s="185">
        <f t="shared" si="22"/>
        <v>0</v>
      </c>
      <c r="J58" s="186"/>
      <c r="K58" s="187" t="str">
        <f t="shared" si="40"/>
        <v xml:space="preserve"> </v>
      </c>
      <c r="L58" s="188">
        <f t="shared" si="24"/>
        <v>0</v>
      </c>
      <c r="M58" s="189"/>
      <c r="N58" s="190" t="str">
        <f t="shared" si="41"/>
        <v xml:space="preserve"> </v>
      </c>
      <c r="O58" s="191">
        <f t="shared" si="26"/>
        <v>0</v>
      </c>
      <c r="P58" s="192"/>
      <c r="Q58" s="193" t="str">
        <f t="shared" si="42"/>
        <v xml:space="preserve"> </v>
      </c>
      <c r="R58" s="194">
        <f t="shared" si="28"/>
        <v>0</v>
      </c>
      <c r="S58" s="195"/>
      <c r="T58" s="196" t="str">
        <f t="shared" si="43"/>
        <v xml:space="preserve"> </v>
      </c>
      <c r="U58" s="197">
        <f t="shared" si="30"/>
        <v>0</v>
      </c>
      <c r="V58" s="198"/>
      <c r="W58" s="199" t="str">
        <f t="shared" si="44"/>
        <v xml:space="preserve"> </v>
      </c>
      <c r="X58" s="200">
        <f t="shared" si="32"/>
        <v>0</v>
      </c>
      <c r="Y58" s="201"/>
      <c r="Z58" s="202" t="str">
        <f t="shared" si="45"/>
        <v xml:space="preserve"> </v>
      </c>
      <c r="AA58" s="203">
        <f t="shared" si="34"/>
        <v>0</v>
      </c>
      <c r="AB58" s="307"/>
      <c r="AC58" s="308" t="str">
        <f t="shared" si="46"/>
        <v xml:space="preserve"> </v>
      </c>
      <c r="AD58" s="309">
        <f t="shared" si="36"/>
        <v>0</v>
      </c>
      <c r="AE58" s="182">
        <f t="shared" si="37"/>
        <v>0</v>
      </c>
      <c r="AF58" s="64">
        <f t="shared" si="47"/>
        <v>48</v>
      </c>
      <c r="AG58" s="182">
        <f t="shared" si="38"/>
        <v>0</v>
      </c>
      <c r="AI58" s="184">
        <v>48</v>
      </c>
      <c r="AJ58" s="184"/>
      <c r="AL58" s="187">
        <v>48</v>
      </c>
      <c r="AM58" s="187"/>
      <c r="AO58" s="204">
        <v>48</v>
      </c>
      <c r="AP58" s="204"/>
      <c r="AR58" s="193">
        <v>48</v>
      </c>
      <c r="AS58" s="193"/>
      <c r="AU58" s="196">
        <v>48</v>
      </c>
      <c r="AV58" s="196"/>
      <c r="AX58" s="199">
        <v>48</v>
      </c>
      <c r="AY58" s="199"/>
      <c r="BA58" s="205">
        <v>48</v>
      </c>
      <c r="BB58" s="205"/>
      <c r="BD58" s="308">
        <v>48</v>
      </c>
      <c r="BE58" s="308"/>
    </row>
    <row r="59" spans="1:57" ht="12.75">
      <c r="A59" s="38">
        <v>49</v>
      </c>
      <c r="B59" s="182">
        <f t="shared" si="39"/>
        <v>0</v>
      </c>
      <c r="C59" s="182"/>
      <c r="D59" s="41" t="s">
        <v>0</v>
      </c>
      <c r="E59" s="42" t="s">
        <v>0</v>
      </c>
      <c r="F59" s="42" t="s">
        <v>0</v>
      </c>
      <c r="G59" s="183"/>
      <c r="H59" s="184" t="str">
        <f t="shared" si="21"/>
        <v xml:space="preserve"> </v>
      </c>
      <c r="I59" s="185">
        <f t="shared" si="22"/>
        <v>0</v>
      </c>
      <c r="J59" s="186"/>
      <c r="K59" s="187" t="str">
        <f t="shared" si="40"/>
        <v xml:space="preserve"> </v>
      </c>
      <c r="L59" s="188">
        <f t="shared" si="24"/>
        <v>0</v>
      </c>
      <c r="M59" s="189"/>
      <c r="N59" s="190" t="str">
        <f t="shared" si="41"/>
        <v xml:space="preserve"> </v>
      </c>
      <c r="O59" s="191">
        <f t="shared" si="26"/>
        <v>0</v>
      </c>
      <c r="P59" s="192"/>
      <c r="Q59" s="193" t="str">
        <f t="shared" si="42"/>
        <v xml:space="preserve"> </v>
      </c>
      <c r="R59" s="194">
        <f t="shared" si="28"/>
        <v>0</v>
      </c>
      <c r="S59" s="195"/>
      <c r="T59" s="196" t="str">
        <f t="shared" si="43"/>
        <v xml:space="preserve"> </v>
      </c>
      <c r="U59" s="197">
        <f t="shared" si="30"/>
        <v>0</v>
      </c>
      <c r="V59" s="198"/>
      <c r="W59" s="199" t="str">
        <f t="shared" si="44"/>
        <v xml:space="preserve"> </v>
      </c>
      <c r="X59" s="200">
        <f t="shared" si="32"/>
        <v>0</v>
      </c>
      <c r="Y59" s="201"/>
      <c r="Z59" s="202" t="str">
        <f t="shared" si="45"/>
        <v xml:space="preserve"> </v>
      </c>
      <c r="AA59" s="203">
        <f t="shared" si="34"/>
        <v>0</v>
      </c>
      <c r="AB59" s="307"/>
      <c r="AC59" s="308" t="str">
        <f t="shared" si="46"/>
        <v xml:space="preserve"> </v>
      </c>
      <c r="AD59" s="309">
        <f t="shared" si="36"/>
        <v>0</v>
      </c>
      <c r="AE59" s="182">
        <f t="shared" si="37"/>
        <v>0</v>
      </c>
      <c r="AF59" s="64">
        <f t="shared" si="47"/>
        <v>49</v>
      </c>
      <c r="AG59" s="182">
        <f t="shared" si="38"/>
        <v>0</v>
      </c>
      <c r="AI59" s="184">
        <v>49</v>
      </c>
      <c r="AJ59" s="184"/>
      <c r="AL59" s="187">
        <v>49</v>
      </c>
      <c r="AM59" s="187"/>
      <c r="AO59" s="204">
        <v>49</v>
      </c>
      <c r="AP59" s="204"/>
      <c r="AR59" s="193">
        <v>49</v>
      </c>
      <c r="AS59" s="193"/>
      <c r="AU59" s="196">
        <v>49</v>
      </c>
      <c r="AV59" s="196"/>
      <c r="AX59" s="199">
        <v>49</v>
      </c>
      <c r="AY59" s="199"/>
      <c r="BA59" s="205">
        <v>49</v>
      </c>
      <c r="BB59" s="205"/>
      <c r="BD59" s="308">
        <v>49</v>
      </c>
      <c r="BE59" s="308"/>
    </row>
    <row r="60" spans="1:57" ht="12.75">
      <c r="A60" s="38">
        <v>50</v>
      </c>
      <c r="B60" s="182">
        <f t="shared" si="39"/>
        <v>0</v>
      </c>
      <c r="C60" s="182"/>
      <c r="D60" s="41" t="s">
        <v>0</v>
      </c>
      <c r="E60" s="42" t="s">
        <v>0</v>
      </c>
      <c r="F60" s="42" t="s">
        <v>0</v>
      </c>
      <c r="G60" s="183"/>
      <c r="H60" s="184" t="str">
        <f t="shared" si="21"/>
        <v xml:space="preserve"> </v>
      </c>
      <c r="I60" s="185">
        <f t="shared" si="22"/>
        <v>0</v>
      </c>
      <c r="J60" s="186"/>
      <c r="K60" s="187" t="str">
        <f t="shared" si="40"/>
        <v xml:space="preserve"> </v>
      </c>
      <c r="L60" s="188">
        <f t="shared" si="24"/>
        <v>0</v>
      </c>
      <c r="M60" s="189"/>
      <c r="N60" s="190" t="str">
        <f t="shared" si="41"/>
        <v xml:space="preserve"> </v>
      </c>
      <c r="O60" s="191">
        <f t="shared" si="26"/>
        <v>0</v>
      </c>
      <c r="P60" s="192"/>
      <c r="Q60" s="193" t="str">
        <f t="shared" si="42"/>
        <v xml:space="preserve"> </v>
      </c>
      <c r="R60" s="194">
        <f t="shared" si="28"/>
        <v>0</v>
      </c>
      <c r="S60" s="195"/>
      <c r="T60" s="196" t="str">
        <f t="shared" si="43"/>
        <v xml:space="preserve"> </v>
      </c>
      <c r="U60" s="197">
        <f t="shared" si="30"/>
        <v>0</v>
      </c>
      <c r="V60" s="198"/>
      <c r="W60" s="199" t="str">
        <f t="shared" si="44"/>
        <v xml:space="preserve"> </v>
      </c>
      <c r="X60" s="200">
        <f t="shared" si="32"/>
        <v>0</v>
      </c>
      <c r="Y60" s="201"/>
      <c r="Z60" s="202" t="str">
        <f t="shared" si="45"/>
        <v xml:space="preserve"> </v>
      </c>
      <c r="AA60" s="203">
        <f t="shared" si="34"/>
        <v>0</v>
      </c>
      <c r="AB60" s="307"/>
      <c r="AC60" s="308" t="str">
        <f t="shared" si="46"/>
        <v xml:space="preserve"> </v>
      </c>
      <c r="AD60" s="309">
        <f t="shared" si="36"/>
        <v>0</v>
      </c>
      <c r="AE60" s="182">
        <f t="shared" si="37"/>
        <v>0</v>
      </c>
      <c r="AF60" s="64">
        <f t="shared" si="47"/>
        <v>50</v>
      </c>
      <c r="AG60" s="182">
        <f t="shared" si="38"/>
        <v>0</v>
      </c>
      <c r="AI60" s="184">
        <v>50</v>
      </c>
      <c r="AJ60" s="184"/>
      <c r="AL60" s="187">
        <v>50</v>
      </c>
      <c r="AM60" s="187"/>
      <c r="AO60" s="204">
        <v>50</v>
      </c>
      <c r="AP60" s="204"/>
      <c r="AR60" s="193">
        <v>50</v>
      </c>
      <c r="AS60" s="193"/>
      <c r="AU60" s="196">
        <v>50</v>
      </c>
      <c r="AV60" s="196"/>
      <c r="AX60" s="199">
        <v>50</v>
      </c>
      <c r="AY60" s="199"/>
      <c r="BA60" s="205">
        <v>50</v>
      </c>
      <c r="BB60" s="205"/>
      <c r="BD60" s="308">
        <v>50</v>
      </c>
      <c r="BE60" s="308"/>
    </row>
    <row r="61" spans="1:57" ht="12.75">
      <c r="A61" s="38">
        <v>51</v>
      </c>
      <c r="B61" s="182">
        <f t="shared" si="39"/>
        <v>0</v>
      </c>
      <c r="C61" s="182"/>
      <c r="D61" s="41" t="s">
        <v>0</v>
      </c>
      <c r="E61" s="42" t="s">
        <v>0</v>
      </c>
      <c r="F61" s="42" t="s">
        <v>0</v>
      </c>
      <c r="G61" s="183"/>
      <c r="H61" s="184" t="str">
        <f t="shared" si="21"/>
        <v xml:space="preserve"> </v>
      </c>
      <c r="I61" s="185">
        <f t="shared" si="22"/>
        <v>0</v>
      </c>
      <c r="J61" s="186"/>
      <c r="K61" s="187" t="str">
        <f t="shared" si="40"/>
        <v xml:space="preserve"> </v>
      </c>
      <c r="L61" s="188">
        <f t="shared" si="24"/>
        <v>0</v>
      </c>
      <c r="M61" s="189"/>
      <c r="N61" s="190" t="str">
        <f t="shared" si="41"/>
        <v xml:space="preserve"> </v>
      </c>
      <c r="O61" s="191">
        <f t="shared" si="26"/>
        <v>0</v>
      </c>
      <c r="P61" s="192"/>
      <c r="Q61" s="193" t="str">
        <f t="shared" si="42"/>
        <v xml:space="preserve"> </v>
      </c>
      <c r="R61" s="194">
        <f t="shared" si="28"/>
        <v>0</v>
      </c>
      <c r="S61" s="195"/>
      <c r="T61" s="196" t="str">
        <f t="shared" si="43"/>
        <v xml:space="preserve"> </v>
      </c>
      <c r="U61" s="197">
        <f t="shared" si="30"/>
        <v>0</v>
      </c>
      <c r="V61" s="198"/>
      <c r="W61" s="199" t="str">
        <f t="shared" si="44"/>
        <v xml:space="preserve"> </v>
      </c>
      <c r="X61" s="200">
        <f t="shared" si="32"/>
        <v>0</v>
      </c>
      <c r="Y61" s="201"/>
      <c r="Z61" s="202" t="str">
        <f t="shared" si="45"/>
        <v xml:space="preserve"> </v>
      </c>
      <c r="AA61" s="203">
        <f t="shared" si="34"/>
        <v>0</v>
      </c>
      <c r="AB61" s="307"/>
      <c r="AC61" s="308" t="str">
        <f t="shared" si="46"/>
        <v xml:space="preserve"> </v>
      </c>
      <c r="AD61" s="309">
        <f t="shared" si="36"/>
        <v>0</v>
      </c>
      <c r="AE61" s="182">
        <f t="shared" si="37"/>
        <v>0</v>
      </c>
      <c r="AF61" s="64">
        <f t="shared" si="47"/>
        <v>51</v>
      </c>
      <c r="AG61" s="182">
        <f t="shared" si="38"/>
        <v>0</v>
      </c>
      <c r="AI61" s="184">
        <v>51</v>
      </c>
      <c r="AJ61" s="184"/>
      <c r="AL61" s="187">
        <v>51</v>
      </c>
      <c r="AM61" s="187"/>
      <c r="AO61" s="204">
        <v>51</v>
      </c>
      <c r="AP61" s="204"/>
      <c r="AR61" s="193">
        <v>51</v>
      </c>
      <c r="AS61" s="193"/>
      <c r="AU61" s="196">
        <v>51</v>
      </c>
      <c r="AV61" s="196"/>
      <c r="AX61" s="199">
        <v>51</v>
      </c>
      <c r="AY61" s="199"/>
      <c r="BA61" s="205">
        <v>51</v>
      </c>
      <c r="BB61" s="205"/>
      <c r="BD61" s="308">
        <v>51</v>
      </c>
      <c r="BE61" s="308"/>
    </row>
    <row r="62" spans="1:57" ht="12.75">
      <c r="A62" s="38">
        <v>52</v>
      </c>
      <c r="B62" s="182">
        <f t="shared" si="39"/>
        <v>0</v>
      </c>
      <c r="C62" s="182"/>
      <c r="D62" s="41" t="s">
        <v>0</v>
      </c>
      <c r="E62" s="42" t="s">
        <v>0</v>
      </c>
      <c r="F62" s="42" t="s">
        <v>0</v>
      </c>
      <c r="G62" s="183"/>
      <c r="H62" s="184" t="str">
        <f t="shared" si="21"/>
        <v xml:space="preserve"> </v>
      </c>
      <c r="I62" s="185">
        <f t="shared" si="22"/>
        <v>0</v>
      </c>
      <c r="J62" s="186"/>
      <c r="K62" s="187" t="str">
        <f t="shared" si="40"/>
        <v xml:space="preserve"> </v>
      </c>
      <c r="L62" s="188">
        <f t="shared" si="24"/>
        <v>0</v>
      </c>
      <c r="M62" s="189"/>
      <c r="N62" s="190" t="str">
        <f t="shared" si="41"/>
        <v xml:space="preserve"> </v>
      </c>
      <c r="O62" s="191">
        <f t="shared" si="26"/>
        <v>0</v>
      </c>
      <c r="P62" s="192"/>
      <c r="Q62" s="193" t="str">
        <f t="shared" si="42"/>
        <v xml:space="preserve"> </v>
      </c>
      <c r="R62" s="194">
        <f t="shared" si="28"/>
        <v>0</v>
      </c>
      <c r="S62" s="195"/>
      <c r="T62" s="196" t="str">
        <f t="shared" si="43"/>
        <v xml:space="preserve"> </v>
      </c>
      <c r="U62" s="197">
        <f t="shared" si="30"/>
        <v>0</v>
      </c>
      <c r="V62" s="198"/>
      <c r="W62" s="199" t="str">
        <f t="shared" si="44"/>
        <v xml:space="preserve"> </v>
      </c>
      <c r="X62" s="200">
        <f t="shared" si="32"/>
        <v>0</v>
      </c>
      <c r="Y62" s="201"/>
      <c r="Z62" s="202" t="str">
        <f t="shared" si="45"/>
        <v xml:space="preserve"> </v>
      </c>
      <c r="AA62" s="203">
        <f t="shared" si="34"/>
        <v>0</v>
      </c>
      <c r="AB62" s="307"/>
      <c r="AC62" s="308" t="str">
        <f t="shared" si="46"/>
        <v xml:space="preserve"> </v>
      </c>
      <c r="AD62" s="309">
        <f t="shared" si="36"/>
        <v>0</v>
      </c>
      <c r="AE62" s="182">
        <f t="shared" si="37"/>
        <v>0</v>
      </c>
      <c r="AF62" s="64">
        <f t="shared" si="47"/>
        <v>52</v>
      </c>
      <c r="AG62" s="182">
        <f t="shared" si="38"/>
        <v>0</v>
      </c>
      <c r="AI62" s="184">
        <v>52</v>
      </c>
      <c r="AJ62" s="184"/>
      <c r="AL62" s="187">
        <v>52</v>
      </c>
      <c r="AM62" s="187"/>
      <c r="AO62" s="204">
        <v>52</v>
      </c>
      <c r="AP62" s="204"/>
      <c r="AR62" s="193">
        <v>52</v>
      </c>
      <c r="AS62" s="193"/>
      <c r="AU62" s="196">
        <v>52</v>
      </c>
      <c r="AV62" s="196"/>
      <c r="AX62" s="199">
        <v>52</v>
      </c>
      <c r="AY62" s="199"/>
      <c r="BA62" s="205">
        <v>52</v>
      </c>
      <c r="BB62" s="205"/>
      <c r="BD62" s="308">
        <v>52</v>
      </c>
      <c r="BE62" s="308"/>
    </row>
    <row r="63" spans="1:57" ht="12.75">
      <c r="A63" s="38">
        <v>53</v>
      </c>
      <c r="B63" s="182">
        <f t="shared" si="39"/>
        <v>0</v>
      </c>
      <c r="C63" s="182"/>
      <c r="D63" s="41" t="s">
        <v>0</v>
      </c>
      <c r="E63" s="42" t="s">
        <v>0</v>
      </c>
      <c r="F63" s="42" t="s">
        <v>0</v>
      </c>
      <c r="G63" s="183"/>
      <c r="H63" s="184" t="str">
        <f t="shared" si="21"/>
        <v xml:space="preserve"> </v>
      </c>
      <c r="I63" s="185">
        <f t="shared" si="22"/>
        <v>0</v>
      </c>
      <c r="J63" s="186"/>
      <c r="K63" s="187" t="str">
        <f t="shared" si="40"/>
        <v xml:space="preserve"> </v>
      </c>
      <c r="L63" s="188">
        <f t="shared" si="24"/>
        <v>0</v>
      </c>
      <c r="M63" s="189"/>
      <c r="N63" s="190" t="str">
        <f t="shared" si="41"/>
        <v xml:space="preserve"> </v>
      </c>
      <c r="O63" s="191">
        <f t="shared" si="26"/>
        <v>0</v>
      </c>
      <c r="P63" s="192"/>
      <c r="Q63" s="193" t="str">
        <f t="shared" si="42"/>
        <v xml:space="preserve"> </v>
      </c>
      <c r="R63" s="194">
        <f t="shared" si="28"/>
        <v>0</v>
      </c>
      <c r="S63" s="195"/>
      <c r="T63" s="196" t="str">
        <f t="shared" si="43"/>
        <v xml:space="preserve"> </v>
      </c>
      <c r="U63" s="197">
        <f t="shared" si="30"/>
        <v>0</v>
      </c>
      <c r="V63" s="198"/>
      <c r="W63" s="199" t="str">
        <f t="shared" si="44"/>
        <v xml:space="preserve"> </v>
      </c>
      <c r="X63" s="200">
        <f t="shared" si="32"/>
        <v>0</v>
      </c>
      <c r="Y63" s="201"/>
      <c r="Z63" s="202" t="str">
        <f t="shared" si="45"/>
        <v xml:space="preserve"> </v>
      </c>
      <c r="AA63" s="203">
        <f t="shared" si="34"/>
        <v>0</v>
      </c>
      <c r="AB63" s="307"/>
      <c r="AC63" s="308" t="str">
        <f t="shared" si="46"/>
        <v xml:space="preserve"> </v>
      </c>
      <c r="AD63" s="309">
        <f t="shared" si="36"/>
        <v>0</v>
      </c>
      <c r="AE63" s="182">
        <f t="shared" si="37"/>
        <v>0</v>
      </c>
      <c r="AF63" s="64">
        <f t="shared" si="47"/>
        <v>53</v>
      </c>
      <c r="AG63" s="182">
        <f t="shared" si="38"/>
        <v>0</v>
      </c>
      <c r="AI63" s="184">
        <v>53</v>
      </c>
      <c r="AJ63" s="184"/>
      <c r="AL63" s="187">
        <v>53</v>
      </c>
      <c r="AM63" s="187"/>
      <c r="AO63" s="204">
        <v>53</v>
      </c>
      <c r="AP63" s="204"/>
      <c r="AR63" s="193">
        <v>53</v>
      </c>
      <c r="AS63" s="193"/>
      <c r="AU63" s="196">
        <v>53</v>
      </c>
      <c r="AV63" s="196"/>
      <c r="AX63" s="199">
        <v>53</v>
      </c>
      <c r="AY63" s="199"/>
      <c r="BA63" s="205">
        <v>53</v>
      </c>
      <c r="BB63" s="205"/>
      <c r="BD63" s="308">
        <v>53</v>
      </c>
      <c r="BE63" s="308"/>
    </row>
    <row r="64" spans="1:57" ht="12.75">
      <c r="A64" s="38">
        <v>54</v>
      </c>
      <c r="B64" s="182">
        <f t="shared" si="39"/>
        <v>0</v>
      </c>
      <c r="C64" s="182"/>
      <c r="D64" s="41" t="s">
        <v>0</v>
      </c>
      <c r="E64" s="42" t="s">
        <v>0</v>
      </c>
      <c r="F64" s="42" t="s">
        <v>0</v>
      </c>
      <c r="G64" s="183"/>
      <c r="H64" s="184" t="str">
        <f t="shared" si="21"/>
        <v xml:space="preserve"> </v>
      </c>
      <c r="I64" s="185">
        <f t="shared" si="22"/>
        <v>0</v>
      </c>
      <c r="J64" s="186"/>
      <c r="K64" s="187" t="str">
        <f t="shared" si="40"/>
        <v xml:space="preserve"> </v>
      </c>
      <c r="L64" s="188">
        <f t="shared" si="24"/>
        <v>0</v>
      </c>
      <c r="M64" s="189"/>
      <c r="N64" s="190" t="str">
        <f t="shared" si="41"/>
        <v xml:space="preserve"> </v>
      </c>
      <c r="O64" s="191">
        <f t="shared" si="26"/>
        <v>0</v>
      </c>
      <c r="P64" s="192"/>
      <c r="Q64" s="193" t="str">
        <f t="shared" si="42"/>
        <v xml:space="preserve"> </v>
      </c>
      <c r="R64" s="194">
        <f t="shared" si="28"/>
        <v>0</v>
      </c>
      <c r="S64" s="195"/>
      <c r="T64" s="196" t="str">
        <f t="shared" si="43"/>
        <v xml:space="preserve"> </v>
      </c>
      <c r="U64" s="197">
        <f t="shared" si="30"/>
        <v>0</v>
      </c>
      <c r="V64" s="198"/>
      <c r="W64" s="199" t="str">
        <f t="shared" si="44"/>
        <v xml:space="preserve"> </v>
      </c>
      <c r="X64" s="200">
        <f t="shared" si="32"/>
        <v>0</v>
      </c>
      <c r="Y64" s="201"/>
      <c r="Z64" s="202" t="str">
        <f t="shared" si="45"/>
        <v xml:space="preserve"> </v>
      </c>
      <c r="AA64" s="203">
        <f t="shared" si="34"/>
        <v>0</v>
      </c>
      <c r="AB64" s="307"/>
      <c r="AC64" s="308" t="str">
        <f t="shared" si="46"/>
        <v xml:space="preserve"> </v>
      </c>
      <c r="AD64" s="309">
        <f t="shared" si="36"/>
        <v>0</v>
      </c>
      <c r="AE64" s="182">
        <f t="shared" si="37"/>
        <v>0</v>
      </c>
      <c r="AF64" s="64">
        <f t="shared" si="47"/>
        <v>54</v>
      </c>
      <c r="AG64" s="182">
        <f t="shared" si="38"/>
        <v>0</v>
      </c>
      <c r="AI64" s="184">
        <v>54</v>
      </c>
      <c r="AJ64" s="184"/>
      <c r="AL64" s="187">
        <v>54</v>
      </c>
      <c r="AM64" s="187"/>
      <c r="AO64" s="204">
        <v>54</v>
      </c>
      <c r="AP64" s="204"/>
      <c r="AR64" s="193">
        <v>54</v>
      </c>
      <c r="AS64" s="193"/>
      <c r="AU64" s="196">
        <v>54</v>
      </c>
      <c r="AV64" s="196"/>
      <c r="AX64" s="199">
        <v>54</v>
      </c>
      <c r="AY64" s="199"/>
      <c r="BA64" s="205">
        <v>54</v>
      </c>
      <c r="BB64" s="205"/>
      <c r="BD64" s="308">
        <v>54</v>
      </c>
      <c r="BE64" s="308"/>
    </row>
    <row r="65" spans="1:57" ht="12.75">
      <c r="A65" s="38">
        <v>55</v>
      </c>
      <c r="B65" s="182">
        <f t="shared" si="39"/>
        <v>0</v>
      </c>
      <c r="C65" s="182"/>
      <c r="D65" s="41" t="s">
        <v>0</v>
      </c>
      <c r="E65" s="42" t="s">
        <v>0</v>
      </c>
      <c r="F65" s="42" t="s">
        <v>0</v>
      </c>
      <c r="G65" s="183"/>
      <c r="H65" s="184" t="str">
        <f t="shared" si="21"/>
        <v xml:space="preserve"> </v>
      </c>
      <c r="I65" s="185">
        <f t="shared" si="22"/>
        <v>0</v>
      </c>
      <c r="J65" s="186"/>
      <c r="K65" s="187" t="str">
        <f t="shared" si="40"/>
        <v xml:space="preserve"> </v>
      </c>
      <c r="L65" s="188">
        <f t="shared" si="24"/>
        <v>0</v>
      </c>
      <c r="M65" s="189"/>
      <c r="N65" s="190" t="str">
        <f t="shared" si="41"/>
        <v xml:space="preserve"> </v>
      </c>
      <c r="O65" s="191">
        <f t="shared" si="26"/>
        <v>0</v>
      </c>
      <c r="P65" s="192"/>
      <c r="Q65" s="193" t="str">
        <f t="shared" si="42"/>
        <v xml:space="preserve"> </v>
      </c>
      <c r="R65" s="194">
        <f t="shared" si="28"/>
        <v>0</v>
      </c>
      <c r="S65" s="195"/>
      <c r="T65" s="196" t="str">
        <f t="shared" si="43"/>
        <v xml:space="preserve"> </v>
      </c>
      <c r="U65" s="197">
        <f t="shared" si="30"/>
        <v>0</v>
      </c>
      <c r="V65" s="198"/>
      <c r="W65" s="199" t="str">
        <f t="shared" si="44"/>
        <v xml:space="preserve"> </v>
      </c>
      <c r="X65" s="200">
        <f t="shared" si="32"/>
        <v>0</v>
      </c>
      <c r="Y65" s="201"/>
      <c r="Z65" s="202" t="str">
        <f t="shared" si="45"/>
        <v xml:space="preserve"> </v>
      </c>
      <c r="AA65" s="203">
        <f t="shared" si="34"/>
        <v>0</v>
      </c>
      <c r="AB65" s="307"/>
      <c r="AC65" s="308" t="str">
        <f t="shared" si="46"/>
        <v xml:space="preserve"> </v>
      </c>
      <c r="AD65" s="309">
        <f t="shared" si="36"/>
        <v>0</v>
      </c>
      <c r="AE65" s="182">
        <f t="shared" si="37"/>
        <v>0</v>
      </c>
      <c r="AF65" s="64">
        <f t="shared" si="47"/>
        <v>55</v>
      </c>
      <c r="AG65" s="182">
        <f t="shared" si="38"/>
        <v>0</v>
      </c>
      <c r="AI65" s="184">
        <v>55</v>
      </c>
      <c r="AJ65" s="184"/>
      <c r="AL65" s="187">
        <v>55</v>
      </c>
      <c r="AM65" s="187"/>
      <c r="AO65" s="204">
        <v>55</v>
      </c>
      <c r="AP65" s="204"/>
      <c r="AR65" s="193">
        <v>55</v>
      </c>
      <c r="AS65" s="193"/>
      <c r="AU65" s="196">
        <v>55</v>
      </c>
      <c r="AV65" s="196"/>
      <c r="AX65" s="199">
        <v>55</v>
      </c>
      <c r="AY65" s="199"/>
      <c r="BA65" s="205">
        <v>55</v>
      </c>
      <c r="BB65" s="205"/>
      <c r="BD65" s="308">
        <v>55</v>
      </c>
      <c r="BE65" s="308"/>
    </row>
    <row r="66" spans="1:57" ht="12.75">
      <c r="A66" s="38">
        <v>56</v>
      </c>
      <c r="B66" s="182">
        <f t="shared" si="39"/>
        <v>0</v>
      </c>
      <c r="C66" s="182"/>
      <c r="D66" s="41" t="s">
        <v>0</v>
      </c>
      <c r="E66" s="42" t="s">
        <v>0</v>
      </c>
      <c r="F66" s="42" t="s">
        <v>0</v>
      </c>
      <c r="G66" s="183"/>
      <c r="H66" s="184" t="str">
        <f t="shared" si="21"/>
        <v xml:space="preserve"> </v>
      </c>
      <c r="I66" s="185">
        <f t="shared" si="22"/>
        <v>0</v>
      </c>
      <c r="J66" s="186"/>
      <c r="K66" s="187" t="str">
        <f t="shared" si="40"/>
        <v xml:space="preserve"> </v>
      </c>
      <c r="L66" s="188">
        <f t="shared" si="24"/>
        <v>0</v>
      </c>
      <c r="M66" s="189"/>
      <c r="N66" s="190" t="str">
        <f t="shared" si="41"/>
        <v xml:space="preserve"> </v>
      </c>
      <c r="O66" s="191">
        <f t="shared" si="26"/>
        <v>0</v>
      </c>
      <c r="P66" s="192"/>
      <c r="Q66" s="193" t="str">
        <f t="shared" si="42"/>
        <v xml:space="preserve"> </v>
      </c>
      <c r="R66" s="194">
        <f t="shared" si="28"/>
        <v>0</v>
      </c>
      <c r="S66" s="195"/>
      <c r="T66" s="196" t="str">
        <f t="shared" si="43"/>
        <v xml:space="preserve"> </v>
      </c>
      <c r="U66" s="197">
        <f t="shared" si="30"/>
        <v>0</v>
      </c>
      <c r="V66" s="198"/>
      <c r="W66" s="199" t="str">
        <f t="shared" si="44"/>
        <v xml:space="preserve"> </v>
      </c>
      <c r="X66" s="200">
        <f t="shared" si="32"/>
        <v>0</v>
      </c>
      <c r="Y66" s="201"/>
      <c r="Z66" s="202" t="str">
        <f t="shared" si="45"/>
        <v xml:space="preserve"> </v>
      </c>
      <c r="AA66" s="203">
        <f t="shared" si="34"/>
        <v>0</v>
      </c>
      <c r="AB66" s="307"/>
      <c r="AC66" s="308" t="str">
        <f t="shared" si="46"/>
        <v xml:space="preserve"> </v>
      </c>
      <c r="AD66" s="309">
        <f t="shared" si="36"/>
        <v>0</v>
      </c>
      <c r="AE66" s="182">
        <f t="shared" si="37"/>
        <v>0</v>
      </c>
      <c r="AF66" s="64">
        <f t="shared" si="47"/>
        <v>56</v>
      </c>
      <c r="AG66" s="182">
        <f t="shared" si="38"/>
        <v>0</v>
      </c>
      <c r="AI66" s="184">
        <v>56</v>
      </c>
      <c r="AJ66" s="184"/>
      <c r="AL66" s="187">
        <v>56</v>
      </c>
      <c r="AM66" s="187"/>
      <c r="AO66" s="204">
        <v>56</v>
      </c>
      <c r="AP66" s="204"/>
      <c r="AR66" s="193">
        <v>56</v>
      </c>
      <c r="AS66" s="193"/>
      <c r="AU66" s="196">
        <v>56</v>
      </c>
      <c r="AV66" s="196"/>
      <c r="AX66" s="199">
        <v>56</v>
      </c>
      <c r="AY66" s="199"/>
      <c r="BA66" s="205">
        <v>56</v>
      </c>
      <c r="BB66" s="205"/>
      <c r="BD66" s="308">
        <v>56</v>
      </c>
      <c r="BE66" s="308"/>
    </row>
    <row r="67" spans="1:57" ht="12.75">
      <c r="A67" s="38">
        <v>57</v>
      </c>
      <c r="B67" s="182">
        <f t="shared" si="39"/>
        <v>0</v>
      </c>
      <c r="C67" s="182"/>
      <c r="D67" s="41" t="s">
        <v>0</v>
      </c>
      <c r="E67" s="42" t="s">
        <v>0</v>
      </c>
      <c r="F67" s="42" t="s">
        <v>0</v>
      </c>
      <c r="G67" s="183"/>
      <c r="H67" s="184" t="str">
        <f t="shared" si="21"/>
        <v xml:space="preserve"> </v>
      </c>
      <c r="I67" s="185">
        <f t="shared" si="22"/>
        <v>0</v>
      </c>
      <c r="J67" s="186"/>
      <c r="K67" s="187" t="str">
        <f t="shared" si="40"/>
        <v xml:space="preserve"> </v>
      </c>
      <c r="L67" s="188">
        <f t="shared" si="24"/>
        <v>0</v>
      </c>
      <c r="M67" s="189"/>
      <c r="N67" s="190" t="str">
        <f t="shared" si="41"/>
        <v xml:space="preserve"> </v>
      </c>
      <c r="O67" s="191">
        <f t="shared" si="26"/>
        <v>0</v>
      </c>
      <c r="P67" s="192"/>
      <c r="Q67" s="193" t="str">
        <f t="shared" si="42"/>
        <v xml:space="preserve"> </v>
      </c>
      <c r="R67" s="194">
        <f t="shared" si="28"/>
        <v>0</v>
      </c>
      <c r="S67" s="195"/>
      <c r="T67" s="196" t="str">
        <f t="shared" si="43"/>
        <v xml:space="preserve"> </v>
      </c>
      <c r="U67" s="197">
        <f t="shared" si="30"/>
        <v>0</v>
      </c>
      <c r="V67" s="198"/>
      <c r="W67" s="199" t="str">
        <f t="shared" si="44"/>
        <v xml:space="preserve"> </v>
      </c>
      <c r="X67" s="200">
        <f t="shared" si="32"/>
        <v>0</v>
      </c>
      <c r="Y67" s="201"/>
      <c r="Z67" s="202" t="str">
        <f t="shared" si="45"/>
        <v xml:space="preserve"> </v>
      </c>
      <c r="AA67" s="203">
        <f t="shared" si="34"/>
        <v>0</v>
      </c>
      <c r="AB67" s="307"/>
      <c r="AC67" s="308" t="str">
        <f t="shared" si="46"/>
        <v xml:space="preserve"> </v>
      </c>
      <c r="AD67" s="309">
        <f t="shared" si="36"/>
        <v>0</v>
      </c>
      <c r="AE67" s="182">
        <f t="shared" si="37"/>
        <v>0</v>
      </c>
      <c r="AF67" s="64">
        <f t="shared" si="47"/>
        <v>57</v>
      </c>
      <c r="AG67" s="182">
        <f t="shared" si="38"/>
        <v>0</v>
      </c>
      <c r="AI67" s="184">
        <v>57</v>
      </c>
      <c r="AJ67" s="184"/>
      <c r="AL67" s="187">
        <v>57</v>
      </c>
      <c r="AM67" s="187"/>
      <c r="AO67" s="204">
        <v>57</v>
      </c>
      <c r="AP67" s="204"/>
      <c r="AR67" s="193">
        <v>57</v>
      </c>
      <c r="AS67" s="193"/>
      <c r="AU67" s="196">
        <v>57</v>
      </c>
      <c r="AV67" s="196"/>
      <c r="AX67" s="199">
        <v>57</v>
      </c>
      <c r="AY67" s="199"/>
      <c r="BA67" s="205">
        <v>57</v>
      </c>
      <c r="BB67" s="205"/>
      <c r="BD67" s="308">
        <v>57</v>
      </c>
      <c r="BE67" s="308"/>
    </row>
    <row r="68" spans="1:57" ht="12.75">
      <c r="A68" s="38">
        <v>58</v>
      </c>
      <c r="B68" s="182">
        <f t="shared" si="39"/>
        <v>0</v>
      </c>
      <c r="C68" s="182"/>
      <c r="D68" s="41" t="s">
        <v>0</v>
      </c>
      <c r="E68" s="42" t="s">
        <v>0</v>
      </c>
      <c r="F68" s="42" t="s">
        <v>0</v>
      </c>
      <c r="G68" s="183"/>
      <c r="H68" s="184" t="str">
        <f t="shared" si="21"/>
        <v xml:space="preserve"> </v>
      </c>
      <c r="I68" s="185">
        <f t="shared" si="22"/>
        <v>0</v>
      </c>
      <c r="J68" s="186"/>
      <c r="K68" s="187" t="str">
        <f t="shared" si="40"/>
        <v xml:space="preserve"> </v>
      </c>
      <c r="L68" s="188">
        <f t="shared" si="24"/>
        <v>0</v>
      </c>
      <c r="M68" s="189"/>
      <c r="N68" s="190" t="str">
        <f t="shared" si="41"/>
        <v xml:space="preserve"> </v>
      </c>
      <c r="O68" s="191">
        <f t="shared" si="26"/>
        <v>0</v>
      </c>
      <c r="P68" s="192"/>
      <c r="Q68" s="193" t="str">
        <f t="shared" si="42"/>
        <v xml:space="preserve"> </v>
      </c>
      <c r="R68" s="194">
        <f t="shared" si="28"/>
        <v>0</v>
      </c>
      <c r="S68" s="195"/>
      <c r="T68" s="196" t="str">
        <f t="shared" si="43"/>
        <v xml:space="preserve"> </v>
      </c>
      <c r="U68" s="197">
        <f t="shared" si="30"/>
        <v>0</v>
      </c>
      <c r="V68" s="198"/>
      <c r="W68" s="199" t="str">
        <f t="shared" si="44"/>
        <v xml:space="preserve"> </v>
      </c>
      <c r="X68" s="200">
        <f t="shared" si="32"/>
        <v>0</v>
      </c>
      <c r="Y68" s="201"/>
      <c r="Z68" s="202" t="str">
        <f t="shared" si="45"/>
        <v xml:space="preserve"> </v>
      </c>
      <c r="AA68" s="203">
        <f t="shared" si="34"/>
        <v>0</v>
      </c>
      <c r="AB68" s="307"/>
      <c r="AC68" s="308" t="str">
        <f t="shared" si="46"/>
        <v xml:space="preserve"> </v>
      </c>
      <c r="AD68" s="309">
        <f t="shared" si="36"/>
        <v>0</v>
      </c>
      <c r="AE68" s="182">
        <f t="shared" si="37"/>
        <v>0</v>
      </c>
      <c r="AF68" s="64">
        <f t="shared" si="47"/>
        <v>58</v>
      </c>
      <c r="AG68" s="182">
        <f t="shared" si="38"/>
        <v>0</v>
      </c>
      <c r="AI68" s="184">
        <v>58</v>
      </c>
      <c r="AJ68" s="184"/>
      <c r="AL68" s="187">
        <v>58</v>
      </c>
      <c r="AM68" s="187"/>
      <c r="AO68" s="204">
        <v>58</v>
      </c>
      <c r="AP68" s="204"/>
      <c r="AR68" s="193">
        <v>58</v>
      </c>
      <c r="AS68" s="193"/>
      <c r="AU68" s="196">
        <v>58</v>
      </c>
      <c r="AV68" s="196"/>
      <c r="AX68" s="199">
        <v>58</v>
      </c>
      <c r="AY68" s="199"/>
      <c r="BA68" s="205">
        <v>58</v>
      </c>
      <c r="BB68" s="205"/>
      <c r="BD68" s="308">
        <v>58</v>
      </c>
      <c r="BE68" s="308"/>
    </row>
    <row r="69" spans="1:57" ht="12.75">
      <c r="A69" s="38">
        <v>59</v>
      </c>
      <c r="B69" s="182">
        <f t="shared" si="39"/>
        <v>0</v>
      </c>
      <c r="C69" s="182"/>
      <c r="D69" s="41" t="s">
        <v>0</v>
      </c>
      <c r="E69" s="42" t="s">
        <v>0</v>
      </c>
      <c r="F69" s="42" t="s">
        <v>0</v>
      </c>
      <c r="G69" s="183"/>
      <c r="H69" s="184" t="str">
        <f t="shared" si="21"/>
        <v xml:space="preserve"> </v>
      </c>
      <c r="I69" s="185">
        <f t="shared" si="22"/>
        <v>0</v>
      </c>
      <c r="J69" s="186"/>
      <c r="K69" s="187" t="str">
        <f t="shared" si="40"/>
        <v xml:space="preserve"> </v>
      </c>
      <c r="L69" s="188">
        <f t="shared" si="24"/>
        <v>0</v>
      </c>
      <c r="M69" s="189"/>
      <c r="N69" s="190" t="str">
        <f t="shared" si="41"/>
        <v xml:space="preserve"> </v>
      </c>
      <c r="O69" s="191">
        <f t="shared" si="26"/>
        <v>0</v>
      </c>
      <c r="P69" s="192"/>
      <c r="Q69" s="193" t="str">
        <f t="shared" si="42"/>
        <v xml:space="preserve"> </v>
      </c>
      <c r="R69" s="194">
        <f t="shared" si="28"/>
        <v>0</v>
      </c>
      <c r="S69" s="195"/>
      <c r="T69" s="196" t="str">
        <f t="shared" si="43"/>
        <v xml:space="preserve"> </v>
      </c>
      <c r="U69" s="197">
        <f t="shared" si="30"/>
        <v>0</v>
      </c>
      <c r="V69" s="198"/>
      <c r="W69" s="199" t="str">
        <f t="shared" si="44"/>
        <v xml:space="preserve"> </v>
      </c>
      <c r="X69" s="200">
        <f t="shared" si="32"/>
        <v>0</v>
      </c>
      <c r="Y69" s="201"/>
      <c r="Z69" s="202" t="str">
        <f t="shared" si="45"/>
        <v xml:space="preserve"> </v>
      </c>
      <c r="AA69" s="203">
        <f t="shared" si="34"/>
        <v>0</v>
      </c>
      <c r="AB69" s="307"/>
      <c r="AC69" s="308" t="str">
        <f t="shared" si="46"/>
        <v xml:space="preserve"> </v>
      </c>
      <c r="AD69" s="309">
        <f t="shared" si="36"/>
        <v>0</v>
      </c>
      <c r="AE69" s="182">
        <f t="shared" si="37"/>
        <v>0</v>
      </c>
      <c r="AF69" s="64">
        <f t="shared" si="47"/>
        <v>59</v>
      </c>
      <c r="AG69" s="182">
        <f t="shared" si="38"/>
        <v>0</v>
      </c>
      <c r="AI69" s="184">
        <v>59</v>
      </c>
      <c r="AJ69" s="184"/>
      <c r="AL69" s="187">
        <v>59</v>
      </c>
      <c r="AM69" s="187"/>
      <c r="AO69" s="204">
        <v>59</v>
      </c>
      <c r="AP69" s="204"/>
      <c r="AR69" s="193">
        <v>59</v>
      </c>
      <c r="AS69" s="193"/>
      <c r="AU69" s="196">
        <v>59</v>
      </c>
      <c r="AV69" s="196"/>
      <c r="AX69" s="199">
        <v>59</v>
      </c>
      <c r="AY69" s="199"/>
      <c r="BA69" s="205">
        <v>59</v>
      </c>
      <c r="BB69" s="205"/>
      <c r="BD69" s="308">
        <v>59</v>
      </c>
      <c r="BE69" s="308"/>
    </row>
    <row r="70" spans="1:57" ht="12.75">
      <c r="A70" s="38">
        <v>60</v>
      </c>
      <c r="B70" s="182">
        <f t="shared" si="39"/>
        <v>0</v>
      </c>
      <c r="C70" s="182"/>
      <c r="D70" s="41" t="s">
        <v>0</v>
      </c>
      <c r="E70" s="42" t="s">
        <v>0</v>
      </c>
      <c r="F70" s="42" t="s">
        <v>0</v>
      </c>
      <c r="G70" s="183"/>
      <c r="H70" s="184" t="str">
        <f t="shared" si="21"/>
        <v xml:space="preserve"> </v>
      </c>
      <c r="I70" s="185">
        <f t="shared" si="22"/>
        <v>0</v>
      </c>
      <c r="J70" s="186"/>
      <c r="K70" s="187" t="str">
        <f t="shared" si="40"/>
        <v xml:space="preserve"> </v>
      </c>
      <c r="L70" s="188">
        <f t="shared" si="24"/>
        <v>0</v>
      </c>
      <c r="M70" s="189"/>
      <c r="N70" s="190" t="str">
        <f t="shared" si="41"/>
        <v xml:space="preserve"> </v>
      </c>
      <c r="O70" s="191">
        <f t="shared" si="26"/>
        <v>0</v>
      </c>
      <c r="P70" s="192"/>
      <c r="Q70" s="193" t="str">
        <f t="shared" si="42"/>
        <v xml:space="preserve"> </v>
      </c>
      <c r="R70" s="194">
        <f t="shared" si="28"/>
        <v>0</v>
      </c>
      <c r="S70" s="195"/>
      <c r="T70" s="196" t="str">
        <f t="shared" si="43"/>
        <v xml:space="preserve"> </v>
      </c>
      <c r="U70" s="197">
        <f t="shared" si="30"/>
        <v>0</v>
      </c>
      <c r="V70" s="198"/>
      <c r="W70" s="199" t="str">
        <f t="shared" si="44"/>
        <v xml:space="preserve"> </v>
      </c>
      <c r="X70" s="200">
        <f t="shared" si="32"/>
        <v>0</v>
      </c>
      <c r="Y70" s="201"/>
      <c r="Z70" s="202" t="str">
        <f t="shared" si="45"/>
        <v xml:space="preserve"> </v>
      </c>
      <c r="AA70" s="203">
        <f t="shared" si="34"/>
        <v>0</v>
      </c>
      <c r="AB70" s="307"/>
      <c r="AC70" s="308" t="str">
        <f t="shared" si="46"/>
        <v xml:space="preserve"> </v>
      </c>
      <c r="AD70" s="309">
        <f t="shared" si="36"/>
        <v>0</v>
      </c>
      <c r="AE70" s="182">
        <f t="shared" si="37"/>
        <v>0</v>
      </c>
      <c r="AF70" s="64">
        <f t="shared" si="47"/>
        <v>60</v>
      </c>
      <c r="AG70" s="182">
        <f t="shared" si="38"/>
        <v>0</v>
      </c>
      <c r="AI70" s="184">
        <v>60</v>
      </c>
      <c r="AJ70" s="184"/>
      <c r="AL70" s="187">
        <v>60</v>
      </c>
      <c r="AM70" s="187"/>
      <c r="AO70" s="204">
        <v>60</v>
      </c>
      <c r="AP70" s="204"/>
      <c r="AR70" s="193">
        <v>60</v>
      </c>
      <c r="AS70" s="193"/>
      <c r="AU70" s="196">
        <v>60</v>
      </c>
      <c r="AV70" s="196"/>
      <c r="AX70" s="199">
        <v>60</v>
      </c>
      <c r="AY70" s="199"/>
      <c r="BA70" s="205">
        <v>60</v>
      </c>
      <c r="BB70" s="205"/>
      <c r="BD70" s="308">
        <v>60</v>
      </c>
      <c r="BE70" s="308"/>
    </row>
    <row r="71" spans="1:57" ht="12.75">
      <c r="A71" s="38">
        <v>61</v>
      </c>
      <c r="B71" s="182">
        <f t="shared" si="39"/>
        <v>0</v>
      </c>
      <c r="C71" s="182"/>
      <c r="D71" s="41" t="s">
        <v>0</v>
      </c>
      <c r="E71" s="42" t="s">
        <v>0</v>
      </c>
      <c r="F71" s="42" t="s">
        <v>0</v>
      </c>
      <c r="G71" s="183"/>
      <c r="H71" s="184" t="str">
        <f t="shared" si="21"/>
        <v xml:space="preserve"> </v>
      </c>
      <c r="I71" s="185">
        <f t="shared" si="22"/>
        <v>0</v>
      </c>
      <c r="J71" s="186"/>
      <c r="K71" s="187" t="str">
        <f t="shared" si="40"/>
        <v xml:space="preserve"> </v>
      </c>
      <c r="L71" s="188">
        <f t="shared" si="24"/>
        <v>0</v>
      </c>
      <c r="M71" s="189"/>
      <c r="N71" s="190" t="str">
        <f t="shared" si="41"/>
        <v xml:space="preserve"> </v>
      </c>
      <c r="O71" s="191">
        <f t="shared" si="26"/>
        <v>0</v>
      </c>
      <c r="P71" s="192"/>
      <c r="Q71" s="193" t="str">
        <f t="shared" si="42"/>
        <v xml:space="preserve"> </v>
      </c>
      <c r="R71" s="194">
        <f t="shared" si="28"/>
        <v>0</v>
      </c>
      <c r="S71" s="195"/>
      <c r="T71" s="196" t="str">
        <f t="shared" si="43"/>
        <v xml:space="preserve"> </v>
      </c>
      <c r="U71" s="197">
        <f t="shared" si="30"/>
        <v>0</v>
      </c>
      <c r="V71" s="198"/>
      <c r="W71" s="199" t="str">
        <f t="shared" si="44"/>
        <v xml:space="preserve"> </v>
      </c>
      <c r="X71" s="200">
        <f t="shared" si="32"/>
        <v>0</v>
      </c>
      <c r="Y71" s="201"/>
      <c r="Z71" s="202" t="str">
        <f t="shared" si="45"/>
        <v xml:space="preserve"> </v>
      </c>
      <c r="AA71" s="203">
        <f t="shared" si="34"/>
        <v>0</v>
      </c>
      <c r="AB71" s="307"/>
      <c r="AC71" s="308" t="str">
        <f t="shared" si="46"/>
        <v xml:space="preserve"> </v>
      </c>
      <c r="AD71" s="309">
        <f t="shared" si="36"/>
        <v>0</v>
      </c>
      <c r="AE71" s="182">
        <f t="shared" si="37"/>
        <v>0</v>
      </c>
      <c r="AF71" s="64">
        <f t="shared" si="47"/>
        <v>61</v>
      </c>
      <c r="AG71" s="182">
        <f t="shared" si="38"/>
        <v>0</v>
      </c>
      <c r="AI71" s="184">
        <v>61</v>
      </c>
      <c r="AJ71" s="184"/>
      <c r="AL71" s="187">
        <v>61</v>
      </c>
      <c r="AM71" s="187"/>
      <c r="AO71" s="204">
        <v>61</v>
      </c>
      <c r="AP71" s="204"/>
      <c r="AR71" s="193">
        <v>61</v>
      </c>
      <c r="AS71" s="193"/>
      <c r="AU71" s="196">
        <v>61</v>
      </c>
      <c r="AV71" s="196"/>
      <c r="AX71" s="199">
        <v>61</v>
      </c>
      <c r="AY71" s="199"/>
      <c r="BA71" s="205">
        <v>61</v>
      </c>
      <c r="BB71" s="205"/>
      <c r="BD71" s="308">
        <v>61</v>
      </c>
      <c r="BE71" s="308"/>
    </row>
    <row r="72" spans="1:57" ht="12.75">
      <c r="A72" s="38">
        <v>62</v>
      </c>
      <c r="B72" s="182">
        <f t="shared" si="39"/>
        <v>0</v>
      </c>
      <c r="C72" s="182"/>
      <c r="D72" s="41" t="s">
        <v>0</v>
      </c>
      <c r="E72" s="42" t="s">
        <v>0</v>
      </c>
      <c r="F72" s="42" t="s">
        <v>0</v>
      </c>
      <c r="G72" s="183"/>
      <c r="H72" s="184" t="str">
        <f t="shared" si="21"/>
        <v xml:space="preserve"> </v>
      </c>
      <c r="I72" s="185">
        <f t="shared" si="22"/>
        <v>0</v>
      </c>
      <c r="J72" s="186"/>
      <c r="K72" s="187" t="str">
        <f t="shared" si="40"/>
        <v xml:space="preserve"> </v>
      </c>
      <c r="L72" s="188">
        <f t="shared" si="24"/>
        <v>0</v>
      </c>
      <c r="M72" s="189"/>
      <c r="N72" s="190" t="str">
        <f t="shared" si="41"/>
        <v xml:space="preserve"> </v>
      </c>
      <c r="O72" s="191">
        <f t="shared" si="26"/>
        <v>0</v>
      </c>
      <c r="P72" s="192"/>
      <c r="Q72" s="193" t="str">
        <f t="shared" si="42"/>
        <v xml:space="preserve"> </v>
      </c>
      <c r="R72" s="194">
        <f t="shared" si="28"/>
        <v>0</v>
      </c>
      <c r="S72" s="195"/>
      <c r="T72" s="196" t="str">
        <f t="shared" si="43"/>
        <v xml:space="preserve"> </v>
      </c>
      <c r="U72" s="197">
        <f t="shared" si="30"/>
        <v>0</v>
      </c>
      <c r="V72" s="198"/>
      <c r="W72" s="199" t="str">
        <f t="shared" si="44"/>
        <v xml:space="preserve"> </v>
      </c>
      <c r="X72" s="200">
        <f t="shared" si="32"/>
        <v>0</v>
      </c>
      <c r="Y72" s="201"/>
      <c r="Z72" s="202" t="str">
        <f t="shared" si="45"/>
        <v xml:space="preserve"> </v>
      </c>
      <c r="AA72" s="203">
        <f t="shared" si="34"/>
        <v>0</v>
      </c>
      <c r="AB72" s="307"/>
      <c r="AC72" s="308" t="str">
        <f t="shared" si="46"/>
        <v xml:space="preserve"> </v>
      </c>
      <c r="AD72" s="309">
        <f t="shared" si="36"/>
        <v>0</v>
      </c>
      <c r="AE72" s="182">
        <f t="shared" si="37"/>
        <v>0</v>
      </c>
      <c r="AF72" s="64">
        <f t="shared" si="47"/>
        <v>62</v>
      </c>
      <c r="AG72" s="182">
        <f t="shared" si="38"/>
        <v>0</v>
      </c>
      <c r="AI72" s="184">
        <v>62</v>
      </c>
      <c r="AJ72" s="184"/>
      <c r="AL72" s="187">
        <v>62</v>
      </c>
      <c r="AM72" s="187"/>
      <c r="AO72" s="204">
        <v>62</v>
      </c>
      <c r="AP72" s="204"/>
      <c r="AR72" s="193">
        <v>62</v>
      </c>
      <c r="AS72" s="193"/>
      <c r="AU72" s="196">
        <v>62</v>
      </c>
      <c r="AV72" s="196"/>
      <c r="AX72" s="199">
        <v>62</v>
      </c>
      <c r="AY72" s="199"/>
      <c r="BA72" s="205">
        <v>62</v>
      </c>
      <c r="BB72" s="205"/>
      <c r="BD72" s="308">
        <v>62</v>
      </c>
      <c r="BE72" s="308"/>
    </row>
    <row r="73" spans="1:57" ht="12.75">
      <c r="A73" s="38">
        <v>63</v>
      </c>
      <c r="B73" s="182">
        <f t="shared" si="39"/>
        <v>0</v>
      </c>
      <c r="C73" s="182"/>
      <c r="D73" s="41" t="s">
        <v>0</v>
      </c>
      <c r="E73" s="42" t="s">
        <v>0</v>
      </c>
      <c r="F73" s="42" t="s">
        <v>0</v>
      </c>
      <c r="G73" s="183"/>
      <c r="H73" s="184" t="str">
        <f t="shared" si="21"/>
        <v xml:space="preserve"> </v>
      </c>
      <c r="I73" s="185">
        <f t="shared" si="22"/>
        <v>0</v>
      </c>
      <c r="J73" s="186"/>
      <c r="K73" s="187" t="str">
        <f t="shared" si="40"/>
        <v xml:space="preserve"> </v>
      </c>
      <c r="L73" s="188">
        <f t="shared" si="24"/>
        <v>0</v>
      </c>
      <c r="M73" s="189"/>
      <c r="N73" s="190" t="str">
        <f t="shared" si="41"/>
        <v xml:space="preserve"> </v>
      </c>
      <c r="O73" s="191">
        <f t="shared" si="26"/>
        <v>0</v>
      </c>
      <c r="P73" s="192"/>
      <c r="Q73" s="193" t="str">
        <f t="shared" si="42"/>
        <v xml:space="preserve"> </v>
      </c>
      <c r="R73" s="194">
        <f t="shared" si="28"/>
        <v>0</v>
      </c>
      <c r="S73" s="195"/>
      <c r="T73" s="196" t="str">
        <f t="shared" si="43"/>
        <v xml:space="preserve"> </v>
      </c>
      <c r="U73" s="197">
        <f t="shared" si="30"/>
        <v>0</v>
      </c>
      <c r="V73" s="198"/>
      <c r="W73" s="199" t="str">
        <f t="shared" si="44"/>
        <v xml:space="preserve"> </v>
      </c>
      <c r="X73" s="200">
        <f t="shared" si="32"/>
        <v>0</v>
      </c>
      <c r="Y73" s="201"/>
      <c r="Z73" s="202" t="str">
        <f t="shared" si="45"/>
        <v xml:space="preserve"> </v>
      </c>
      <c r="AA73" s="203">
        <f t="shared" si="34"/>
        <v>0</v>
      </c>
      <c r="AB73" s="307"/>
      <c r="AC73" s="308" t="str">
        <f t="shared" si="46"/>
        <v xml:space="preserve"> </v>
      </c>
      <c r="AD73" s="309">
        <f t="shared" si="36"/>
        <v>0</v>
      </c>
      <c r="AE73" s="182">
        <f t="shared" si="37"/>
        <v>0</v>
      </c>
      <c r="AF73" s="64">
        <f t="shared" si="47"/>
        <v>63</v>
      </c>
      <c r="AG73" s="182">
        <f t="shared" si="38"/>
        <v>0</v>
      </c>
      <c r="AI73" s="184">
        <v>63</v>
      </c>
      <c r="AJ73" s="184"/>
      <c r="AL73" s="187">
        <v>63</v>
      </c>
      <c r="AM73" s="187"/>
      <c r="AO73" s="204">
        <v>63</v>
      </c>
      <c r="AP73" s="204"/>
      <c r="AR73" s="193">
        <v>63</v>
      </c>
      <c r="AS73" s="193"/>
      <c r="AU73" s="196">
        <v>63</v>
      </c>
      <c r="AV73" s="196"/>
      <c r="AX73" s="199">
        <v>63</v>
      </c>
      <c r="AY73" s="199"/>
      <c r="BA73" s="205">
        <v>63</v>
      </c>
      <c r="BB73" s="205"/>
      <c r="BD73" s="308">
        <v>63</v>
      </c>
      <c r="BE73" s="308"/>
    </row>
    <row r="74" spans="1:57" ht="12.75">
      <c r="A74" s="38">
        <v>64</v>
      </c>
      <c r="B74" s="182">
        <f t="shared" si="39"/>
        <v>0</v>
      </c>
      <c r="C74" s="182"/>
      <c r="D74" s="41" t="s">
        <v>0</v>
      </c>
      <c r="E74" s="42" t="s">
        <v>0</v>
      </c>
      <c r="F74" s="42" t="s">
        <v>0</v>
      </c>
      <c r="G74" s="183"/>
      <c r="H74" s="184" t="str">
        <f t="shared" si="21"/>
        <v xml:space="preserve"> </v>
      </c>
      <c r="I74" s="185">
        <f t="shared" si="22"/>
        <v>0</v>
      </c>
      <c r="J74" s="186"/>
      <c r="K74" s="187" t="str">
        <f t="shared" si="40"/>
        <v xml:space="preserve"> </v>
      </c>
      <c r="L74" s="188">
        <f t="shared" si="24"/>
        <v>0</v>
      </c>
      <c r="M74" s="189"/>
      <c r="N74" s="190" t="str">
        <f t="shared" si="41"/>
        <v xml:space="preserve"> </v>
      </c>
      <c r="O74" s="191">
        <f t="shared" si="26"/>
        <v>0</v>
      </c>
      <c r="P74" s="192"/>
      <c r="Q74" s="193" t="str">
        <f t="shared" si="42"/>
        <v xml:space="preserve"> </v>
      </c>
      <c r="R74" s="194">
        <f t="shared" si="28"/>
        <v>0</v>
      </c>
      <c r="S74" s="195"/>
      <c r="T74" s="196" t="str">
        <f t="shared" si="43"/>
        <v xml:space="preserve"> </v>
      </c>
      <c r="U74" s="197">
        <f t="shared" si="30"/>
        <v>0</v>
      </c>
      <c r="V74" s="198"/>
      <c r="W74" s="199" t="str">
        <f t="shared" si="44"/>
        <v xml:space="preserve"> </v>
      </c>
      <c r="X74" s="200">
        <f t="shared" si="32"/>
        <v>0</v>
      </c>
      <c r="Y74" s="201"/>
      <c r="Z74" s="202" t="str">
        <f t="shared" si="45"/>
        <v xml:space="preserve"> </v>
      </c>
      <c r="AA74" s="203">
        <f t="shared" si="34"/>
        <v>0</v>
      </c>
      <c r="AB74" s="307"/>
      <c r="AC74" s="308" t="str">
        <f t="shared" si="46"/>
        <v xml:space="preserve"> </v>
      </c>
      <c r="AD74" s="309">
        <f t="shared" si="36"/>
        <v>0</v>
      </c>
      <c r="AE74" s="182">
        <f t="shared" si="37"/>
        <v>0</v>
      </c>
      <c r="AF74" s="64">
        <f t="shared" si="47"/>
        <v>64</v>
      </c>
      <c r="AG74" s="182">
        <f t="shared" si="38"/>
        <v>0</v>
      </c>
      <c r="AI74" s="184">
        <v>64</v>
      </c>
      <c r="AJ74" s="184"/>
      <c r="AL74" s="187">
        <v>64</v>
      </c>
      <c r="AM74" s="187"/>
      <c r="AO74" s="204">
        <v>64</v>
      </c>
      <c r="AP74" s="204"/>
      <c r="AR74" s="193">
        <v>64</v>
      </c>
      <c r="AS74" s="193"/>
      <c r="AU74" s="196">
        <v>64</v>
      </c>
      <c r="AV74" s="196"/>
      <c r="AX74" s="199">
        <v>64</v>
      </c>
      <c r="AY74" s="199"/>
      <c r="BA74" s="205">
        <v>64</v>
      </c>
      <c r="BB74" s="205"/>
      <c r="BD74" s="308">
        <v>64</v>
      </c>
      <c r="BE74" s="308"/>
    </row>
    <row r="75" spans="1:57" ht="12.75">
      <c r="A75" s="38">
        <v>65</v>
      </c>
      <c r="B75" s="182">
        <f aca="true" t="shared" si="48" ref="B75:B90">AE75</f>
        <v>0</v>
      </c>
      <c r="C75" s="182"/>
      <c r="D75" s="41" t="s">
        <v>0</v>
      </c>
      <c r="E75" s="42" t="s">
        <v>0</v>
      </c>
      <c r="F75" s="42" t="s">
        <v>0</v>
      </c>
      <c r="G75" s="183"/>
      <c r="H75" s="184" t="str">
        <f aca="true" t="shared" si="49" ref="H75:H90">IF(SUMIF(AJ$11:AJ$100,$C75,AI$11:AI$100)=0," ",SUMIF(AJ$11:AJ$100,$C75,AI$11:AI$100))</f>
        <v xml:space="preserve"> </v>
      </c>
      <c r="I75" s="185">
        <f t="shared" si="22"/>
        <v>0</v>
      </c>
      <c r="J75" s="186"/>
      <c r="K75" s="187" t="str">
        <f aca="true" t="shared" si="50" ref="K75:K91">IF(SUMIF(AM$11:AM$100,$C75,AL$11:AL$100)=0," ",SUMIF(AM$11:AM$100,$C75,AL$11:AL$100))</f>
        <v xml:space="preserve"> </v>
      </c>
      <c r="L75" s="188">
        <f t="shared" si="24"/>
        <v>0</v>
      </c>
      <c r="M75" s="189"/>
      <c r="N75" s="190" t="str">
        <f aca="true" t="shared" si="51" ref="N75:N91">IF(SUMIF(AP$11:AP$100,$C75,AO$11:AO$100)=0," ",SUMIF(AP$11:AP$100,$C75,AO$11:AO$100))</f>
        <v xml:space="preserve"> </v>
      </c>
      <c r="O75" s="191">
        <f t="shared" si="26"/>
        <v>0</v>
      </c>
      <c r="P75" s="192"/>
      <c r="Q75" s="193" t="str">
        <f aca="true" t="shared" si="52" ref="Q75:Q91">IF(SUMIF(AS$11:AS$100,$C75,AR$11:AR$100)=0," ",SUMIF(AS$11:AS$100,$C75,AR$11:AR$100))</f>
        <v xml:space="preserve"> </v>
      </c>
      <c r="R75" s="194">
        <f t="shared" si="28"/>
        <v>0</v>
      </c>
      <c r="S75" s="195"/>
      <c r="T75" s="196" t="str">
        <f aca="true" t="shared" si="53" ref="T75:T91">IF(SUMIF(AV$11:AV$100,$C75,AU$11:AU$100)=0," ",SUMIF(AV$11:AV$100,$C75,AU$11:AU$100))</f>
        <v xml:space="preserve"> </v>
      </c>
      <c r="U75" s="197">
        <f t="shared" si="30"/>
        <v>0</v>
      </c>
      <c r="V75" s="198"/>
      <c r="W75" s="199" t="str">
        <f aca="true" t="shared" si="54" ref="W75:W91">IF(SUMIF(AY$11:AY$100,$C75,AX$11:AX$100)=0," ",SUMIF(AY$11:AY$100,$C75,AX$11:AX$100))</f>
        <v xml:space="preserve"> </v>
      </c>
      <c r="X75" s="200">
        <f t="shared" si="32"/>
        <v>0</v>
      </c>
      <c r="Y75" s="201"/>
      <c r="Z75" s="202" t="str">
        <f aca="true" t="shared" si="55" ref="Z75:Z91">IF(SUMIF(BB$11:BB$100,$C75,BA$11:BA$100)=0," ",SUMIF(BB$11:BB$100,$C75,BA$11:BA$100))</f>
        <v xml:space="preserve"> </v>
      </c>
      <c r="AA75" s="203">
        <f t="shared" si="34"/>
        <v>0</v>
      </c>
      <c r="AB75" s="307"/>
      <c r="AC75" s="308" t="str">
        <f aca="true" t="shared" si="56" ref="AC75:AC91">IF(SUMIF(BE$11:BE$100,$C75,BD$11:BD$100)=0," ",SUMIF(BE$11:BE$100,$C75,BD$11:BD$100))</f>
        <v xml:space="preserve"> </v>
      </c>
      <c r="AD75" s="309">
        <f t="shared" si="36"/>
        <v>0</v>
      </c>
      <c r="AE75" s="182">
        <f t="shared" si="37"/>
        <v>0</v>
      </c>
      <c r="AF75" s="64">
        <f aca="true" t="shared" si="57" ref="AF75:AF90">A75</f>
        <v>65</v>
      </c>
      <c r="AG75" s="182">
        <f t="shared" si="38"/>
        <v>0</v>
      </c>
      <c r="AI75" s="184">
        <v>65</v>
      </c>
      <c r="AJ75" s="184"/>
      <c r="AL75" s="187">
        <v>65</v>
      </c>
      <c r="AM75" s="187"/>
      <c r="AO75" s="204">
        <v>65</v>
      </c>
      <c r="AP75" s="204"/>
      <c r="AR75" s="193">
        <v>65</v>
      </c>
      <c r="AS75" s="193"/>
      <c r="AU75" s="196">
        <v>65</v>
      </c>
      <c r="AV75" s="196"/>
      <c r="AX75" s="199">
        <v>65</v>
      </c>
      <c r="AY75" s="199"/>
      <c r="BA75" s="205">
        <v>65</v>
      </c>
      <c r="BB75" s="205"/>
      <c r="BD75" s="308">
        <v>65</v>
      </c>
      <c r="BE75" s="308"/>
    </row>
    <row r="76" spans="1:57" ht="12.75">
      <c r="A76" s="38">
        <v>66</v>
      </c>
      <c r="B76" s="182">
        <f t="shared" si="48"/>
        <v>0</v>
      </c>
      <c r="C76" s="182"/>
      <c r="D76" s="41" t="s">
        <v>0</v>
      </c>
      <c r="E76" s="42" t="s">
        <v>0</v>
      </c>
      <c r="F76" s="42" t="s">
        <v>0</v>
      </c>
      <c r="G76" s="183"/>
      <c r="H76" s="184" t="str">
        <f t="shared" si="49"/>
        <v xml:space="preserve"> </v>
      </c>
      <c r="I76" s="185">
        <f aca="true" t="shared" si="58" ref="I76:I90">IF(H76=" ",0,IF(H76=1,30,IF(H76=2,28,IF(H76=3,26,IF(H76=4,24,IF(H76=5,22,IF(AND(H76&gt;5,H76&lt;25),26-H76,2)))))))</f>
        <v>0</v>
      </c>
      <c r="J76" s="186"/>
      <c r="K76" s="187" t="str">
        <f t="shared" si="50"/>
        <v xml:space="preserve"> </v>
      </c>
      <c r="L76" s="188">
        <f aca="true" t="shared" si="59" ref="L76:L90">IF(K76=" ",0,IF(K76=1,30,IF(K76=2,28,IF(K76=3,26,IF(K76=4,24,IF(K76=5,22,IF(AND(K76&gt;5,K76&lt;25),26-K76,2)))))))</f>
        <v>0</v>
      </c>
      <c r="M76" s="189"/>
      <c r="N76" s="190" t="str">
        <f t="shared" si="51"/>
        <v xml:space="preserve"> </v>
      </c>
      <c r="O76" s="191">
        <f aca="true" t="shared" si="60" ref="O76:O90">IF(N76=" ",0,IF(N76=1,30,IF(N76=2,28,IF(N76=3,26,IF(N76=4,24,IF(N76=5,22,IF(AND(N76&gt;5,N76&lt;25),26-N76,2)))))))</f>
        <v>0</v>
      </c>
      <c r="P76" s="192"/>
      <c r="Q76" s="193" t="str">
        <f t="shared" si="52"/>
        <v xml:space="preserve"> </v>
      </c>
      <c r="R76" s="194">
        <f aca="true" t="shared" si="61" ref="R76:R90">IF(Q76=" ",0,IF(Q76=1,30,IF(Q76=2,28,IF(Q76=3,26,IF(Q76=4,24,IF(Q76=5,22,IF(AND(Q76&gt;5,Q76&lt;25),26-Q76,2)))))))</f>
        <v>0</v>
      </c>
      <c r="S76" s="195"/>
      <c r="T76" s="196" t="str">
        <f t="shared" si="53"/>
        <v xml:space="preserve"> </v>
      </c>
      <c r="U76" s="197">
        <f aca="true" t="shared" si="62" ref="U76:U90">IF(T76=" ",0,IF(T76=1,30,IF(T76=2,28,IF(T76=3,26,IF(T76=4,24,IF(T76=5,22,IF(AND(T76&gt;5,T76&lt;25),26-T76,2)))))))</f>
        <v>0</v>
      </c>
      <c r="V76" s="198"/>
      <c r="W76" s="199" t="str">
        <f t="shared" si="54"/>
        <v xml:space="preserve"> </v>
      </c>
      <c r="X76" s="200">
        <f aca="true" t="shared" si="63" ref="X76:X90">IF(W76=" ",0,IF(W76=1,30,IF(W76=2,28,IF(W76=3,26,IF(W76=4,24,IF(W76=5,22,IF(AND(W76&gt;5,W76&lt;25),26-W76,2)))))))</f>
        <v>0</v>
      </c>
      <c r="Y76" s="201"/>
      <c r="Z76" s="202" t="str">
        <f t="shared" si="55"/>
        <v xml:space="preserve"> </v>
      </c>
      <c r="AA76" s="203">
        <f aca="true" t="shared" si="64" ref="AA76:AA90">IF(Z76=" ",0,IF(Z76=1,30,IF(Z76=2,28,IF(Z76=3,26,IF(Z76=4,24,IF(Z76=5,22,IF(AND(Z76&gt;5,Z76&lt;25),26-Z76,2)))))))</f>
        <v>0</v>
      </c>
      <c r="AB76" s="307"/>
      <c r="AC76" s="308" t="str">
        <f t="shared" si="56"/>
        <v xml:space="preserve"> </v>
      </c>
      <c r="AD76" s="309">
        <f aca="true" t="shared" si="65" ref="AD76:AD90">IF(AC76=" ",0,IF(AC76=1,30,IF(AC76=2,28,IF(AC76=3,26,IF(AC76=4,24,IF(AC76=5,22,IF(AND(AC76&gt;5,AC76&lt;25),26-AC76,2)))))))</f>
        <v>0</v>
      </c>
      <c r="AE76" s="182">
        <f aca="true" t="shared" si="66" ref="AE76:AE92">I76+L76+O76+R76+U76+X76+AA76+AD76</f>
        <v>0</v>
      </c>
      <c r="AF76" s="64">
        <f t="shared" si="57"/>
        <v>66</v>
      </c>
      <c r="AG76" s="182">
        <f aca="true" t="shared" si="67" ref="AG76:AG92">AE76-MIN(I76,L76,O76,R76,U76,X76,AA76,AD76)</f>
        <v>0</v>
      </c>
      <c r="AI76" s="184">
        <v>66</v>
      </c>
      <c r="AJ76" s="184"/>
      <c r="AL76" s="187">
        <v>66</v>
      </c>
      <c r="AM76" s="187"/>
      <c r="AO76" s="204">
        <v>66</v>
      </c>
      <c r="AP76" s="204"/>
      <c r="AR76" s="193">
        <v>66</v>
      </c>
      <c r="AS76" s="193"/>
      <c r="AU76" s="196">
        <v>66</v>
      </c>
      <c r="AV76" s="196"/>
      <c r="AX76" s="199">
        <v>66</v>
      </c>
      <c r="AY76" s="199"/>
      <c r="BA76" s="205">
        <v>66</v>
      </c>
      <c r="BB76" s="205"/>
      <c r="BD76" s="308">
        <v>66</v>
      </c>
      <c r="BE76" s="308"/>
    </row>
    <row r="77" spans="1:57" ht="12.75">
      <c r="A77" s="38">
        <v>67</v>
      </c>
      <c r="B77" s="182">
        <f t="shared" si="48"/>
        <v>0</v>
      </c>
      <c r="C77" s="182"/>
      <c r="D77" s="41" t="s">
        <v>0</v>
      </c>
      <c r="E77" s="42" t="s">
        <v>0</v>
      </c>
      <c r="F77" s="42" t="s">
        <v>0</v>
      </c>
      <c r="G77" s="183"/>
      <c r="H77" s="184" t="str">
        <f t="shared" si="49"/>
        <v xml:space="preserve"> </v>
      </c>
      <c r="I77" s="185">
        <f t="shared" si="58"/>
        <v>0</v>
      </c>
      <c r="J77" s="186"/>
      <c r="K77" s="187" t="str">
        <f t="shared" si="50"/>
        <v xml:space="preserve"> </v>
      </c>
      <c r="L77" s="188">
        <f t="shared" si="59"/>
        <v>0</v>
      </c>
      <c r="M77" s="189"/>
      <c r="N77" s="190" t="str">
        <f t="shared" si="51"/>
        <v xml:space="preserve"> </v>
      </c>
      <c r="O77" s="191">
        <f t="shared" si="60"/>
        <v>0</v>
      </c>
      <c r="P77" s="192"/>
      <c r="Q77" s="193" t="str">
        <f t="shared" si="52"/>
        <v xml:space="preserve"> </v>
      </c>
      <c r="R77" s="194">
        <f t="shared" si="61"/>
        <v>0</v>
      </c>
      <c r="S77" s="195"/>
      <c r="T77" s="196" t="str">
        <f t="shared" si="53"/>
        <v xml:space="preserve"> </v>
      </c>
      <c r="U77" s="197">
        <f t="shared" si="62"/>
        <v>0</v>
      </c>
      <c r="V77" s="198"/>
      <c r="W77" s="199" t="str">
        <f t="shared" si="54"/>
        <v xml:space="preserve"> </v>
      </c>
      <c r="X77" s="200">
        <f t="shared" si="63"/>
        <v>0</v>
      </c>
      <c r="Y77" s="201"/>
      <c r="Z77" s="202" t="str">
        <f t="shared" si="55"/>
        <v xml:space="preserve"> </v>
      </c>
      <c r="AA77" s="203">
        <f t="shared" si="64"/>
        <v>0</v>
      </c>
      <c r="AB77" s="307"/>
      <c r="AC77" s="308" t="str">
        <f t="shared" si="56"/>
        <v xml:space="preserve"> </v>
      </c>
      <c r="AD77" s="309">
        <f t="shared" si="65"/>
        <v>0</v>
      </c>
      <c r="AE77" s="182">
        <f t="shared" si="66"/>
        <v>0</v>
      </c>
      <c r="AF77" s="64">
        <f t="shared" si="57"/>
        <v>67</v>
      </c>
      <c r="AG77" s="182">
        <f t="shared" si="67"/>
        <v>0</v>
      </c>
      <c r="AI77" s="184">
        <v>67</v>
      </c>
      <c r="AJ77" s="184"/>
      <c r="AL77" s="187">
        <v>67</v>
      </c>
      <c r="AM77" s="187"/>
      <c r="AO77" s="204">
        <v>67</v>
      </c>
      <c r="AP77" s="204"/>
      <c r="AR77" s="193">
        <v>67</v>
      </c>
      <c r="AS77" s="193"/>
      <c r="AU77" s="196">
        <v>67</v>
      </c>
      <c r="AV77" s="196"/>
      <c r="AX77" s="199">
        <v>67</v>
      </c>
      <c r="AY77" s="199"/>
      <c r="BA77" s="205">
        <v>67</v>
      </c>
      <c r="BB77" s="205"/>
      <c r="BD77" s="308">
        <v>67</v>
      </c>
      <c r="BE77" s="308"/>
    </row>
    <row r="78" spans="1:57" ht="12.75">
      <c r="A78" s="38">
        <v>68</v>
      </c>
      <c r="B78" s="182">
        <f t="shared" si="48"/>
        <v>0</v>
      </c>
      <c r="C78" s="182"/>
      <c r="D78" s="41" t="s">
        <v>0</v>
      </c>
      <c r="E78" s="42" t="s">
        <v>0</v>
      </c>
      <c r="F78" s="42" t="s">
        <v>0</v>
      </c>
      <c r="G78" s="183"/>
      <c r="H78" s="184" t="str">
        <f t="shared" si="49"/>
        <v xml:space="preserve"> </v>
      </c>
      <c r="I78" s="185">
        <f t="shared" si="58"/>
        <v>0</v>
      </c>
      <c r="J78" s="186"/>
      <c r="K78" s="187" t="str">
        <f t="shared" si="50"/>
        <v xml:space="preserve"> </v>
      </c>
      <c r="L78" s="188">
        <f t="shared" si="59"/>
        <v>0</v>
      </c>
      <c r="M78" s="189"/>
      <c r="N78" s="190" t="str">
        <f t="shared" si="51"/>
        <v xml:space="preserve"> </v>
      </c>
      <c r="O78" s="191">
        <f t="shared" si="60"/>
        <v>0</v>
      </c>
      <c r="P78" s="192"/>
      <c r="Q78" s="193" t="str">
        <f t="shared" si="52"/>
        <v xml:space="preserve"> </v>
      </c>
      <c r="R78" s="194">
        <f t="shared" si="61"/>
        <v>0</v>
      </c>
      <c r="S78" s="195"/>
      <c r="T78" s="196" t="str">
        <f t="shared" si="53"/>
        <v xml:space="preserve"> </v>
      </c>
      <c r="U78" s="197">
        <f t="shared" si="62"/>
        <v>0</v>
      </c>
      <c r="V78" s="198"/>
      <c r="W78" s="199" t="str">
        <f t="shared" si="54"/>
        <v xml:space="preserve"> </v>
      </c>
      <c r="X78" s="200">
        <f t="shared" si="63"/>
        <v>0</v>
      </c>
      <c r="Y78" s="201"/>
      <c r="Z78" s="202" t="str">
        <f t="shared" si="55"/>
        <v xml:space="preserve"> </v>
      </c>
      <c r="AA78" s="203">
        <f t="shared" si="64"/>
        <v>0</v>
      </c>
      <c r="AB78" s="307"/>
      <c r="AC78" s="308" t="str">
        <f t="shared" si="56"/>
        <v xml:space="preserve"> </v>
      </c>
      <c r="AD78" s="309">
        <f t="shared" si="65"/>
        <v>0</v>
      </c>
      <c r="AE78" s="182">
        <f t="shared" si="66"/>
        <v>0</v>
      </c>
      <c r="AF78" s="64">
        <f t="shared" si="57"/>
        <v>68</v>
      </c>
      <c r="AG78" s="182">
        <f t="shared" si="67"/>
        <v>0</v>
      </c>
      <c r="AI78" s="184">
        <v>68</v>
      </c>
      <c r="AJ78" s="184"/>
      <c r="AL78" s="187">
        <v>68</v>
      </c>
      <c r="AM78" s="187"/>
      <c r="AO78" s="204">
        <v>68</v>
      </c>
      <c r="AP78" s="204"/>
      <c r="AR78" s="193">
        <v>68</v>
      </c>
      <c r="AS78" s="193"/>
      <c r="AU78" s="196">
        <v>68</v>
      </c>
      <c r="AV78" s="196"/>
      <c r="AX78" s="199">
        <v>68</v>
      </c>
      <c r="AY78" s="199"/>
      <c r="BA78" s="205">
        <v>68</v>
      </c>
      <c r="BB78" s="205"/>
      <c r="BD78" s="308">
        <v>68</v>
      </c>
      <c r="BE78" s="308"/>
    </row>
    <row r="79" spans="1:57" ht="12.75">
      <c r="A79" s="38">
        <v>69</v>
      </c>
      <c r="B79" s="182">
        <f t="shared" si="48"/>
        <v>0</v>
      </c>
      <c r="C79" s="182"/>
      <c r="D79" s="41" t="s">
        <v>0</v>
      </c>
      <c r="E79" s="42" t="s">
        <v>0</v>
      </c>
      <c r="F79" s="42" t="s">
        <v>0</v>
      </c>
      <c r="G79" s="183"/>
      <c r="H79" s="184" t="str">
        <f t="shared" si="49"/>
        <v xml:space="preserve"> </v>
      </c>
      <c r="I79" s="185">
        <f t="shared" si="58"/>
        <v>0</v>
      </c>
      <c r="J79" s="186"/>
      <c r="K79" s="187" t="str">
        <f t="shared" si="50"/>
        <v xml:space="preserve"> </v>
      </c>
      <c r="L79" s="188">
        <f t="shared" si="59"/>
        <v>0</v>
      </c>
      <c r="M79" s="189"/>
      <c r="N79" s="190" t="str">
        <f t="shared" si="51"/>
        <v xml:space="preserve"> </v>
      </c>
      <c r="O79" s="191">
        <f t="shared" si="60"/>
        <v>0</v>
      </c>
      <c r="P79" s="192"/>
      <c r="Q79" s="193" t="str">
        <f t="shared" si="52"/>
        <v xml:space="preserve"> </v>
      </c>
      <c r="R79" s="194">
        <f t="shared" si="61"/>
        <v>0</v>
      </c>
      <c r="S79" s="195"/>
      <c r="T79" s="196" t="str">
        <f t="shared" si="53"/>
        <v xml:space="preserve"> </v>
      </c>
      <c r="U79" s="197">
        <f t="shared" si="62"/>
        <v>0</v>
      </c>
      <c r="V79" s="198"/>
      <c r="W79" s="199" t="str">
        <f t="shared" si="54"/>
        <v xml:space="preserve"> </v>
      </c>
      <c r="X79" s="200">
        <f t="shared" si="63"/>
        <v>0</v>
      </c>
      <c r="Y79" s="201"/>
      <c r="Z79" s="202" t="str">
        <f t="shared" si="55"/>
        <v xml:space="preserve"> </v>
      </c>
      <c r="AA79" s="203">
        <f t="shared" si="64"/>
        <v>0</v>
      </c>
      <c r="AB79" s="307"/>
      <c r="AC79" s="308" t="str">
        <f t="shared" si="56"/>
        <v xml:space="preserve"> </v>
      </c>
      <c r="AD79" s="309">
        <f t="shared" si="65"/>
        <v>0</v>
      </c>
      <c r="AE79" s="182">
        <f t="shared" si="66"/>
        <v>0</v>
      </c>
      <c r="AF79" s="64">
        <f t="shared" si="57"/>
        <v>69</v>
      </c>
      <c r="AG79" s="182">
        <f t="shared" si="67"/>
        <v>0</v>
      </c>
      <c r="AI79" s="184">
        <v>69</v>
      </c>
      <c r="AJ79" s="184"/>
      <c r="AL79" s="187">
        <v>69</v>
      </c>
      <c r="AM79" s="187"/>
      <c r="AO79" s="204">
        <v>69</v>
      </c>
      <c r="AP79" s="204"/>
      <c r="AR79" s="193">
        <v>69</v>
      </c>
      <c r="AS79" s="193"/>
      <c r="AU79" s="196">
        <v>69</v>
      </c>
      <c r="AV79" s="196"/>
      <c r="AX79" s="199">
        <v>69</v>
      </c>
      <c r="AY79" s="199"/>
      <c r="BA79" s="205">
        <v>69</v>
      </c>
      <c r="BB79" s="205"/>
      <c r="BD79" s="308">
        <v>69</v>
      </c>
      <c r="BE79" s="308"/>
    </row>
    <row r="80" spans="1:57" ht="12.75">
      <c r="A80" s="38">
        <v>70</v>
      </c>
      <c r="B80" s="182">
        <f t="shared" si="48"/>
        <v>0</v>
      </c>
      <c r="C80" s="182"/>
      <c r="D80" s="41" t="s">
        <v>0</v>
      </c>
      <c r="E80" s="42" t="s">
        <v>0</v>
      </c>
      <c r="F80" s="42" t="s">
        <v>0</v>
      </c>
      <c r="G80" s="183"/>
      <c r="H80" s="184" t="str">
        <f t="shared" si="49"/>
        <v xml:space="preserve"> </v>
      </c>
      <c r="I80" s="185">
        <f t="shared" si="58"/>
        <v>0</v>
      </c>
      <c r="J80" s="186"/>
      <c r="K80" s="187" t="str">
        <f t="shared" si="50"/>
        <v xml:space="preserve"> </v>
      </c>
      <c r="L80" s="188">
        <f t="shared" si="59"/>
        <v>0</v>
      </c>
      <c r="M80" s="189"/>
      <c r="N80" s="190" t="str">
        <f t="shared" si="51"/>
        <v xml:space="preserve"> </v>
      </c>
      <c r="O80" s="191">
        <f t="shared" si="60"/>
        <v>0</v>
      </c>
      <c r="P80" s="192"/>
      <c r="Q80" s="193" t="str">
        <f t="shared" si="52"/>
        <v xml:space="preserve"> </v>
      </c>
      <c r="R80" s="194">
        <f t="shared" si="61"/>
        <v>0</v>
      </c>
      <c r="S80" s="195"/>
      <c r="T80" s="196" t="str">
        <f t="shared" si="53"/>
        <v xml:space="preserve"> </v>
      </c>
      <c r="U80" s="197">
        <f t="shared" si="62"/>
        <v>0</v>
      </c>
      <c r="V80" s="198"/>
      <c r="W80" s="199" t="str">
        <f t="shared" si="54"/>
        <v xml:space="preserve"> </v>
      </c>
      <c r="X80" s="200">
        <f t="shared" si="63"/>
        <v>0</v>
      </c>
      <c r="Y80" s="201"/>
      <c r="Z80" s="202" t="str">
        <f t="shared" si="55"/>
        <v xml:space="preserve"> </v>
      </c>
      <c r="AA80" s="203">
        <f t="shared" si="64"/>
        <v>0</v>
      </c>
      <c r="AB80" s="307"/>
      <c r="AC80" s="308" t="str">
        <f t="shared" si="56"/>
        <v xml:space="preserve"> </v>
      </c>
      <c r="AD80" s="309">
        <f t="shared" si="65"/>
        <v>0</v>
      </c>
      <c r="AE80" s="182">
        <f t="shared" si="66"/>
        <v>0</v>
      </c>
      <c r="AF80" s="64">
        <f t="shared" si="57"/>
        <v>70</v>
      </c>
      <c r="AG80" s="182">
        <f t="shared" si="67"/>
        <v>0</v>
      </c>
      <c r="AI80" s="184">
        <v>70</v>
      </c>
      <c r="AJ80" s="184"/>
      <c r="AL80" s="187">
        <v>70</v>
      </c>
      <c r="AM80" s="187"/>
      <c r="AO80" s="204">
        <v>70</v>
      </c>
      <c r="AP80" s="204"/>
      <c r="AR80" s="193">
        <v>70</v>
      </c>
      <c r="AS80" s="193"/>
      <c r="AU80" s="196">
        <v>70</v>
      </c>
      <c r="AV80" s="196"/>
      <c r="AX80" s="199">
        <v>70</v>
      </c>
      <c r="AY80" s="199"/>
      <c r="BA80" s="205">
        <v>70</v>
      </c>
      <c r="BB80" s="205"/>
      <c r="BD80" s="308">
        <v>70</v>
      </c>
      <c r="BE80" s="308"/>
    </row>
    <row r="81" spans="1:57" ht="12.75">
      <c r="A81" s="38">
        <v>71</v>
      </c>
      <c r="B81" s="182">
        <f t="shared" si="48"/>
        <v>0</v>
      </c>
      <c r="C81" s="182"/>
      <c r="D81" s="41" t="s">
        <v>0</v>
      </c>
      <c r="E81" s="42" t="s">
        <v>0</v>
      </c>
      <c r="F81" s="42" t="s">
        <v>0</v>
      </c>
      <c r="G81" s="183"/>
      <c r="H81" s="184" t="str">
        <f t="shared" si="49"/>
        <v xml:space="preserve"> </v>
      </c>
      <c r="I81" s="185">
        <f t="shared" si="58"/>
        <v>0</v>
      </c>
      <c r="J81" s="186"/>
      <c r="K81" s="187" t="str">
        <f t="shared" si="50"/>
        <v xml:space="preserve"> </v>
      </c>
      <c r="L81" s="188">
        <f t="shared" si="59"/>
        <v>0</v>
      </c>
      <c r="M81" s="189"/>
      <c r="N81" s="190" t="str">
        <f t="shared" si="51"/>
        <v xml:space="preserve"> </v>
      </c>
      <c r="O81" s="191">
        <f t="shared" si="60"/>
        <v>0</v>
      </c>
      <c r="P81" s="192"/>
      <c r="Q81" s="193" t="str">
        <f t="shared" si="52"/>
        <v xml:space="preserve"> </v>
      </c>
      <c r="R81" s="194">
        <f t="shared" si="61"/>
        <v>0</v>
      </c>
      <c r="S81" s="195"/>
      <c r="T81" s="196" t="str">
        <f t="shared" si="53"/>
        <v xml:space="preserve"> </v>
      </c>
      <c r="U81" s="197">
        <f t="shared" si="62"/>
        <v>0</v>
      </c>
      <c r="V81" s="198"/>
      <c r="W81" s="199" t="str">
        <f t="shared" si="54"/>
        <v xml:space="preserve"> </v>
      </c>
      <c r="X81" s="200">
        <f t="shared" si="63"/>
        <v>0</v>
      </c>
      <c r="Y81" s="201"/>
      <c r="Z81" s="202" t="str">
        <f t="shared" si="55"/>
        <v xml:space="preserve"> </v>
      </c>
      <c r="AA81" s="203">
        <f t="shared" si="64"/>
        <v>0</v>
      </c>
      <c r="AB81" s="307"/>
      <c r="AC81" s="308" t="str">
        <f t="shared" si="56"/>
        <v xml:space="preserve"> </v>
      </c>
      <c r="AD81" s="309">
        <f t="shared" si="65"/>
        <v>0</v>
      </c>
      <c r="AE81" s="182">
        <f t="shared" si="66"/>
        <v>0</v>
      </c>
      <c r="AF81" s="64">
        <f t="shared" si="57"/>
        <v>71</v>
      </c>
      <c r="AG81" s="182">
        <f t="shared" si="67"/>
        <v>0</v>
      </c>
      <c r="AI81" s="184">
        <v>71</v>
      </c>
      <c r="AJ81" s="184"/>
      <c r="AL81" s="187">
        <v>71</v>
      </c>
      <c r="AM81" s="187"/>
      <c r="AO81" s="204">
        <v>71</v>
      </c>
      <c r="AP81" s="204"/>
      <c r="AR81" s="193">
        <v>71</v>
      </c>
      <c r="AS81" s="193"/>
      <c r="AU81" s="196">
        <v>71</v>
      </c>
      <c r="AV81" s="196"/>
      <c r="AX81" s="199">
        <v>71</v>
      </c>
      <c r="AY81" s="199"/>
      <c r="BA81" s="205">
        <v>71</v>
      </c>
      <c r="BB81" s="205"/>
      <c r="BD81" s="308">
        <v>71</v>
      </c>
      <c r="BE81" s="308"/>
    </row>
    <row r="82" spans="1:57" ht="12.75">
      <c r="A82" s="38">
        <v>72</v>
      </c>
      <c r="B82" s="182">
        <f t="shared" si="48"/>
        <v>0</v>
      </c>
      <c r="C82" s="182"/>
      <c r="D82" s="41" t="s">
        <v>0</v>
      </c>
      <c r="E82" s="42" t="s">
        <v>0</v>
      </c>
      <c r="F82" s="42" t="s">
        <v>0</v>
      </c>
      <c r="G82" s="183"/>
      <c r="H82" s="184" t="str">
        <f t="shared" si="49"/>
        <v xml:space="preserve"> </v>
      </c>
      <c r="I82" s="185">
        <f t="shared" si="58"/>
        <v>0</v>
      </c>
      <c r="J82" s="186"/>
      <c r="K82" s="187" t="str">
        <f t="shared" si="50"/>
        <v xml:space="preserve"> </v>
      </c>
      <c r="L82" s="188">
        <f t="shared" si="59"/>
        <v>0</v>
      </c>
      <c r="M82" s="189"/>
      <c r="N82" s="190" t="str">
        <f t="shared" si="51"/>
        <v xml:space="preserve"> </v>
      </c>
      <c r="O82" s="191">
        <f t="shared" si="60"/>
        <v>0</v>
      </c>
      <c r="P82" s="192"/>
      <c r="Q82" s="193" t="str">
        <f t="shared" si="52"/>
        <v xml:space="preserve"> </v>
      </c>
      <c r="R82" s="194">
        <f t="shared" si="61"/>
        <v>0</v>
      </c>
      <c r="S82" s="195"/>
      <c r="T82" s="196" t="str">
        <f t="shared" si="53"/>
        <v xml:space="preserve"> </v>
      </c>
      <c r="U82" s="197">
        <f t="shared" si="62"/>
        <v>0</v>
      </c>
      <c r="V82" s="198"/>
      <c r="W82" s="199" t="str">
        <f t="shared" si="54"/>
        <v xml:space="preserve"> </v>
      </c>
      <c r="X82" s="200">
        <f t="shared" si="63"/>
        <v>0</v>
      </c>
      <c r="Y82" s="201"/>
      <c r="Z82" s="202" t="str">
        <f t="shared" si="55"/>
        <v xml:space="preserve"> </v>
      </c>
      <c r="AA82" s="203">
        <f t="shared" si="64"/>
        <v>0</v>
      </c>
      <c r="AB82" s="307"/>
      <c r="AC82" s="308" t="str">
        <f t="shared" si="56"/>
        <v xml:space="preserve"> </v>
      </c>
      <c r="AD82" s="309">
        <f t="shared" si="65"/>
        <v>0</v>
      </c>
      <c r="AE82" s="182">
        <f t="shared" si="66"/>
        <v>0</v>
      </c>
      <c r="AF82" s="64">
        <f t="shared" si="57"/>
        <v>72</v>
      </c>
      <c r="AG82" s="182">
        <f t="shared" si="67"/>
        <v>0</v>
      </c>
      <c r="AI82" s="184">
        <v>72</v>
      </c>
      <c r="AJ82" s="184"/>
      <c r="AL82" s="187">
        <v>72</v>
      </c>
      <c r="AM82" s="187"/>
      <c r="AO82" s="204">
        <v>72</v>
      </c>
      <c r="AP82" s="204"/>
      <c r="AR82" s="193">
        <v>72</v>
      </c>
      <c r="AS82" s="193"/>
      <c r="AU82" s="196">
        <v>72</v>
      </c>
      <c r="AV82" s="196"/>
      <c r="AX82" s="199">
        <v>72</v>
      </c>
      <c r="AY82" s="199"/>
      <c r="BA82" s="205">
        <v>72</v>
      </c>
      <c r="BB82" s="205"/>
      <c r="BD82" s="308">
        <v>72</v>
      </c>
      <c r="BE82" s="308"/>
    </row>
    <row r="83" spans="1:57" ht="12.75">
      <c r="A83" s="38">
        <v>73</v>
      </c>
      <c r="B83" s="182">
        <f t="shared" si="48"/>
        <v>0</v>
      </c>
      <c r="C83" s="182"/>
      <c r="D83" s="41" t="s">
        <v>0</v>
      </c>
      <c r="E83" s="42" t="s">
        <v>0</v>
      </c>
      <c r="F83" s="42" t="s">
        <v>0</v>
      </c>
      <c r="G83" s="183"/>
      <c r="H83" s="184" t="str">
        <f t="shared" si="49"/>
        <v xml:space="preserve"> </v>
      </c>
      <c r="I83" s="185">
        <f t="shared" si="58"/>
        <v>0</v>
      </c>
      <c r="J83" s="186"/>
      <c r="K83" s="187" t="str">
        <f t="shared" si="50"/>
        <v xml:space="preserve"> </v>
      </c>
      <c r="L83" s="188">
        <f t="shared" si="59"/>
        <v>0</v>
      </c>
      <c r="M83" s="189"/>
      <c r="N83" s="190" t="str">
        <f t="shared" si="51"/>
        <v xml:space="preserve"> </v>
      </c>
      <c r="O83" s="191">
        <f t="shared" si="60"/>
        <v>0</v>
      </c>
      <c r="P83" s="192"/>
      <c r="Q83" s="193" t="str">
        <f t="shared" si="52"/>
        <v xml:space="preserve"> </v>
      </c>
      <c r="R83" s="194">
        <f t="shared" si="61"/>
        <v>0</v>
      </c>
      <c r="S83" s="195"/>
      <c r="T83" s="196" t="str">
        <f t="shared" si="53"/>
        <v xml:space="preserve"> </v>
      </c>
      <c r="U83" s="197">
        <f t="shared" si="62"/>
        <v>0</v>
      </c>
      <c r="V83" s="198"/>
      <c r="W83" s="199" t="str">
        <f t="shared" si="54"/>
        <v xml:space="preserve"> </v>
      </c>
      <c r="X83" s="200">
        <f t="shared" si="63"/>
        <v>0</v>
      </c>
      <c r="Y83" s="201"/>
      <c r="Z83" s="202" t="str">
        <f t="shared" si="55"/>
        <v xml:space="preserve"> </v>
      </c>
      <c r="AA83" s="203">
        <f t="shared" si="64"/>
        <v>0</v>
      </c>
      <c r="AB83" s="307"/>
      <c r="AC83" s="308" t="str">
        <f t="shared" si="56"/>
        <v xml:space="preserve"> </v>
      </c>
      <c r="AD83" s="309">
        <f t="shared" si="65"/>
        <v>0</v>
      </c>
      <c r="AE83" s="182">
        <f t="shared" si="66"/>
        <v>0</v>
      </c>
      <c r="AF83" s="64">
        <f t="shared" si="57"/>
        <v>73</v>
      </c>
      <c r="AG83" s="182">
        <f t="shared" si="67"/>
        <v>0</v>
      </c>
      <c r="AI83" s="184">
        <v>73</v>
      </c>
      <c r="AJ83" s="184"/>
      <c r="AL83" s="187">
        <v>73</v>
      </c>
      <c r="AM83" s="187"/>
      <c r="AO83" s="204">
        <v>73</v>
      </c>
      <c r="AP83" s="204"/>
      <c r="AR83" s="193">
        <v>73</v>
      </c>
      <c r="AS83" s="193"/>
      <c r="AU83" s="196">
        <v>73</v>
      </c>
      <c r="AV83" s="196"/>
      <c r="AX83" s="199">
        <v>73</v>
      </c>
      <c r="AY83" s="199"/>
      <c r="BA83" s="205">
        <v>73</v>
      </c>
      <c r="BB83" s="205"/>
      <c r="BD83" s="308">
        <v>73</v>
      </c>
      <c r="BE83" s="308"/>
    </row>
    <row r="84" spans="1:57" ht="12.75">
      <c r="A84" s="38">
        <v>74</v>
      </c>
      <c r="B84" s="182">
        <f t="shared" si="48"/>
        <v>0</v>
      </c>
      <c r="C84" s="182"/>
      <c r="D84" s="41" t="s">
        <v>0</v>
      </c>
      <c r="E84" s="42" t="s">
        <v>0</v>
      </c>
      <c r="F84" s="42" t="s">
        <v>0</v>
      </c>
      <c r="G84" s="183"/>
      <c r="H84" s="184" t="str">
        <f t="shared" si="49"/>
        <v xml:space="preserve"> </v>
      </c>
      <c r="I84" s="185">
        <f t="shared" si="58"/>
        <v>0</v>
      </c>
      <c r="J84" s="186"/>
      <c r="K84" s="187" t="str">
        <f t="shared" si="50"/>
        <v xml:space="preserve"> </v>
      </c>
      <c r="L84" s="188">
        <f t="shared" si="59"/>
        <v>0</v>
      </c>
      <c r="M84" s="189"/>
      <c r="N84" s="190" t="str">
        <f t="shared" si="51"/>
        <v xml:space="preserve"> </v>
      </c>
      <c r="O84" s="191">
        <f t="shared" si="60"/>
        <v>0</v>
      </c>
      <c r="P84" s="192"/>
      <c r="Q84" s="193" t="str">
        <f t="shared" si="52"/>
        <v xml:space="preserve"> </v>
      </c>
      <c r="R84" s="194">
        <f t="shared" si="61"/>
        <v>0</v>
      </c>
      <c r="S84" s="195"/>
      <c r="T84" s="196" t="str">
        <f t="shared" si="53"/>
        <v xml:space="preserve"> </v>
      </c>
      <c r="U84" s="197">
        <f t="shared" si="62"/>
        <v>0</v>
      </c>
      <c r="V84" s="198"/>
      <c r="W84" s="199" t="str">
        <f t="shared" si="54"/>
        <v xml:space="preserve"> </v>
      </c>
      <c r="X84" s="200">
        <f t="shared" si="63"/>
        <v>0</v>
      </c>
      <c r="Y84" s="201"/>
      <c r="Z84" s="202" t="str">
        <f t="shared" si="55"/>
        <v xml:space="preserve"> </v>
      </c>
      <c r="AA84" s="203">
        <f t="shared" si="64"/>
        <v>0</v>
      </c>
      <c r="AB84" s="307"/>
      <c r="AC84" s="308" t="str">
        <f t="shared" si="56"/>
        <v xml:space="preserve"> </v>
      </c>
      <c r="AD84" s="309">
        <f t="shared" si="65"/>
        <v>0</v>
      </c>
      <c r="AE84" s="182">
        <f t="shared" si="66"/>
        <v>0</v>
      </c>
      <c r="AF84" s="64">
        <f t="shared" si="57"/>
        <v>74</v>
      </c>
      <c r="AG84" s="182">
        <f t="shared" si="67"/>
        <v>0</v>
      </c>
      <c r="AI84" s="184">
        <v>74</v>
      </c>
      <c r="AJ84" s="184"/>
      <c r="AL84" s="187">
        <v>74</v>
      </c>
      <c r="AM84" s="187"/>
      <c r="AO84" s="204">
        <v>74</v>
      </c>
      <c r="AP84" s="204"/>
      <c r="AR84" s="193">
        <v>74</v>
      </c>
      <c r="AS84" s="193"/>
      <c r="AU84" s="196">
        <v>74</v>
      </c>
      <c r="AV84" s="196"/>
      <c r="AX84" s="199">
        <v>74</v>
      </c>
      <c r="AY84" s="199"/>
      <c r="BA84" s="205">
        <v>74</v>
      </c>
      <c r="BB84" s="205"/>
      <c r="BD84" s="308">
        <v>74</v>
      </c>
      <c r="BE84" s="308"/>
    </row>
    <row r="85" spans="1:57" ht="12.75">
      <c r="A85" s="38">
        <v>75</v>
      </c>
      <c r="B85" s="182">
        <f t="shared" si="48"/>
        <v>0</v>
      </c>
      <c r="C85" s="182"/>
      <c r="D85" s="41" t="s">
        <v>0</v>
      </c>
      <c r="E85" s="42" t="s">
        <v>0</v>
      </c>
      <c r="F85" s="42" t="s">
        <v>0</v>
      </c>
      <c r="G85" s="183"/>
      <c r="H85" s="184" t="str">
        <f t="shared" si="49"/>
        <v xml:space="preserve"> </v>
      </c>
      <c r="I85" s="185">
        <f t="shared" si="58"/>
        <v>0</v>
      </c>
      <c r="J85" s="186"/>
      <c r="K85" s="187" t="str">
        <f t="shared" si="50"/>
        <v xml:space="preserve"> </v>
      </c>
      <c r="L85" s="188">
        <f t="shared" si="59"/>
        <v>0</v>
      </c>
      <c r="M85" s="189"/>
      <c r="N85" s="190" t="str">
        <f t="shared" si="51"/>
        <v xml:space="preserve"> </v>
      </c>
      <c r="O85" s="191">
        <f t="shared" si="60"/>
        <v>0</v>
      </c>
      <c r="P85" s="192"/>
      <c r="Q85" s="193" t="str">
        <f t="shared" si="52"/>
        <v xml:space="preserve"> </v>
      </c>
      <c r="R85" s="194">
        <f t="shared" si="61"/>
        <v>0</v>
      </c>
      <c r="S85" s="195"/>
      <c r="T85" s="196" t="str">
        <f t="shared" si="53"/>
        <v xml:space="preserve"> </v>
      </c>
      <c r="U85" s="197">
        <f t="shared" si="62"/>
        <v>0</v>
      </c>
      <c r="V85" s="198"/>
      <c r="W85" s="199" t="str">
        <f t="shared" si="54"/>
        <v xml:space="preserve"> </v>
      </c>
      <c r="X85" s="200">
        <f t="shared" si="63"/>
        <v>0</v>
      </c>
      <c r="Y85" s="201"/>
      <c r="Z85" s="202" t="str">
        <f t="shared" si="55"/>
        <v xml:space="preserve"> </v>
      </c>
      <c r="AA85" s="203">
        <f t="shared" si="64"/>
        <v>0</v>
      </c>
      <c r="AB85" s="307"/>
      <c r="AC85" s="308" t="str">
        <f t="shared" si="56"/>
        <v xml:space="preserve"> </v>
      </c>
      <c r="AD85" s="309">
        <f t="shared" si="65"/>
        <v>0</v>
      </c>
      <c r="AE85" s="182">
        <f t="shared" si="66"/>
        <v>0</v>
      </c>
      <c r="AF85" s="64">
        <f t="shared" si="57"/>
        <v>75</v>
      </c>
      <c r="AG85" s="182">
        <f t="shared" si="67"/>
        <v>0</v>
      </c>
      <c r="AI85" s="184">
        <v>75</v>
      </c>
      <c r="AJ85" s="184"/>
      <c r="AL85" s="187">
        <v>75</v>
      </c>
      <c r="AM85" s="187"/>
      <c r="AO85" s="204">
        <v>75</v>
      </c>
      <c r="AP85" s="204"/>
      <c r="AR85" s="193">
        <v>75</v>
      </c>
      <c r="AS85" s="193"/>
      <c r="AU85" s="196">
        <v>75</v>
      </c>
      <c r="AV85" s="196"/>
      <c r="AX85" s="199">
        <v>75</v>
      </c>
      <c r="AY85" s="199"/>
      <c r="BA85" s="205">
        <v>75</v>
      </c>
      <c r="BB85" s="205"/>
      <c r="BD85" s="308">
        <v>75</v>
      </c>
      <c r="BE85" s="308"/>
    </row>
    <row r="86" spans="1:57" ht="12.75">
      <c r="A86" s="38">
        <v>76</v>
      </c>
      <c r="B86" s="182">
        <f t="shared" si="48"/>
        <v>0</v>
      </c>
      <c r="C86" s="182"/>
      <c r="D86" s="41" t="s">
        <v>0</v>
      </c>
      <c r="E86" s="42" t="s">
        <v>0</v>
      </c>
      <c r="F86" s="42" t="s">
        <v>0</v>
      </c>
      <c r="G86" s="183"/>
      <c r="H86" s="184" t="str">
        <f t="shared" si="49"/>
        <v xml:space="preserve"> </v>
      </c>
      <c r="I86" s="185">
        <f t="shared" si="58"/>
        <v>0</v>
      </c>
      <c r="J86" s="186"/>
      <c r="K86" s="187" t="str">
        <f t="shared" si="50"/>
        <v xml:space="preserve"> </v>
      </c>
      <c r="L86" s="188">
        <f t="shared" si="59"/>
        <v>0</v>
      </c>
      <c r="M86" s="189"/>
      <c r="N86" s="190" t="str">
        <f t="shared" si="51"/>
        <v xml:space="preserve"> </v>
      </c>
      <c r="O86" s="191">
        <f t="shared" si="60"/>
        <v>0</v>
      </c>
      <c r="P86" s="192"/>
      <c r="Q86" s="193" t="str">
        <f t="shared" si="52"/>
        <v xml:space="preserve"> </v>
      </c>
      <c r="R86" s="194">
        <f t="shared" si="61"/>
        <v>0</v>
      </c>
      <c r="S86" s="195"/>
      <c r="T86" s="196" t="str">
        <f t="shared" si="53"/>
        <v xml:space="preserve"> </v>
      </c>
      <c r="U86" s="197">
        <f t="shared" si="62"/>
        <v>0</v>
      </c>
      <c r="V86" s="198"/>
      <c r="W86" s="199" t="str">
        <f t="shared" si="54"/>
        <v xml:space="preserve"> </v>
      </c>
      <c r="X86" s="200">
        <f t="shared" si="63"/>
        <v>0</v>
      </c>
      <c r="Y86" s="201"/>
      <c r="Z86" s="202" t="str">
        <f t="shared" si="55"/>
        <v xml:space="preserve"> </v>
      </c>
      <c r="AA86" s="203">
        <f t="shared" si="64"/>
        <v>0</v>
      </c>
      <c r="AB86" s="307"/>
      <c r="AC86" s="308" t="str">
        <f t="shared" si="56"/>
        <v xml:space="preserve"> </v>
      </c>
      <c r="AD86" s="309">
        <f t="shared" si="65"/>
        <v>0</v>
      </c>
      <c r="AE86" s="182">
        <f t="shared" si="66"/>
        <v>0</v>
      </c>
      <c r="AF86" s="64">
        <f t="shared" si="57"/>
        <v>76</v>
      </c>
      <c r="AG86" s="182">
        <f t="shared" si="67"/>
        <v>0</v>
      </c>
      <c r="AI86" s="184">
        <v>76</v>
      </c>
      <c r="AJ86" s="184"/>
      <c r="AL86" s="187">
        <v>76</v>
      </c>
      <c r="AM86" s="187"/>
      <c r="AO86" s="204">
        <v>76</v>
      </c>
      <c r="AP86" s="204"/>
      <c r="AR86" s="193">
        <v>76</v>
      </c>
      <c r="AS86" s="193"/>
      <c r="AU86" s="196">
        <v>76</v>
      </c>
      <c r="AV86" s="196"/>
      <c r="AX86" s="199">
        <v>76</v>
      </c>
      <c r="AY86" s="199"/>
      <c r="BA86" s="205">
        <v>76</v>
      </c>
      <c r="BB86" s="205"/>
      <c r="BD86" s="308">
        <v>76</v>
      </c>
      <c r="BE86" s="308"/>
    </row>
    <row r="87" spans="1:57" ht="12.75">
      <c r="A87" s="38">
        <v>77</v>
      </c>
      <c r="B87" s="182">
        <f t="shared" si="48"/>
        <v>0</v>
      </c>
      <c r="C87" s="182"/>
      <c r="D87" s="41" t="s">
        <v>0</v>
      </c>
      <c r="E87" s="42" t="s">
        <v>0</v>
      </c>
      <c r="F87" s="42" t="s">
        <v>0</v>
      </c>
      <c r="G87" s="183"/>
      <c r="H87" s="184" t="str">
        <f t="shared" si="49"/>
        <v xml:space="preserve"> </v>
      </c>
      <c r="I87" s="185">
        <f t="shared" si="58"/>
        <v>0</v>
      </c>
      <c r="J87" s="186"/>
      <c r="K87" s="187" t="str">
        <f t="shared" si="50"/>
        <v xml:space="preserve"> </v>
      </c>
      <c r="L87" s="188">
        <f t="shared" si="59"/>
        <v>0</v>
      </c>
      <c r="M87" s="189"/>
      <c r="N87" s="190" t="str">
        <f t="shared" si="51"/>
        <v xml:space="preserve"> </v>
      </c>
      <c r="O87" s="191">
        <f t="shared" si="60"/>
        <v>0</v>
      </c>
      <c r="P87" s="192"/>
      <c r="Q87" s="193" t="str">
        <f t="shared" si="52"/>
        <v xml:space="preserve"> </v>
      </c>
      <c r="R87" s="194">
        <f t="shared" si="61"/>
        <v>0</v>
      </c>
      <c r="S87" s="195"/>
      <c r="T87" s="196" t="str">
        <f t="shared" si="53"/>
        <v xml:space="preserve"> </v>
      </c>
      <c r="U87" s="197">
        <f t="shared" si="62"/>
        <v>0</v>
      </c>
      <c r="V87" s="198"/>
      <c r="W87" s="199" t="str">
        <f t="shared" si="54"/>
        <v xml:space="preserve"> </v>
      </c>
      <c r="X87" s="200">
        <f t="shared" si="63"/>
        <v>0</v>
      </c>
      <c r="Y87" s="201"/>
      <c r="Z87" s="202" t="str">
        <f t="shared" si="55"/>
        <v xml:space="preserve"> </v>
      </c>
      <c r="AA87" s="203">
        <f t="shared" si="64"/>
        <v>0</v>
      </c>
      <c r="AB87" s="307"/>
      <c r="AC87" s="308" t="str">
        <f t="shared" si="56"/>
        <v xml:space="preserve"> </v>
      </c>
      <c r="AD87" s="309">
        <f t="shared" si="65"/>
        <v>0</v>
      </c>
      <c r="AE87" s="182">
        <f t="shared" si="66"/>
        <v>0</v>
      </c>
      <c r="AF87" s="64">
        <f t="shared" si="57"/>
        <v>77</v>
      </c>
      <c r="AG87" s="182">
        <f t="shared" si="67"/>
        <v>0</v>
      </c>
      <c r="AI87" s="184">
        <v>77</v>
      </c>
      <c r="AJ87" s="184"/>
      <c r="AL87" s="187">
        <v>77</v>
      </c>
      <c r="AM87" s="187"/>
      <c r="AO87" s="204">
        <v>77</v>
      </c>
      <c r="AP87" s="204"/>
      <c r="AR87" s="193">
        <v>77</v>
      </c>
      <c r="AS87" s="193"/>
      <c r="AU87" s="196">
        <v>77</v>
      </c>
      <c r="AV87" s="196"/>
      <c r="AX87" s="199">
        <v>77</v>
      </c>
      <c r="AY87" s="199"/>
      <c r="BA87" s="205">
        <v>77</v>
      </c>
      <c r="BB87" s="205"/>
      <c r="BD87" s="308">
        <v>77</v>
      </c>
      <c r="BE87" s="308"/>
    </row>
    <row r="88" spans="1:57" ht="12.75">
      <c r="A88" s="38">
        <v>78</v>
      </c>
      <c r="B88" s="182">
        <f t="shared" si="48"/>
        <v>0</v>
      </c>
      <c r="C88" s="182"/>
      <c r="D88" s="41" t="s">
        <v>0</v>
      </c>
      <c r="E88" s="42" t="s">
        <v>0</v>
      </c>
      <c r="F88" s="42" t="s">
        <v>0</v>
      </c>
      <c r="G88" s="183"/>
      <c r="H88" s="184" t="str">
        <f t="shared" si="49"/>
        <v xml:space="preserve"> </v>
      </c>
      <c r="I88" s="185">
        <f t="shared" si="58"/>
        <v>0</v>
      </c>
      <c r="J88" s="186"/>
      <c r="K88" s="187" t="str">
        <f t="shared" si="50"/>
        <v xml:space="preserve"> </v>
      </c>
      <c r="L88" s="188">
        <f t="shared" si="59"/>
        <v>0</v>
      </c>
      <c r="M88" s="189"/>
      <c r="N88" s="190" t="str">
        <f t="shared" si="51"/>
        <v xml:space="preserve"> </v>
      </c>
      <c r="O88" s="191">
        <f t="shared" si="60"/>
        <v>0</v>
      </c>
      <c r="P88" s="192"/>
      <c r="Q88" s="193" t="str">
        <f t="shared" si="52"/>
        <v xml:space="preserve"> </v>
      </c>
      <c r="R88" s="194">
        <f t="shared" si="61"/>
        <v>0</v>
      </c>
      <c r="S88" s="195"/>
      <c r="T88" s="196" t="str">
        <f t="shared" si="53"/>
        <v xml:space="preserve"> </v>
      </c>
      <c r="U88" s="197">
        <f t="shared" si="62"/>
        <v>0</v>
      </c>
      <c r="V88" s="198"/>
      <c r="W88" s="199" t="str">
        <f t="shared" si="54"/>
        <v xml:space="preserve"> </v>
      </c>
      <c r="X88" s="200">
        <f t="shared" si="63"/>
        <v>0</v>
      </c>
      <c r="Y88" s="201"/>
      <c r="Z88" s="202" t="str">
        <f t="shared" si="55"/>
        <v xml:space="preserve"> </v>
      </c>
      <c r="AA88" s="203">
        <f t="shared" si="64"/>
        <v>0</v>
      </c>
      <c r="AB88" s="307"/>
      <c r="AC88" s="308" t="str">
        <f t="shared" si="56"/>
        <v xml:space="preserve"> </v>
      </c>
      <c r="AD88" s="309">
        <f t="shared" si="65"/>
        <v>0</v>
      </c>
      <c r="AE88" s="182">
        <f t="shared" si="66"/>
        <v>0</v>
      </c>
      <c r="AF88" s="64">
        <f t="shared" si="57"/>
        <v>78</v>
      </c>
      <c r="AG88" s="182">
        <f t="shared" si="67"/>
        <v>0</v>
      </c>
      <c r="AI88" s="184">
        <v>78</v>
      </c>
      <c r="AJ88" s="184"/>
      <c r="AL88" s="187">
        <v>78</v>
      </c>
      <c r="AM88" s="187"/>
      <c r="AO88" s="204">
        <v>78</v>
      </c>
      <c r="AP88" s="204"/>
      <c r="AR88" s="193">
        <v>78</v>
      </c>
      <c r="AS88" s="193"/>
      <c r="AU88" s="196">
        <v>78</v>
      </c>
      <c r="AV88" s="196"/>
      <c r="AX88" s="199">
        <v>78</v>
      </c>
      <c r="AY88" s="199"/>
      <c r="BA88" s="205">
        <v>78</v>
      </c>
      <c r="BB88" s="205"/>
      <c r="BD88" s="308">
        <v>78</v>
      </c>
      <c r="BE88" s="308"/>
    </row>
    <row r="89" spans="1:57" ht="12.75">
      <c r="A89" s="38">
        <v>79</v>
      </c>
      <c r="B89" s="182">
        <f t="shared" si="48"/>
        <v>0</v>
      </c>
      <c r="C89" s="182"/>
      <c r="D89" s="41" t="s">
        <v>0</v>
      </c>
      <c r="E89" s="42" t="s">
        <v>0</v>
      </c>
      <c r="F89" s="42" t="s">
        <v>0</v>
      </c>
      <c r="G89" s="183"/>
      <c r="H89" s="184" t="str">
        <f t="shared" si="49"/>
        <v xml:space="preserve"> </v>
      </c>
      <c r="I89" s="185">
        <f t="shared" si="58"/>
        <v>0</v>
      </c>
      <c r="J89" s="186"/>
      <c r="K89" s="187" t="str">
        <f t="shared" si="50"/>
        <v xml:space="preserve"> </v>
      </c>
      <c r="L89" s="188">
        <f t="shared" si="59"/>
        <v>0</v>
      </c>
      <c r="M89" s="189"/>
      <c r="N89" s="190" t="str">
        <f t="shared" si="51"/>
        <v xml:space="preserve"> </v>
      </c>
      <c r="O89" s="191">
        <f t="shared" si="60"/>
        <v>0</v>
      </c>
      <c r="P89" s="192"/>
      <c r="Q89" s="193" t="str">
        <f t="shared" si="52"/>
        <v xml:space="preserve"> </v>
      </c>
      <c r="R89" s="194">
        <f t="shared" si="61"/>
        <v>0</v>
      </c>
      <c r="S89" s="195"/>
      <c r="T89" s="196" t="str">
        <f t="shared" si="53"/>
        <v xml:space="preserve"> </v>
      </c>
      <c r="U89" s="197">
        <f t="shared" si="62"/>
        <v>0</v>
      </c>
      <c r="V89" s="198"/>
      <c r="W89" s="199" t="str">
        <f t="shared" si="54"/>
        <v xml:space="preserve"> </v>
      </c>
      <c r="X89" s="200">
        <f t="shared" si="63"/>
        <v>0</v>
      </c>
      <c r="Y89" s="201"/>
      <c r="Z89" s="202" t="str">
        <f t="shared" si="55"/>
        <v xml:space="preserve"> </v>
      </c>
      <c r="AA89" s="203">
        <f t="shared" si="64"/>
        <v>0</v>
      </c>
      <c r="AB89" s="307"/>
      <c r="AC89" s="308" t="str">
        <f t="shared" si="56"/>
        <v xml:space="preserve"> </v>
      </c>
      <c r="AD89" s="309">
        <f t="shared" si="65"/>
        <v>0</v>
      </c>
      <c r="AE89" s="182">
        <f t="shared" si="66"/>
        <v>0</v>
      </c>
      <c r="AF89" s="64">
        <f t="shared" si="57"/>
        <v>79</v>
      </c>
      <c r="AG89" s="182">
        <f t="shared" si="67"/>
        <v>0</v>
      </c>
      <c r="AI89" s="184">
        <v>79</v>
      </c>
      <c r="AJ89" s="184"/>
      <c r="AL89" s="187">
        <v>79</v>
      </c>
      <c r="AM89" s="187"/>
      <c r="AO89" s="204">
        <v>79</v>
      </c>
      <c r="AP89" s="204"/>
      <c r="AR89" s="193">
        <v>79</v>
      </c>
      <c r="AS89" s="193"/>
      <c r="AU89" s="196">
        <v>79</v>
      </c>
      <c r="AV89" s="196"/>
      <c r="AX89" s="199">
        <v>79</v>
      </c>
      <c r="AY89" s="199"/>
      <c r="BA89" s="205">
        <v>79</v>
      </c>
      <c r="BB89" s="205"/>
      <c r="BD89" s="308">
        <v>79</v>
      </c>
      <c r="BE89" s="308"/>
    </row>
    <row r="90" spans="1:57" ht="13.5" thickBot="1">
      <c r="A90" s="38">
        <v>80</v>
      </c>
      <c r="B90" s="206">
        <f t="shared" si="48"/>
        <v>0</v>
      </c>
      <c r="C90" s="206"/>
      <c r="D90" s="68"/>
      <c r="E90" s="69"/>
      <c r="F90" s="69"/>
      <c r="G90" s="207"/>
      <c r="H90" s="184" t="str">
        <f t="shared" si="49"/>
        <v xml:space="preserve"> </v>
      </c>
      <c r="I90" s="208">
        <f t="shared" si="58"/>
        <v>0</v>
      </c>
      <c r="J90" s="209"/>
      <c r="K90" s="210" t="str">
        <f t="shared" si="50"/>
        <v xml:space="preserve"> </v>
      </c>
      <c r="L90" s="211">
        <f t="shared" si="59"/>
        <v>0</v>
      </c>
      <c r="M90" s="212"/>
      <c r="N90" s="213" t="str">
        <f t="shared" si="51"/>
        <v xml:space="preserve"> </v>
      </c>
      <c r="O90" s="214">
        <f t="shared" si="60"/>
        <v>0</v>
      </c>
      <c r="P90" s="215"/>
      <c r="Q90" s="216" t="str">
        <f t="shared" si="52"/>
        <v xml:space="preserve"> </v>
      </c>
      <c r="R90" s="217">
        <f t="shared" si="61"/>
        <v>0</v>
      </c>
      <c r="S90" s="218"/>
      <c r="T90" s="219" t="str">
        <f t="shared" si="53"/>
        <v xml:space="preserve"> </v>
      </c>
      <c r="U90" s="220">
        <f t="shared" si="62"/>
        <v>0</v>
      </c>
      <c r="V90" s="221"/>
      <c r="W90" s="199" t="str">
        <f t="shared" si="54"/>
        <v xml:space="preserve"> </v>
      </c>
      <c r="X90" s="222">
        <f t="shared" si="63"/>
        <v>0</v>
      </c>
      <c r="Y90" s="223"/>
      <c r="Z90" s="202" t="str">
        <f t="shared" si="55"/>
        <v xml:space="preserve"> </v>
      </c>
      <c r="AA90" s="224">
        <f t="shared" si="64"/>
        <v>0</v>
      </c>
      <c r="AB90" s="310"/>
      <c r="AC90" s="308" t="str">
        <f t="shared" si="56"/>
        <v xml:space="preserve"> </v>
      </c>
      <c r="AD90" s="311">
        <f t="shared" si="65"/>
        <v>0</v>
      </c>
      <c r="AE90" s="225">
        <f t="shared" si="66"/>
        <v>0</v>
      </c>
      <c r="AF90" s="82">
        <f t="shared" si="57"/>
        <v>80</v>
      </c>
      <c r="AG90" s="226">
        <f t="shared" si="67"/>
        <v>0</v>
      </c>
      <c r="AI90" s="227">
        <v>80</v>
      </c>
      <c r="AJ90" s="227"/>
      <c r="AL90" s="228">
        <v>80</v>
      </c>
      <c r="AM90" s="228"/>
      <c r="AO90" s="229">
        <v>80</v>
      </c>
      <c r="AP90" s="229"/>
      <c r="AR90" s="230">
        <v>80</v>
      </c>
      <c r="AS90" s="230"/>
      <c r="AU90" s="231">
        <v>80</v>
      </c>
      <c r="AV90" s="231"/>
      <c r="AX90" s="199">
        <v>80</v>
      </c>
      <c r="AY90" s="232"/>
      <c r="BA90" s="205">
        <v>80</v>
      </c>
      <c r="BB90" s="233"/>
      <c r="BD90" s="308">
        <v>80</v>
      </c>
      <c r="BE90" s="312"/>
    </row>
    <row r="91" spans="8:33" ht="12.75">
      <c r="H91" s="234" t="str">
        <f>IF(SUMIF(AJ$11:AJ$100,$C91,AI$11:AI$100)=0," ",SUMIF(AJ$11:AJ$100,$C91,AI$11:AI$100))</f>
        <v xml:space="preserve"> </v>
      </c>
      <c r="I91" s="235"/>
      <c r="K91" s="234" t="str">
        <f t="shared" si="50"/>
        <v xml:space="preserve"> </v>
      </c>
      <c r="L91" s="235"/>
      <c r="N91" s="234" t="str">
        <f t="shared" si="51"/>
        <v xml:space="preserve"> </v>
      </c>
      <c r="O91" s="235"/>
      <c r="Q91" s="234" t="str">
        <f t="shared" si="52"/>
        <v xml:space="preserve"> </v>
      </c>
      <c r="R91" s="235"/>
      <c r="T91" s="234" t="str">
        <f t="shared" si="53"/>
        <v xml:space="preserve"> </v>
      </c>
      <c r="U91" s="235"/>
      <c r="W91" s="234" t="str">
        <f t="shared" si="54"/>
        <v xml:space="preserve"> </v>
      </c>
      <c r="X91" s="235"/>
      <c r="Z91" s="234" t="str">
        <f t="shared" si="55"/>
        <v xml:space="preserve"> </v>
      </c>
      <c r="AA91" s="235"/>
      <c r="AC91" s="234" t="str">
        <f t="shared" si="56"/>
        <v xml:space="preserve"> </v>
      </c>
      <c r="AD91" s="235"/>
      <c r="AE91" s="236"/>
      <c r="AG91" s="237"/>
    </row>
    <row r="92" spans="2:33" ht="12.75">
      <c r="B92" s="236">
        <f>AE92</f>
        <v>0</v>
      </c>
      <c r="H92" s="235" t="str">
        <f>IF(SUMIF(AJ$11:AJ$110,$C92,AI$11:AI$110)=0," ",SUMIF(AJ$11:AJ$110,$C92,AI$11:AI$110))</f>
        <v xml:space="preserve"> </v>
      </c>
      <c r="I92" s="235">
        <f>IF(H92=" ",0,IF(H92=1,30,IF(H92=2,28,IF(H92=3,26,IF(H92=4,24,IF(H92=5,22,IF(AND(H92&gt;5,H92&lt;25),26-H92,2)))))))</f>
        <v>0</v>
      </c>
      <c r="K92" s="235" t="str">
        <f>IF(SUMIF(AM$11:AM$111,$C92,AL$11:AL$111)=0," ",SUMIF(AM$11:AM$111,$C92,AL$11:AL$111))</f>
        <v xml:space="preserve"> </v>
      </c>
      <c r="L92" s="235">
        <f>IF(K92=" ",0,IF(K92=1,30,IF(K92=2,28,IF(K92=3,26,IF(K92=4,24,IF(K92=5,22,IF(AND(K92&gt;5,K92&lt;25),26-K92,2)))))))</f>
        <v>0</v>
      </c>
      <c r="M92" s="238"/>
      <c r="N92" s="235" t="str">
        <f>IF(SUMIF(AP$11:AP$111,$C92,AO$11:AO$111)=0," ",SUMIF(AP$11:AP$111,$C92,AO$11:AO$111))</f>
        <v xml:space="preserve"> </v>
      </c>
      <c r="O92" s="235">
        <f>IF(N92=" ",0,IF(N92=1,30,IF(N92=2,28,IF(N92=3,26,IF(N92=4,24,IF(N92=5,22,IF(AND(N92&gt;5,N92&lt;25),26-N92,2)))))))</f>
        <v>0</v>
      </c>
      <c r="P92" s="238"/>
      <c r="Q92" s="235" t="str">
        <f>IF(SUMIF(AS$11:AS$111,$C92,AR$11:AR$111)=0," ",SUMIF(AS$11:AS$111,$C92,AR$11:AR$111))</f>
        <v xml:space="preserve"> </v>
      </c>
      <c r="R92" s="235">
        <f>IF(Q92=" ",0,IF(Q92=1,30,IF(Q92=2,28,IF(Q92=3,26,IF(Q92=4,24,IF(Q92=5,22,IF(AND(Q92&gt;5,Q92&lt;25),26-Q92,2)))))))</f>
        <v>0</v>
      </c>
      <c r="S92" s="238"/>
      <c r="T92" s="235" t="str">
        <f>IF(SUMIF(AV$11:AV$111,$C92,AU$11:AU$111)=0," ",SUMIF(AV$11:AV$111,$C92,AU$11:AU$111))</f>
        <v xml:space="preserve"> </v>
      </c>
      <c r="U92" s="235">
        <f>IF(T92=" ",0,IF(T92=1,30,IF(T92=2,28,IF(T92=3,26,IF(T92=4,24,IF(T92=5,22,IF(AND(T92&gt;5,T92&lt;25),26-T92,2)))))))</f>
        <v>0</v>
      </c>
      <c r="V92" s="238"/>
      <c r="W92" s="235" t="str">
        <f>IF(SUMIF(AY$11:AY$111,$C92,AX$11:AX$111)=0," ",SUMIF(AY$11:AY$111,$C92,AX$11:AX$111))</f>
        <v xml:space="preserve"> </v>
      </c>
      <c r="X92" s="235">
        <f>IF(W92=" ",0,IF(W92=1,30,IF(W92=2,28,IF(W92=3,26,IF(W92=4,24,IF(W92=5,22,IF(AND(W92&gt;5,W92&lt;25),26-W92,2)))))))</f>
        <v>0</v>
      </c>
      <c r="Y92" s="238"/>
      <c r="Z92" s="235" t="str">
        <f>IF(SUMIF(BB$11:BB$111,$C92,BA$11:BA$111)=0," ",SUMIF(BB$11:BB$111,$C92,BA$11:BA$111))</f>
        <v xml:space="preserve"> </v>
      </c>
      <c r="AA92" s="235">
        <f>IF(Z92=" ",0,IF(Z92=1,30,IF(Z92=2,28,IF(Z92=3,26,IF(Z92=4,24,IF(Z92=5,22,IF(AND(Z92&gt;5,Z92&lt;25),26-Z92,2)))))))</f>
        <v>0</v>
      </c>
      <c r="AB92" s="238"/>
      <c r="AC92" s="235" t="str">
        <f>IF(SUMIF(BE$11:BE$111,$C92,BD$11:BD$111)=0," ",SUMIF(BE$11:BE$111,$C92,BD$11:BD$111))</f>
        <v xml:space="preserve"> </v>
      </c>
      <c r="AD92" s="235">
        <f>IF(AC92=" ",0,IF(AC92=1,30,IF(AC92=2,28,IF(AC92=3,26,IF(AC92=4,24,IF(AC92=5,22,IF(AND(AC92&gt;5,AC92&lt;25),26-AC92,2)))))))</f>
        <v>0</v>
      </c>
      <c r="AE92" s="236">
        <f t="shared" si="66"/>
        <v>0</v>
      </c>
      <c r="AG92" s="236">
        <f t="shared" si="67"/>
        <v>0</v>
      </c>
    </row>
    <row r="94" ht="12.75">
      <c r="M94" s="239"/>
    </row>
    <row r="100" spans="3:32" ht="20.25">
      <c r="C100" t="s">
        <v>107</v>
      </c>
      <c r="D100"/>
      <c r="E100"/>
      <c r="F100"/>
      <c r="G100"/>
      <c r="H100"/>
      <c r="I100"/>
      <c r="J100"/>
      <c r="K100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</row>
    <row r="101" spans="35:57" ht="18">
      <c r="AI101" s="384" t="s">
        <v>2</v>
      </c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D101" s="181"/>
      <c r="BE101" s="181"/>
    </row>
    <row r="103" spans="4:5" ht="15">
      <c r="D103" s="4" t="s">
        <v>64</v>
      </c>
      <c r="E103" s="5">
        <v>2017</v>
      </c>
    </row>
    <row r="104" ht="15">
      <c r="D104" s="4" t="s">
        <v>65</v>
      </c>
    </row>
    <row r="105" ht="13.5" thickBot="1"/>
    <row r="106" spans="1:32" ht="12.75">
      <c r="A106" s="7"/>
      <c r="B106" s="7"/>
      <c r="G106" s="385" t="s">
        <v>11</v>
      </c>
      <c r="H106" s="386"/>
      <c r="I106" s="387"/>
      <c r="J106" s="388" t="s">
        <v>12</v>
      </c>
      <c r="K106" s="389"/>
      <c r="L106" s="390"/>
      <c r="M106" s="391" t="s">
        <v>13</v>
      </c>
      <c r="N106" s="392"/>
      <c r="O106" s="393"/>
      <c r="P106" s="394" t="s">
        <v>14</v>
      </c>
      <c r="Q106" s="394"/>
      <c r="R106" s="394"/>
      <c r="S106" s="395" t="s">
        <v>15</v>
      </c>
      <c r="T106" s="395"/>
      <c r="U106" s="395"/>
      <c r="V106" s="396" t="s">
        <v>16</v>
      </c>
      <c r="W106" s="396"/>
      <c r="X106" s="396"/>
      <c r="Y106" s="397" t="s">
        <v>17</v>
      </c>
      <c r="Z106" s="397"/>
      <c r="AA106" s="397"/>
      <c r="AB106" s="398" t="s">
        <v>18</v>
      </c>
      <c r="AC106" s="398"/>
      <c r="AD106" s="398"/>
      <c r="AE106" s="7"/>
      <c r="AF106" s="7"/>
    </row>
    <row r="107" spans="1:32" ht="12.75">
      <c r="A107" s="7"/>
      <c r="B107" s="7"/>
      <c r="G107" s="366" t="s">
        <v>8</v>
      </c>
      <c r="H107" s="366"/>
      <c r="I107" s="366"/>
      <c r="J107" s="367" t="s">
        <v>1</v>
      </c>
      <c r="K107" s="368"/>
      <c r="L107" s="369"/>
      <c r="M107" s="370" t="s">
        <v>5</v>
      </c>
      <c r="N107" s="370"/>
      <c r="O107" s="370"/>
      <c r="P107" s="371" t="s">
        <v>3</v>
      </c>
      <c r="Q107" s="371"/>
      <c r="R107" s="371"/>
      <c r="S107" s="372" t="s">
        <v>9</v>
      </c>
      <c r="T107" s="372"/>
      <c r="U107" s="372"/>
      <c r="V107" s="373" t="s">
        <v>21</v>
      </c>
      <c r="W107" s="373"/>
      <c r="X107" s="373"/>
      <c r="Y107" s="374" t="s">
        <v>19</v>
      </c>
      <c r="Z107" s="374"/>
      <c r="AA107" s="374"/>
      <c r="AB107" s="375" t="s">
        <v>22</v>
      </c>
      <c r="AC107" s="375"/>
      <c r="AD107" s="375"/>
      <c r="AE107" s="7"/>
      <c r="AF107" s="7"/>
    </row>
    <row r="108" spans="1:32" ht="13.5" thickBot="1">
      <c r="A108" s="7"/>
      <c r="B108" s="7"/>
      <c r="G108" s="376">
        <v>44947</v>
      </c>
      <c r="H108" s="376"/>
      <c r="I108" s="376"/>
      <c r="J108" s="377">
        <v>44954</v>
      </c>
      <c r="K108" s="377"/>
      <c r="L108" s="377"/>
      <c r="M108" s="378">
        <v>44961</v>
      </c>
      <c r="N108" s="378"/>
      <c r="O108" s="378"/>
      <c r="P108" s="379">
        <v>44968</v>
      </c>
      <c r="Q108" s="379"/>
      <c r="R108" s="379"/>
      <c r="S108" s="380">
        <v>45010</v>
      </c>
      <c r="T108" s="380"/>
      <c r="U108" s="380"/>
      <c r="V108" s="381">
        <v>45031</v>
      </c>
      <c r="W108" s="381"/>
      <c r="X108" s="381"/>
      <c r="Y108" s="382">
        <v>45080</v>
      </c>
      <c r="Z108" s="382"/>
      <c r="AA108" s="382"/>
      <c r="AB108" s="383">
        <v>45094</v>
      </c>
      <c r="AC108" s="383"/>
      <c r="AD108" s="383"/>
      <c r="AE108" s="7"/>
      <c r="AF108" s="7"/>
    </row>
    <row r="109" spans="1:57" ht="101.25" thickBot="1">
      <c r="A109" s="11" t="s">
        <v>24</v>
      </c>
      <c r="B109" s="12" t="s">
        <v>25</v>
      </c>
      <c r="C109" s="13" t="s">
        <v>26</v>
      </c>
      <c r="D109" s="13" t="s">
        <v>27</v>
      </c>
      <c r="E109" s="13" t="s">
        <v>28</v>
      </c>
      <c r="F109" s="13" t="s">
        <v>29</v>
      </c>
      <c r="G109" s="14" t="s">
        <v>30</v>
      </c>
      <c r="H109" s="98" t="s">
        <v>31</v>
      </c>
      <c r="I109" s="16" t="s">
        <v>32</v>
      </c>
      <c r="J109" s="17" t="s">
        <v>66</v>
      </c>
      <c r="K109" s="18" t="s">
        <v>34</v>
      </c>
      <c r="L109" s="19" t="s">
        <v>35</v>
      </c>
      <c r="M109" s="20" t="s">
        <v>36</v>
      </c>
      <c r="N109" s="21" t="s">
        <v>37</v>
      </c>
      <c r="O109" s="22" t="s">
        <v>38</v>
      </c>
      <c r="P109" s="23" t="s">
        <v>39</v>
      </c>
      <c r="Q109" s="99" t="s">
        <v>40</v>
      </c>
      <c r="R109" s="25" t="s">
        <v>41</v>
      </c>
      <c r="S109" s="26" t="s">
        <v>42</v>
      </c>
      <c r="T109" s="100" t="s">
        <v>43</v>
      </c>
      <c r="U109" s="28" t="s">
        <v>44</v>
      </c>
      <c r="V109" s="29" t="s">
        <v>45</v>
      </c>
      <c r="W109" s="30" t="s">
        <v>46</v>
      </c>
      <c r="X109" s="31" t="s">
        <v>47</v>
      </c>
      <c r="Y109" s="32" t="s">
        <v>48</v>
      </c>
      <c r="Z109" s="33" t="s">
        <v>49</v>
      </c>
      <c r="AA109" s="34" t="s">
        <v>50</v>
      </c>
      <c r="AB109" s="298" t="s">
        <v>51</v>
      </c>
      <c r="AC109" s="299" t="s">
        <v>52</v>
      </c>
      <c r="AD109" s="300" t="s">
        <v>53</v>
      </c>
      <c r="AE109" s="12" t="s">
        <v>25</v>
      </c>
      <c r="AF109" s="35" t="s">
        <v>101</v>
      </c>
      <c r="AG109" s="12" t="s">
        <v>54</v>
      </c>
      <c r="AI109" s="15" t="s">
        <v>31</v>
      </c>
      <c r="AJ109" s="15" t="s">
        <v>55</v>
      </c>
      <c r="AL109" s="18" t="s">
        <v>34</v>
      </c>
      <c r="AM109" s="18" t="s">
        <v>56</v>
      </c>
      <c r="AO109" s="36" t="s">
        <v>37</v>
      </c>
      <c r="AP109" s="36" t="s">
        <v>57</v>
      </c>
      <c r="AR109" s="24" t="s">
        <v>40</v>
      </c>
      <c r="AS109" s="24" t="s">
        <v>58</v>
      </c>
      <c r="AU109" s="27" t="s">
        <v>43</v>
      </c>
      <c r="AV109" s="27" t="s">
        <v>59</v>
      </c>
      <c r="AX109" s="30" t="s">
        <v>46</v>
      </c>
      <c r="AY109" s="30" t="s">
        <v>60</v>
      </c>
      <c r="BA109" s="37" t="s">
        <v>49</v>
      </c>
      <c r="BB109" s="37" t="s">
        <v>61</v>
      </c>
      <c r="BD109" s="299" t="s">
        <v>52</v>
      </c>
      <c r="BE109" s="299" t="s">
        <v>62</v>
      </c>
    </row>
    <row r="110" spans="1:57" ht="12.75">
      <c r="A110" s="38">
        <v>1</v>
      </c>
      <c r="B110" s="182">
        <f aca="true" t="shared" si="68" ref="B110:B117">AE110</f>
        <v>30</v>
      </c>
      <c r="C110" s="182"/>
      <c r="D110" s="41" t="s">
        <v>341</v>
      </c>
      <c r="E110" s="42" t="s">
        <v>340</v>
      </c>
      <c r="F110" s="42" t="s">
        <v>114</v>
      </c>
      <c r="G110" s="183"/>
      <c r="H110" s="184" t="str">
        <f aca="true" t="shared" si="69" ref="H110:H117">IF(SUMIF(AJ$110:AJ$128,$C110,AI$110:AI$128)=0," ",SUMIF(AJ$110:AJ$128,$C110,AI$110:AI$128))</f>
        <v xml:space="preserve"> </v>
      </c>
      <c r="I110" s="185">
        <f aca="true" t="shared" si="70" ref="I110:I117">IF(H110=" ",0,IF(H110=1,30,IF(H110=2,28,IF(H110=3,26,IF(H110=4,24,IF(H110=5,22,IF(AND(H110&gt;5,H110&lt;25),26-H110,2)))))))</f>
        <v>0</v>
      </c>
      <c r="J110" s="186"/>
      <c r="K110" s="187" t="str">
        <f aca="true" t="shared" si="71" ref="K110:K117">IF(SUMIF(AM$110:AM$128,$C110,AL$110:AL$128)=0," ",SUMIF(AM$110:AM$128,$C110,AL$110:AL$128))</f>
        <v xml:space="preserve"> </v>
      </c>
      <c r="L110" s="188">
        <f aca="true" t="shared" si="72" ref="L110:L117">IF(K110=" ",0,IF(K110=1,30,IF(K110=2,28,IF(K110=3,26,IF(K110=4,24,IF(K110=5,22,IF(AND(K110&gt;5,K110&lt;25),26-K110,2)))))))</f>
        <v>0</v>
      </c>
      <c r="M110" s="189"/>
      <c r="N110" s="190" t="str">
        <f aca="true" t="shared" si="73" ref="N110:N117">IF(SUMIF(AP$110:AP$128,$C110,AO$110:AO$128)=0," ",SUMIF(AP$110:AP$128,$C110,AO$110:AO$128))</f>
        <v xml:space="preserve"> </v>
      </c>
      <c r="O110" s="240">
        <f aca="true" t="shared" si="74" ref="O110:O117">IF(N110=" ",0,IF(N110=1,30,IF(N110=2,28,IF(N110=3,26,IF(N110=4,24,IF(N110=5,22,IF(AND(N110&gt;5,N110&lt;25),26-N110,2)))))))</f>
        <v>0</v>
      </c>
      <c r="P110" s="192"/>
      <c r="Q110" s="193" t="str">
        <f aca="true" t="shared" si="75" ref="Q110:Q117">IF(SUMIF(AS$110:AS$128,$C110,AR$110:AR$128)=0," ",SUMIF(AS$110:AS$128,$C110,AR$110:AR$128))</f>
        <v xml:space="preserve"> </v>
      </c>
      <c r="R110" s="194">
        <f aca="true" t="shared" si="76" ref="R110:R117">IF(Q110=" ",0,IF(Q110=1,30,IF(Q110=2,28,IF(Q110=3,26,IF(Q110=4,24,IF(Q110=5,22,IF(AND(Q110&gt;5,Q110&lt;25),26-Q110,2)))))))</f>
        <v>0</v>
      </c>
      <c r="S110" s="195">
        <v>1</v>
      </c>
      <c r="T110" s="196">
        <v>1</v>
      </c>
      <c r="U110" s="197">
        <f aca="true" t="shared" si="77" ref="U110:U117">IF(T110=" ",0,IF(T110=1,30,IF(T110=2,28,IF(T110=3,26,IF(T110=4,24,IF(T110=5,22,IF(AND(T110&gt;5,T110&lt;25),26-T110,2)))))))</f>
        <v>30</v>
      </c>
      <c r="V110" s="198"/>
      <c r="W110" s="199" t="str">
        <f aca="true" t="shared" si="78" ref="W110:W117">IF(SUMIF(AY$110:AY$128,$C110,AX$110:AX$128)=0," ",SUMIF(AY$110:AY$128,$C110,AX$110:AX$128))</f>
        <v xml:space="preserve"> </v>
      </c>
      <c r="X110" s="200">
        <f aca="true" t="shared" si="79" ref="X110:X117">IF(W110=" ",0,IF(W110=1,30,IF(W110=2,28,IF(W110=3,26,IF(W110=4,24,IF(W110=5,22,IF(AND(W110&gt;5,W110&lt;25),26-W110,2)))))))</f>
        <v>0</v>
      </c>
      <c r="Y110" s="201"/>
      <c r="Z110" s="202" t="str">
        <f aca="true" t="shared" si="80" ref="Z110:Z117">IF(SUMIF(BB$110:BB$128,$C110,BA$110:BA$128)=0," ",SUMIF(BB$110:BB$128,$C110,BA$110:BA$128))</f>
        <v xml:space="preserve"> </v>
      </c>
      <c r="AA110" s="241">
        <f aca="true" t="shared" si="81" ref="AA110:AA117">IF(Z110=" ",0,IF(Z110=1,30,IF(Z110=2,28,IF(Z110=3,26,IF(Z110=4,24,IF(Z110=5,22,IF(AND(Z110&gt;5,Z110&lt;25),26-Z110,2)))))))</f>
        <v>0</v>
      </c>
      <c r="AB110" s="307"/>
      <c r="AC110" s="308" t="str">
        <f aca="true" t="shared" si="82" ref="AC110:AC117">IF(SUMIF(BE$110:BE$128,$C110,BD$110:BD$128)=0," ",SUMIF(BE$110:BE$128,$C110,BD$110:BD$128))</f>
        <v xml:space="preserve"> </v>
      </c>
      <c r="AD110" s="309">
        <f aca="true" t="shared" si="83" ref="AD110:AD117">IF(AC110=" ",0,IF(AC110=1,30,IF(AC110=2,28,IF(AC110=3,26,IF(AC110=4,24,IF(AC110=5,22,IF(AND(AC110&gt;5,AC110&lt;25),26-AC110,2)))))))</f>
        <v>0</v>
      </c>
      <c r="AE110" s="182">
        <f aca="true" t="shared" si="84" ref="AE110:AE117">I110+L110+O110+R110+U110+X110+AA110+AD110</f>
        <v>30</v>
      </c>
      <c r="AF110" s="64">
        <f aca="true" t="shared" si="85" ref="AF110:AF128">A110</f>
        <v>1</v>
      </c>
      <c r="AG110" s="182">
        <f aca="true" t="shared" si="86" ref="AG110:AG117">AE110-MIN(I110,L110,O110,R110,U110,X110,AA110,AD110)</f>
        <v>30</v>
      </c>
      <c r="AI110" s="184">
        <v>1</v>
      </c>
      <c r="AJ110" s="184"/>
      <c r="AL110" s="187">
        <v>1</v>
      </c>
      <c r="AM110" s="187"/>
      <c r="AO110" s="204">
        <v>1</v>
      </c>
      <c r="AP110" s="204"/>
      <c r="AR110" s="193">
        <v>1</v>
      </c>
      <c r="AS110" s="193"/>
      <c r="AU110" s="196">
        <v>1</v>
      </c>
      <c r="AV110" s="196"/>
      <c r="AX110" s="199">
        <v>1</v>
      </c>
      <c r="AY110" s="199"/>
      <c r="BA110" s="205">
        <v>1</v>
      </c>
      <c r="BB110" s="205"/>
      <c r="BD110" s="308">
        <v>1</v>
      </c>
      <c r="BE110" s="308"/>
    </row>
    <row r="111" spans="1:57" ht="12.75">
      <c r="A111" s="38">
        <v>2</v>
      </c>
      <c r="B111" s="182">
        <f t="shared" si="68"/>
        <v>0</v>
      </c>
      <c r="C111" s="182"/>
      <c r="D111" s="41"/>
      <c r="E111" s="42"/>
      <c r="F111" s="42"/>
      <c r="G111" s="183"/>
      <c r="H111" s="184" t="str">
        <f t="shared" si="69"/>
        <v xml:space="preserve"> </v>
      </c>
      <c r="I111" s="185">
        <f t="shared" si="70"/>
        <v>0</v>
      </c>
      <c r="J111" s="186"/>
      <c r="K111" s="187" t="str">
        <f t="shared" si="71"/>
        <v xml:space="preserve"> </v>
      </c>
      <c r="L111" s="188">
        <f t="shared" si="72"/>
        <v>0</v>
      </c>
      <c r="M111" s="189"/>
      <c r="N111" s="190" t="str">
        <f t="shared" si="73"/>
        <v xml:space="preserve"> </v>
      </c>
      <c r="O111" s="240">
        <f t="shared" si="74"/>
        <v>0</v>
      </c>
      <c r="P111" s="192"/>
      <c r="Q111" s="193" t="str">
        <f t="shared" si="75"/>
        <v xml:space="preserve"> </v>
      </c>
      <c r="R111" s="194">
        <f t="shared" si="76"/>
        <v>0</v>
      </c>
      <c r="S111" s="195"/>
      <c r="T111" s="196" t="str">
        <f aca="true" t="shared" si="87" ref="T111:T117">IF(SUMIF(AV$110:AV$128,$C111,AU$110:AU$128)=0," ",SUMIF(AV$110:AV$128,$C111,AU$110:AU$128))</f>
        <v xml:space="preserve"> </v>
      </c>
      <c r="U111" s="197">
        <f t="shared" si="77"/>
        <v>0</v>
      </c>
      <c r="V111" s="198"/>
      <c r="W111" s="199" t="str">
        <f t="shared" si="78"/>
        <v xml:space="preserve"> </v>
      </c>
      <c r="X111" s="200">
        <f t="shared" si="79"/>
        <v>0</v>
      </c>
      <c r="Y111" s="201"/>
      <c r="Z111" s="202" t="str">
        <f t="shared" si="80"/>
        <v xml:space="preserve"> </v>
      </c>
      <c r="AA111" s="241">
        <f t="shared" si="81"/>
        <v>0</v>
      </c>
      <c r="AB111" s="307"/>
      <c r="AC111" s="308" t="str">
        <f t="shared" si="82"/>
        <v xml:space="preserve"> </v>
      </c>
      <c r="AD111" s="309">
        <f t="shared" si="83"/>
        <v>0</v>
      </c>
      <c r="AE111" s="182">
        <f t="shared" si="84"/>
        <v>0</v>
      </c>
      <c r="AF111" s="64">
        <f t="shared" si="85"/>
        <v>2</v>
      </c>
      <c r="AG111" s="182">
        <f t="shared" si="86"/>
        <v>0</v>
      </c>
      <c r="AI111" s="184">
        <v>2</v>
      </c>
      <c r="AJ111" s="184"/>
      <c r="AL111" s="187">
        <v>2</v>
      </c>
      <c r="AM111" s="187"/>
      <c r="AO111" s="204">
        <v>2</v>
      </c>
      <c r="AP111" s="204"/>
      <c r="AR111" s="193">
        <v>2</v>
      </c>
      <c r="AS111" s="193"/>
      <c r="AU111" s="196">
        <v>2</v>
      </c>
      <c r="AV111" s="196"/>
      <c r="AX111" s="199">
        <v>2</v>
      </c>
      <c r="AY111" s="199"/>
      <c r="BA111" s="205">
        <v>2</v>
      </c>
      <c r="BB111" s="205"/>
      <c r="BD111" s="308">
        <v>2</v>
      </c>
      <c r="BE111" s="308"/>
    </row>
    <row r="112" spans="1:57" ht="12.75">
      <c r="A112" s="38">
        <v>3</v>
      </c>
      <c r="B112" s="182">
        <f t="shared" si="68"/>
        <v>0</v>
      </c>
      <c r="C112" s="182"/>
      <c r="D112" s="41"/>
      <c r="E112" s="42"/>
      <c r="F112" s="42"/>
      <c r="G112" s="183"/>
      <c r="H112" s="184" t="str">
        <f t="shared" si="69"/>
        <v xml:space="preserve"> </v>
      </c>
      <c r="I112" s="185">
        <f t="shared" si="70"/>
        <v>0</v>
      </c>
      <c r="J112" s="186"/>
      <c r="K112" s="187" t="str">
        <f t="shared" si="71"/>
        <v xml:space="preserve"> </v>
      </c>
      <c r="L112" s="188">
        <f t="shared" si="72"/>
        <v>0</v>
      </c>
      <c r="M112" s="189"/>
      <c r="N112" s="190" t="str">
        <f t="shared" si="73"/>
        <v xml:space="preserve"> </v>
      </c>
      <c r="O112" s="240">
        <f t="shared" si="74"/>
        <v>0</v>
      </c>
      <c r="P112" s="192"/>
      <c r="Q112" s="193" t="str">
        <f t="shared" si="75"/>
        <v xml:space="preserve"> </v>
      </c>
      <c r="R112" s="194">
        <f t="shared" si="76"/>
        <v>0</v>
      </c>
      <c r="S112" s="195"/>
      <c r="T112" s="196" t="str">
        <f t="shared" si="87"/>
        <v xml:space="preserve"> </v>
      </c>
      <c r="U112" s="197">
        <f t="shared" si="77"/>
        <v>0</v>
      </c>
      <c r="V112" s="198"/>
      <c r="W112" s="199" t="str">
        <f t="shared" si="78"/>
        <v xml:space="preserve"> </v>
      </c>
      <c r="X112" s="200">
        <f t="shared" si="79"/>
        <v>0</v>
      </c>
      <c r="Y112" s="201"/>
      <c r="Z112" s="202" t="str">
        <f t="shared" si="80"/>
        <v xml:space="preserve"> </v>
      </c>
      <c r="AA112" s="241">
        <f t="shared" si="81"/>
        <v>0</v>
      </c>
      <c r="AB112" s="307"/>
      <c r="AC112" s="308" t="str">
        <f t="shared" si="82"/>
        <v xml:space="preserve"> </v>
      </c>
      <c r="AD112" s="309">
        <f t="shared" si="83"/>
        <v>0</v>
      </c>
      <c r="AE112" s="182">
        <f t="shared" si="84"/>
        <v>0</v>
      </c>
      <c r="AF112" s="64">
        <f t="shared" si="85"/>
        <v>3</v>
      </c>
      <c r="AG112" s="182">
        <f t="shared" si="86"/>
        <v>0</v>
      </c>
      <c r="AI112" s="184">
        <v>3</v>
      </c>
      <c r="AJ112" s="184"/>
      <c r="AL112" s="187">
        <v>3</v>
      </c>
      <c r="AM112" s="187"/>
      <c r="AO112" s="204">
        <v>3</v>
      </c>
      <c r="AP112" s="204"/>
      <c r="AR112" s="193">
        <v>3</v>
      </c>
      <c r="AS112" s="193"/>
      <c r="AU112" s="196">
        <v>3</v>
      </c>
      <c r="AV112" s="196"/>
      <c r="AX112" s="199">
        <v>3</v>
      </c>
      <c r="AY112" s="199"/>
      <c r="BA112" s="205">
        <v>3</v>
      </c>
      <c r="BB112" s="205"/>
      <c r="BD112" s="308">
        <v>3</v>
      </c>
      <c r="BE112" s="308"/>
    </row>
    <row r="113" spans="1:57" ht="12.75">
      <c r="A113" s="38">
        <v>4</v>
      </c>
      <c r="B113" s="182">
        <f t="shared" si="68"/>
        <v>0</v>
      </c>
      <c r="C113" s="182"/>
      <c r="D113" s="41"/>
      <c r="E113" s="42"/>
      <c r="F113" s="42"/>
      <c r="G113" s="183"/>
      <c r="H113" s="184" t="str">
        <f t="shared" si="69"/>
        <v xml:space="preserve"> </v>
      </c>
      <c r="I113" s="185">
        <f t="shared" si="70"/>
        <v>0</v>
      </c>
      <c r="J113" s="186"/>
      <c r="K113" s="187" t="str">
        <f t="shared" si="71"/>
        <v xml:space="preserve"> </v>
      </c>
      <c r="L113" s="188">
        <f t="shared" si="72"/>
        <v>0</v>
      </c>
      <c r="M113" s="189"/>
      <c r="N113" s="190" t="str">
        <f t="shared" si="73"/>
        <v xml:space="preserve"> </v>
      </c>
      <c r="O113" s="240">
        <f t="shared" si="74"/>
        <v>0</v>
      </c>
      <c r="P113" s="192"/>
      <c r="Q113" s="193" t="str">
        <f t="shared" si="75"/>
        <v xml:space="preserve"> </v>
      </c>
      <c r="R113" s="194">
        <f t="shared" si="76"/>
        <v>0</v>
      </c>
      <c r="S113" s="195"/>
      <c r="T113" s="196" t="str">
        <f t="shared" si="87"/>
        <v xml:space="preserve"> </v>
      </c>
      <c r="U113" s="197">
        <f t="shared" si="77"/>
        <v>0</v>
      </c>
      <c r="V113" s="198"/>
      <c r="W113" s="199" t="str">
        <f t="shared" si="78"/>
        <v xml:space="preserve"> </v>
      </c>
      <c r="X113" s="200">
        <f t="shared" si="79"/>
        <v>0</v>
      </c>
      <c r="Y113" s="201"/>
      <c r="Z113" s="202" t="str">
        <f t="shared" si="80"/>
        <v xml:space="preserve"> </v>
      </c>
      <c r="AA113" s="241">
        <f t="shared" si="81"/>
        <v>0</v>
      </c>
      <c r="AB113" s="307"/>
      <c r="AC113" s="308" t="str">
        <f t="shared" si="82"/>
        <v xml:space="preserve"> </v>
      </c>
      <c r="AD113" s="309">
        <f t="shared" si="83"/>
        <v>0</v>
      </c>
      <c r="AE113" s="182">
        <f t="shared" si="84"/>
        <v>0</v>
      </c>
      <c r="AF113" s="64">
        <f t="shared" si="85"/>
        <v>4</v>
      </c>
      <c r="AG113" s="182">
        <f t="shared" si="86"/>
        <v>0</v>
      </c>
      <c r="AI113" s="184">
        <v>4</v>
      </c>
      <c r="AJ113" s="184"/>
      <c r="AL113" s="187">
        <v>4</v>
      </c>
      <c r="AM113" s="187"/>
      <c r="AO113" s="204">
        <v>4</v>
      </c>
      <c r="AP113" s="204"/>
      <c r="AR113" s="193">
        <v>4</v>
      </c>
      <c r="AS113" s="193"/>
      <c r="AU113" s="196">
        <v>4</v>
      </c>
      <c r="AV113" s="196"/>
      <c r="AX113" s="199">
        <v>4</v>
      </c>
      <c r="AY113" s="199"/>
      <c r="BA113" s="205">
        <v>4</v>
      </c>
      <c r="BB113" s="205"/>
      <c r="BD113" s="308">
        <v>4</v>
      </c>
      <c r="BE113" s="308"/>
    </row>
    <row r="114" spans="1:57" ht="12.75">
      <c r="A114" s="38">
        <v>5</v>
      </c>
      <c r="B114" s="182">
        <f t="shared" si="68"/>
        <v>0</v>
      </c>
      <c r="C114" s="182"/>
      <c r="D114" s="41"/>
      <c r="E114" s="42"/>
      <c r="F114" s="42"/>
      <c r="G114" s="183"/>
      <c r="H114" s="184" t="str">
        <f t="shared" si="69"/>
        <v xml:space="preserve"> </v>
      </c>
      <c r="I114" s="185">
        <f t="shared" si="70"/>
        <v>0</v>
      </c>
      <c r="J114" s="186"/>
      <c r="K114" s="187" t="str">
        <f t="shared" si="71"/>
        <v xml:space="preserve"> </v>
      </c>
      <c r="L114" s="188">
        <f t="shared" si="72"/>
        <v>0</v>
      </c>
      <c r="M114" s="189"/>
      <c r="N114" s="190" t="str">
        <f t="shared" si="73"/>
        <v xml:space="preserve"> </v>
      </c>
      <c r="O114" s="240">
        <f t="shared" si="74"/>
        <v>0</v>
      </c>
      <c r="P114" s="192"/>
      <c r="Q114" s="193" t="str">
        <f t="shared" si="75"/>
        <v xml:space="preserve"> </v>
      </c>
      <c r="R114" s="194">
        <f t="shared" si="76"/>
        <v>0</v>
      </c>
      <c r="S114" s="195"/>
      <c r="T114" s="196" t="str">
        <f t="shared" si="87"/>
        <v xml:space="preserve"> </v>
      </c>
      <c r="U114" s="197">
        <f t="shared" si="77"/>
        <v>0</v>
      </c>
      <c r="V114" s="198"/>
      <c r="W114" s="199" t="str">
        <f t="shared" si="78"/>
        <v xml:space="preserve"> </v>
      </c>
      <c r="X114" s="200">
        <f t="shared" si="79"/>
        <v>0</v>
      </c>
      <c r="Y114" s="201"/>
      <c r="Z114" s="202" t="str">
        <f t="shared" si="80"/>
        <v xml:space="preserve"> </v>
      </c>
      <c r="AA114" s="241">
        <f t="shared" si="81"/>
        <v>0</v>
      </c>
      <c r="AB114" s="307"/>
      <c r="AC114" s="308" t="str">
        <f t="shared" si="82"/>
        <v xml:space="preserve"> </v>
      </c>
      <c r="AD114" s="309">
        <f t="shared" si="83"/>
        <v>0</v>
      </c>
      <c r="AE114" s="182">
        <f t="shared" si="84"/>
        <v>0</v>
      </c>
      <c r="AF114" s="64">
        <f t="shared" si="85"/>
        <v>5</v>
      </c>
      <c r="AG114" s="182">
        <f t="shared" si="86"/>
        <v>0</v>
      </c>
      <c r="AI114" s="184">
        <v>5</v>
      </c>
      <c r="AJ114" s="184"/>
      <c r="AL114" s="187">
        <v>5</v>
      </c>
      <c r="AM114" s="187"/>
      <c r="AO114" s="204">
        <v>5</v>
      </c>
      <c r="AP114" s="204"/>
      <c r="AR114" s="193">
        <v>5</v>
      </c>
      <c r="AS114" s="193"/>
      <c r="AU114" s="196">
        <v>5</v>
      </c>
      <c r="AV114" s="196"/>
      <c r="AX114" s="199">
        <v>5</v>
      </c>
      <c r="AY114" s="199"/>
      <c r="BA114" s="205">
        <v>5</v>
      </c>
      <c r="BB114" s="205"/>
      <c r="BD114" s="308">
        <v>5</v>
      </c>
      <c r="BE114" s="308"/>
    </row>
    <row r="115" spans="1:57" ht="12.75">
      <c r="A115" s="38">
        <v>6</v>
      </c>
      <c r="B115" s="182">
        <f t="shared" si="68"/>
        <v>0</v>
      </c>
      <c r="C115" s="182"/>
      <c r="D115" s="41"/>
      <c r="E115" s="42"/>
      <c r="F115" s="42"/>
      <c r="G115" s="183"/>
      <c r="H115" s="184" t="str">
        <f t="shared" si="69"/>
        <v xml:space="preserve"> </v>
      </c>
      <c r="I115" s="185">
        <f t="shared" si="70"/>
        <v>0</v>
      </c>
      <c r="J115" s="186"/>
      <c r="K115" s="187" t="str">
        <f t="shared" si="71"/>
        <v xml:space="preserve"> </v>
      </c>
      <c r="L115" s="188">
        <f t="shared" si="72"/>
        <v>0</v>
      </c>
      <c r="M115" s="189"/>
      <c r="N115" s="190" t="str">
        <f t="shared" si="73"/>
        <v xml:space="preserve"> </v>
      </c>
      <c r="O115" s="240">
        <f t="shared" si="74"/>
        <v>0</v>
      </c>
      <c r="P115" s="192"/>
      <c r="Q115" s="193" t="str">
        <f t="shared" si="75"/>
        <v xml:space="preserve"> </v>
      </c>
      <c r="R115" s="194">
        <f t="shared" si="76"/>
        <v>0</v>
      </c>
      <c r="S115" s="195"/>
      <c r="T115" s="196" t="str">
        <f t="shared" si="87"/>
        <v xml:space="preserve"> </v>
      </c>
      <c r="U115" s="197">
        <f t="shared" si="77"/>
        <v>0</v>
      </c>
      <c r="V115" s="198"/>
      <c r="W115" s="199" t="str">
        <f t="shared" si="78"/>
        <v xml:space="preserve"> </v>
      </c>
      <c r="X115" s="200">
        <f t="shared" si="79"/>
        <v>0</v>
      </c>
      <c r="Y115" s="201"/>
      <c r="Z115" s="202" t="str">
        <f t="shared" si="80"/>
        <v xml:space="preserve"> </v>
      </c>
      <c r="AA115" s="241">
        <f t="shared" si="81"/>
        <v>0</v>
      </c>
      <c r="AB115" s="307"/>
      <c r="AC115" s="308" t="str">
        <f t="shared" si="82"/>
        <v xml:space="preserve"> </v>
      </c>
      <c r="AD115" s="309">
        <f t="shared" si="83"/>
        <v>0</v>
      </c>
      <c r="AE115" s="182">
        <f t="shared" si="84"/>
        <v>0</v>
      </c>
      <c r="AF115" s="64">
        <f t="shared" si="85"/>
        <v>6</v>
      </c>
      <c r="AG115" s="182">
        <f t="shared" si="86"/>
        <v>0</v>
      </c>
      <c r="AI115" s="184">
        <v>6</v>
      </c>
      <c r="AJ115" s="184"/>
      <c r="AL115" s="187">
        <v>6</v>
      </c>
      <c r="AM115" s="187"/>
      <c r="AO115" s="204">
        <v>6</v>
      </c>
      <c r="AP115" s="204"/>
      <c r="AR115" s="193">
        <v>6</v>
      </c>
      <c r="AS115" s="193"/>
      <c r="AU115" s="196">
        <v>6</v>
      </c>
      <c r="AV115" s="196"/>
      <c r="AX115" s="199">
        <v>6</v>
      </c>
      <c r="AY115" s="199"/>
      <c r="BA115" s="205">
        <v>6</v>
      </c>
      <c r="BB115" s="205"/>
      <c r="BD115" s="308">
        <v>6</v>
      </c>
      <c r="BE115" s="308"/>
    </row>
    <row r="116" spans="1:57" ht="12.75">
      <c r="A116" s="38">
        <v>7</v>
      </c>
      <c r="B116" s="182">
        <f t="shared" si="68"/>
        <v>0</v>
      </c>
      <c r="C116" s="182"/>
      <c r="D116" s="41"/>
      <c r="E116" s="42"/>
      <c r="F116" s="42"/>
      <c r="G116" s="183"/>
      <c r="H116" s="184" t="str">
        <f t="shared" si="69"/>
        <v xml:space="preserve"> </v>
      </c>
      <c r="I116" s="185">
        <f t="shared" si="70"/>
        <v>0</v>
      </c>
      <c r="J116" s="186"/>
      <c r="K116" s="187" t="str">
        <f t="shared" si="71"/>
        <v xml:space="preserve"> </v>
      </c>
      <c r="L116" s="188">
        <f t="shared" si="72"/>
        <v>0</v>
      </c>
      <c r="M116" s="189"/>
      <c r="N116" s="190" t="str">
        <f t="shared" si="73"/>
        <v xml:space="preserve"> </v>
      </c>
      <c r="O116" s="240">
        <f t="shared" si="74"/>
        <v>0</v>
      </c>
      <c r="P116" s="192"/>
      <c r="Q116" s="193" t="str">
        <f t="shared" si="75"/>
        <v xml:space="preserve"> </v>
      </c>
      <c r="R116" s="194">
        <f t="shared" si="76"/>
        <v>0</v>
      </c>
      <c r="S116" s="195"/>
      <c r="T116" s="196" t="str">
        <f t="shared" si="87"/>
        <v xml:space="preserve"> </v>
      </c>
      <c r="U116" s="197">
        <f t="shared" si="77"/>
        <v>0</v>
      </c>
      <c r="V116" s="198"/>
      <c r="W116" s="199" t="str">
        <f t="shared" si="78"/>
        <v xml:space="preserve"> </v>
      </c>
      <c r="X116" s="200">
        <f t="shared" si="79"/>
        <v>0</v>
      </c>
      <c r="Y116" s="201"/>
      <c r="Z116" s="202" t="str">
        <f t="shared" si="80"/>
        <v xml:space="preserve"> </v>
      </c>
      <c r="AA116" s="241">
        <f t="shared" si="81"/>
        <v>0</v>
      </c>
      <c r="AB116" s="307"/>
      <c r="AC116" s="308" t="str">
        <f t="shared" si="82"/>
        <v xml:space="preserve"> </v>
      </c>
      <c r="AD116" s="309">
        <f t="shared" si="83"/>
        <v>0</v>
      </c>
      <c r="AE116" s="182">
        <f t="shared" si="84"/>
        <v>0</v>
      </c>
      <c r="AF116" s="64">
        <f t="shared" si="85"/>
        <v>7</v>
      </c>
      <c r="AG116" s="182">
        <f t="shared" si="86"/>
        <v>0</v>
      </c>
      <c r="AI116" s="184">
        <v>7</v>
      </c>
      <c r="AJ116" s="184"/>
      <c r="AL116" s="187">
        <v>7</v>
      </c>
      <c r="AM116" s="187"/>
      <c r="AO116" s="204">
        <v>7</v>
      </c>
      <c r="AP116" s="204"/>
      <c r="AR116" s="193">
        <v>7</v>
      </c>
      <c r="AS116" s="193"/>
      <c r="AU116" s="196">
        <v>7</v>
      </c>
      <c r="AV116" s="196"/>
      <c r="AX116" s="199">
        <v>7</v>
      </c>
      <c r="AY116" s="199"/>
      <c r="BA116" s="205">
        <v>7</v>
      </c>
      <c r="BB116" s="205"/>
      <c r="BD116" s="308">
        <v>7</v>
      </c>
      <c r="BE116" s="308"/>
    </row>
    <row r="117" spans="1:57" ht="12.75">
      <c r="A117" s="38">
        <v>8</v>
      </c>
      <c r="B117" s="182">
        <f t="shared" si="68"/>
        <v>0</v>
      </c>
      <c r="C117" s="182"/>
      <c r="D117" s="41"/>
      <c r="E117" s="42"/>
      <c r="F117" s="42"/>
      <c r="G117" s="183"/>
      <c r="H117" s="184" t="str">
        <f t="shared" si="69"/>
        <v xml:space="preserve"> </v>
      </c>
      <c r="I117" s="185">
        <f t="shared" si="70"/>
        <v>0</v>
      </c>
      <c r="J117" s="186"/>
      <c r="K117" s="187" t="str">
        <f t="shared" si="71"/>
        <v xml:space="preserve"> </v>
      </c>
      <c r="L117" s="188">
        <f t="shared" si="72"/>
        <v>0</v>
      </c>
      <c r="M117" s="189"/>
      <c r="N117" s="190" t="str">
        <f t="shared" si="73"/>
        <v xml:space="preserve"> </v>
      </c>
      <c r="O117" s="240">
        <f t="shared" si="74"/>
        <v>0</v>
      </c>
      <c r="P117" s="192"/>
      <c r="Q117" s="193" t="str">
        <f t="shared" si="75"/>
        <v xml:space="preserve"> </v>
      </c>
      <c r="R117" s="194">
        <f t="shared" si="76"/>
        <v>0</v>
      </c>
      <c r="S117" s="195"/>
      <c r="T117" s="196" t="str">
        <f t="shared" si="87"/>
        <v xml:space="preserve"> </v>
      </c>
      <c r="U117" s="197">
        <f t="shared" si="77"/>
        <v>0</v>
      </c>
      <c r="V117" s="198"/>
      <c r="W117" s="199" t="str">
        <f t="shared" si="78"/>
        <v xml:space="preserve"> </v>
      </c>
      <c r="X117" s="200">
        <f t="shared" si="79"/>
        <v>0</v>
      </c>
      <c r="Y117" s="201"/>
      <c r="Z117" s="202" t="str">
        <f t="shared" si="80"/>
        <v xml:space="preserve"> </v>
      </c>
      <c r="AA117" s="241">
        <f t="shared" si="81"/>
        <v>0</v>
      </c>
      <c r="AB117" s="307"/>
      <c r="AC117" s="308" t="str">
        <f t="shared" si="82"/>
        <v xml:space="preserve"> </v>
      </c>
      <c r="AD117" s="309">
        <f t="shared" si="83"/>
        <v>0</v>
      </c>
      <c r="AE117" s="182">
        <f t="shared" si="84"/>
        <v>0</v>
      </c>
      <c r="AF117" s="64">
        <f t="shared" si="85"/>
        <v>8</v>
      </c>
      <c r="AG117" s="182">
        <f t="shared" si="86"/>
        <v>0</v>
      </c>
      <c r="AI117" s="184">
        <v>8</v>
      </c>
      <c r="AJ117" s="184"/>
      <c r="AL117" s="187">
        <v>8</v>
      </c>
      <c r="AM117" s="187"/>
      <c r="AO117" s="204">
        <v>8</v>
      </c>
      <c r="AP117" s="204"/>
      <c r="AR117" s="193">
        <v>8</v>
      </c>
      <c r="AS117" s="193"/>
      <c r="AU117" s="196">
        <v>8</v>
      </c>
      <c r="AV117" s="196"/>
      <c r="AX117" s="199">
        <v>8</v>
      </c>
      <c r="AY117" s="199"/>
      <c r="BA117" s="205">
        <v>8</v>
      </c>
      <c r="BB117" s="205"/>
      <c r="BD117" s="308">
        <v>8</v>
      </c>
      <c r="BE117" s="308"/>
    </row>
    <row r="118" spans="1:57" ht="12.75">
      <c r="A118" s="38">
        <v>9</v>
      </c>
      <c r="B118" s="182">
        <f aca="true" t="shared" si="88" ref="B118:B128">AE118</f>
        <v>0</v>
      </c>
      <c r="C118" s="182"/>
      <c r="D118" s="41"/>
      <c r="E118" s="42"/>
      <c r="F118" s="42"/>
      <c r="G118" s="183"/>
      <c r="H118" s="184" t="str">
        <f aca="true" t="shared" si="89" ref="H118:H129">IF(SUMIF(AJ$110:AJ$128,$C118,AI$110:AI$128)=0," ",SUMIF(AJ$110:AJ$128,$C118,AI$110:AI$128))</f>
        <v xml:space="preserve"> </v>
      </c>
      <c r="I118" s="185">
        <f aca="true" t="shared" si="90" ref="I118:I128">IF(H118=" ",0,IF(H118=1,30,IF(H118=2,28,IF(H118=3,26,IF(H118=4,24,IF(H118=5,22,IF(AND(H118&gt;5,H118&lt;25),26-H118,2)))))))</f>
        <v>0</v>
      </c>
      <c r="J118" s="186"/>
      <c r="K118" s="187" t="str">
        <f aca="true" t="shared" si="91" ref="K118:K129">IF(SUMIF(AM$110:AM$128,$C118,AL$110:AL$128)=0," ",SUMIF(AM$110:AM$128,$C118,AL$110:AL$128))</f>
        <v xml:space="preserve"> </v>
      </c>
      <c r="L118" s="188">
        <f aca="true" t="shared" si="92" ref="L118:L128">IF(K118=" ",0,IF(K118=1,30,IF(K118=2,28,IF(K118=3,26,IF(K118=4,24,IF(K118=5,22,IF(AND(K118&gt;5,K118&lt;25),26-K118,2)))))))</f>
        <v>0</v>
      </c>
      <c r="M118" s="189"/>
      <c r="N118" s="190" t="str">
        <f aca="true" t="shared" si="93" ref="N118:N129">IF(SUMIF(AP$110:AP$128,$C118,AO$110:AO$128)=0," ",SUMIF(AP$110:AP$128,$C118,AO$110:AO$128))</f>
        <v xml:space="preserve"> </v>
      </c>
      <c r="O118" s="240">
        <f aca="true" t="shared" si="94" ref="O118:O128">IF(N118=" ",0,IF(N118=1,30,IF(N118=2,28,IF(N118=3,26,IF(N118=4,24,IF(N118=5,22,IF(AND(N118&gt;5,N118&lt;25),26-N118,2)))))))</f>
        <v>0</v>
      </c>
      <c r="P118" s="192"/>
      <c r="Q118" s="193" t="str">
        <f aca="true" t="shared" si="95" ref="Q118:Q129">IF(SUMIF(AS$110:AS$128,$C118,AR$110:AR$128)=0," ",SUMIF(AS$110:AS$128,$C118,AR$110:AR$128))</f>
        <v xml:space="preserve"> </v>
      </c>
      <c r="R118" s="194">
        <f aca="true" t="shared" si="96" ref="R118:R128">IF(Q118=" ",0,IF(Q118=1,30,IF(Q118=2,28,IF(Q118=3,26,IF(Q118=4,24,IF(Q118=5,22,IF(AND(Q118&gt;5,Q118&lt;25),26-Q118,2)))))))</f>
        <v>0</v>
      </c>
      <c r="S118" s="195"/>
      <c r="T118" s="196" t="str">
        <f aca="true" t="shared" si="97" ref="T118:T129">IF(SUMIF(AV$110:AV$128,$C118,AU$110:AU$128)=0," ",SUMIF(AV$110:AV$128,$C118,AU$110:AU$128))</f>
        <v xml:space="preserve"> </v>
      </c>
      <c r="U118" s="197">
        <f aca="true" t="shared" si="98" ref="U118:U128">IF(T118=" ",0,IF(T118=1,30,IF(T118=2,28,IF(T118=3,26,IF(T118=4,24,IF(T118=5,22,IF(AND(T118&gt;5,T118&lt;25),26-T118,2)))))))</f>
        <v>0</v>
      </c>
      <c r="V118" s="198"/>
      <c r="W118" s="199" t="str">
        <f aca="true" t="shared" si="99" ref="W118:W128">IF(SUMIF(AY$110:AY$128,$C118,AX$110:AX$128)=0," ",SUMIF(AY$110:AY$128,$C118,AX$110:AX$128))</f>
        <v xml:space="preserve"> </v>
      </c>
      <c r="X118" s="200">
        <f aca="true" t="shared" si="100" ref="X118:X128">IF(W118=" ",0,IF(W118=1,30,IF(W118=2,28,IF(W118=3,26,IF(W118=4,24,IF(W118=5,22,IF(AND(W118&gt;5,W118&lt;25),26-W118,2)))))))</f>
        <v>0</v>
      </c>
      <c r="Y118" s="201"/>
      <c r="Z118" s="202" t="str">
        <f aca="true" t="shared" si="101" ref="Z118:Z128">IF(SUMIF(BB$110:BB$128,$C118,BA$110:BA$128)=0," ",SUMIF(BB$110:BB$128,$C118,BA$110:BA$128))</f>
        <v xml:space="preserve"> </v>
      </c>
      <c r="AA118" s="241">
        <f aca="true" t="shared" si="102" ref="AA118:AA128">IF(Z118=" ",0,IF(Z118=1,30,IF(Z118=2,28,IF(Z118=3,26,IF(Z118=4,24,IF(Z118=5,22,IF(AND(Z118&gt;5,Z118&lt;25),26-Z118,2)))))))</f>
        <v>0</v>
      </c>
      <c r="AB118" s="307"/>
      <c r="AC118" s="308" t="str">
        <f aca="true" t="shared" si="103" ref="AC118:AC128">IF(SUMIF(BE$110:BE$128,$C118,BD$110:BD$128)=0," ",SUMIF(BE$110:BE$128,$C118,BD$110:BD$128))</f>
        <v xml:space="preserve"> </v>
      </c>
      <c r="AD118" s="309">
        <f aca="true" t="shared" si="104" ref="AD118:AD128">IF(AC118=" ",0,IF(AC118=1,30,IF(AC118=2,28,IF(AC118=3,26,IF(AC118=4,24,IF(AC118=5,22,IF(AND(AC118&gt;5,AC118&lt;25),26-AC118,2)))))))</f>
        <v>0</v>
      </c>
      <c r="AE118" s="182">
        <f aca="true" t="shared" si="105" ref="AE118:AE129">I118+L118+O118+R118+U118+X118+AA118+AD118</f>
        <v>0</v>
      </c>
      <c r="AF118" s="64">
        <f t="shared" si="85"/>
        <v>9</v>
      </c>
      <c r="AG118" s="182">
        <f aca="true" t="shared" si="106" ref="AG118:AG129">AE118-MIN(I118,L118,O118,R118,U118,X118,AA118,AD118)</f>
        <v>0</v>
      </c>
      <c r="AI118" s="184">
        <v>9</v>
      </c>
      <c r="AJ118" s="184"/>
      <c r="AL118" s="187">
        <v>9</v>
      </c>
      <c r="AM118" s="187"/>
      <c r="AO118" s="204">
        <v>9</v>
      </c>
      <c r="AP118" s="204"/>
      <c r="AR118" s="193">
        <v>9</v>
      </c>
      <c r="AS118" s="193"/>
      <c r="AU118" s="196">
        <v>9</v>
      </c>
      <c r="AV118" s="196"/>
      <c r="AX118" s="199">
        <v>9</v>
      </c>
      <c r="AY118" s="199"/>
      <c r="BA118" s="205">
        <v>9</v>
      </c>
      <c r="BB118" s="205"/>
      <c r="BD118" s="308">
        <v>9</v>
      </c>
      <c r="BE118" s="308"/>
    </row>
    <row r="119" spans="1:57" ht="12.75">
      <c r="A119" s="38">
        <v>10</v>
      </c>
      <c r="B119" s="182">
        <f t="shared" si="88"/>
        <v>0</v>
      </c>
      <c r="C119" s="182"/>
      <c r="D119" s="41"/>
      <c r="E119" s="42"/>
      <c r="F119" s="42"/>
      <c r="G119" s="183"/>
      <c r="H119" s="184" t="str">
        <f t="shared" si="89"/>
        <v xml:space="preserve"> </v>
      </c>
      <c r="I119" s="185">
        <f t="shared" si="90"/>
        <v>0</v>
      </c>
      <c r="J119" s="186"/>
      <c r="K119" s="187" t="str">
        <f t="shared" si="91"/>
        <v xml:space="preserve"> </v>
      </c>
      <c r="L119" s="188">
        <f t="shared" si="92"/>
        <v>0</v>
      </c>
      <c r="M119" s="189"/>
      <c r="N119" s="190" t="str">
        <f t="shared" si="93"/>
        <v xml:space="preserve"> </v>
      </c>
      <c r="O119" s="240">
        <f t="shared" si="94"/>
        <v>0</v>
      </c>
      <c r="P119" s="192"/>
      <c r="Q119" s="193" t="str">
        <f t="shared" si="95"/>
        <v xml:space="preserve"> </v>
      </c>
      <c r="R119" s="194">
        <f t="shared" si="96"/>
        <v>0</v>
      </c>
      <c r="S119" s="195"/>
      <c r="T119" s="196" t="str">
        <f t="shared" si="97"/>
        <v xml:space="preserve"> </v>
      </c>
      <c r="U119" s="197">
        <f t="shared" si="98"/>
        <v>0</v>
      </c>
      <c r="V119" s="198"/>
      <c r="W119" s="199" t="str">
        <f t="shared" si="99"/>
        <v xml:space="preserve"> </v>
      </c>
      <c r="X119" s="200">
        <f t="shared" si="100"/>
        <v>0</v>
      </c>
      <c r="Y119" s="201"/>
      <c r="Z119" s="202" t="str">
        <f t="shared" si="101"/>
        <v xml:space="preserve"> </v>
      </c>
      <c r="AA119" s="241">
        <f t="shared" si="102"/>
        <v>0</v>
      </c>
      <c r="AB119" s="307"/>
      <c r="AC119" s="308" t="str">
        <f t="shared" si="103"/>
        <v xml:space="preserve"> </v>
      </c>
      <c r="AD119" s="309">
        <f t="shared" si="104"/>
        <v>0</v>
      </c>
      <c r="AE119" s="182">
        <f t="shared" si="105"/>
        <v>0</v>
      </c>
      <c r="AF119" s="64">
        <f t="shared" si="85"/>
        <v>10</v>
      </c>
      <c r="AG119" s="182">
        <f t="shared" si="106"/>
        <v>0</v>
      </c>
      <c r="AI119" s="184">
        <v>10</v>
      </c>
      <c r="AJ119" s="184"/>
      <c r="AL119" s="187">
        <v>10</v>
      </c>
      <c r="AM119" s="187"/>
      <c r="AO119" s="204">
        <v>10</v>
      </c>
      <c r="AP119" s="204"/>
      <c r="AR119" s="193">
        <v>10</v>
      </c>
      <c r="AS119" s="193"/>
      <c r="AU119" s="196">
        <v>10</v>
      </c>
      <c r="AV119" s="196"/>
      <c r="AX119" s="199">
        <v>10</v>
      </c>
      <c r="AY119" s="199"/>
      <c r="BA119" s="205">
        <v>10</v>
      </c>
      <c r="BB119" s="205"/>
      <c r="BD119" s="308">
        <v>10</v>
      </c>
      <c r="BE119" s="308"/>
    </row>
    <row r="120" spans="1:57" ht="12.75">
      <c r="A120" s="38">
        <v>11</v>
      </c>
      <c r="B120" s="182">
        <f t="shared" si="88"/>
        <v>0</v>
      </c>
      <c r="C120" s="182"/>
      <c r="D120" s="41"/>
      <c r="E120" s="42"/>
      <c r="F120" s="42"/>
      <c r="G120" s="183"/>
      <c r="H120" s="184" t="str">
        <f t="shared" si="89"/>
        <v xml:space="preserve"> </v>
      </c>
      <c r="I120" s="185">
        <f t="shared" si="90"/>
        <v>0</v>
      </c>
      <c r="J120" s="186"/>
      <c r="K120" s="187" t="str">
        <f t="shared" si="91"/>
        <v xml:space="preserve"> </v>
      </c>
      <c r="L120" s="188">
        <f t="shared" si="92"/>
        <v>0</v>
      </c>
      <c r="M120" s="189"/>
      <c r="N120" s="190" t="str">
        <f t="shared" si="93"/>
        <v xml:space="preserve"> </v>
      </c>
      <c r="O120" s="240">
        <f t="shared" si="94"/>
        <v>0</v>
      </c>
      <c r="P120" s="192"/>
      <c r="Q120" s="193" t="str">
        <f t="shared" si="95"/>
        <v xml:space="preserve"> </v>
      </c>
      <c r="R120" s="194">
        <f t="shared" si="96"/>
        <v>0</v>
      </c>
      <c r="S120" s="195"/>
      <c r="T120" s="196" t="str">
        <f t="shared" si="97"/>
        <v xml:space="preserve"> </v>
      </c>
      <c r="U120" s="197">
        <f t="shared" si="98"/>
        <v>0</v>
      </c>
      <c r="V120" s="198"/>
      <c r="W120" s="199" t="str">
        <f t="shared" si="99"/>
        <v xml:space="preserve"> </v>
      </c>
      <c r="X120" s="200">
        <f t="shared" si="100"/>
        <v>0</v>
      </c>
      <c r="Y120" s="201"/>
      <c r="Z120" s="202" t="str">
        <f t="shared" si="101"/>
        <v xml:space="preserve"> </v>
      </c>
      <c r="AA120" s="241">
        <f t="shared" si="102"/>
        <v>0</v>
      </c>
      <c r="AB120" s="307"/>
      <c r="AC120" s="308" t="str">
        <f t="shared" si="103"/>
        <v xml:space="preserve"> </v>
      </c>
      <c r="AD120" s="309">
        <f t="shared" si="104"/>
        <v>0</v>
      </c>
      <c r="AE120" s="182">
        <f t="shared" si="105"/>
        <v>0</v>
      </c>
      <c r="AF120" s="64">
        <f t="shared" si="85"/>
        <v>11</v>
      </c>
      <c r="AG120" s="182">
        <f t="shared" si="106"/>
        <v>0</v>
      </c>
      <c r="AI120" s="184">
        <v>11</v>
      </c>
      <c r="AJ120" s="184"/>
      <c r="AL120" s="187">
        <v>11</v>
      </c>
      <c r="AM120" s="187"/>
      <c r="AO120" s="204">
        <v>11</v>
      </c>
      <c r="AP120" s="204"/>
      <c r="AR120" s="193">
        <v>11</v>
      </c>
      <c r="AS120" s="193"/>
      <c r="AU120" s="196">
        <v>11</v>
      </c>
      <c r="AV120" s="196"/>
      <c r="AX120" s="199">
        <v>11</v>
      </c>
      <c r="AY120" s="199"/>
      <c r="BA120" s="205">
        <v>11</v>
      </c>
      <c r="BB120" s="205"/>
      <c r="BD120" s="308">
        <v>11</v>
      </c>
      <c r="BE120" s="308"/>
    </row>
    <row r="121" spans="1:57" ht="12.75">
      <c r="A121" s="38">
        <v>12</v>
      </c>
      <c r="B121" s="182">
        <f t="shared" si="88"/>
        <v>0</v>
      </c>
      <c r="C121" s="182"/>
      <c r="D121" s="41"/>
      <c r="E121" s="42"/>
      <c r="F121" s="42"/>
      <c r="G121" s="183"/>
      <c r="H121" s="184" t="str">
        <f t="shared" si="89"/>
        <v xml:space="preserve"> </v>
      </c>
      <c r="I121" s="185">
        <f t="shared" si="90"/>
        <v>0</v>
      </c>
      <c r="J121" s="186"/>
      <c r="K121" s="187" t="str">
        <f t="shared" si="91"/>
        <v xml:space="preserve"> </v>
      </c>
      <c r="L121" s="188">
        <f t="shared" si="92"/>
        <v>0</v>
      </c>
      <c r="M121" s="189"/>
      <c r="N121" s="190" t="str">
        <f t="shared" si="93"/>
        <v xml:space="preserve"> </v>
      </c>
      <c r="O121" s="240">
        <f t="shared" si="94"/>
        <v>0</v>
      </c>
      <c r="P121" s="192"/>
      <c r="Q121" s="193" t="str">
        <f t="shared" si="95"/>
        <v xml:space="preserve"> </v>
      </c>
      <c r="R121" s="194">
        <f t="shared" si="96"/>
        <v>0</v>
      </c>
      <c r="S121" s="195"/>
      <c r="T121" s="196" t="str">
        <f t="shared" si="97"/>
        <v xml:space="preserve"> </v>
      </c>
      <c r="U121" s="197">
        <f t="shared" si="98"/>
        <v>0</v>
      </c>
      <c r="V121" s="198"/>
      <c r="W121" s="199" t="str">
        <f t="shared" si="99"/>
        <v xml:space="preserve"> </v>
      </c>
      <c r="X121" s="200">
        <f t="shared" si="100"/>
        <v>0</v>
      </c>
      <c r="Y121" s="201"/>
      <c r="Z121" s="202" t="str">
        <f t="shared" si="101"/>
        <v xml:space="preserve"> </v>
      </c>
      <c r="AA121" s="241">
        <f t="shared" si="102"/>
        <v>0</v>
      </c>
      <c r="AB121" s="307"/>
      <c r="AC121" s="308" t="str">
        <f t="shared" si="103"/>
        <v xml:space="preserve"> </v>
      </c>
      <c r="AD121" s="309">
        <f t="shared" si="104"/>
        <v>0</v>
      </c>
      <c r="AE121" s="182">
        <f t="shared" si="105"/>
        <v>0</v>
      </c>
      <c r="AF121" s="64">
        <f t="shared" si="85"/>
        <v>12</v>
      </c>
      <c r="AG121" s="182">
        <f t="shared" si="106"/>
        <v>0</v>
      </c>
      <c r="AI121" s="184">
        <v>12</v>
      </c>
      <c r="AJ121" s="184"/>
      <c r="AL121" s="187">
        <v>12</v>
      </c>
      <c r="AM121" s="187"/>
      <c r="AO121" s="204">
        <v>12</v>
      </c>
      <c r="AP121" s="204"/>
      <c r="AR121" s="193">
        <v>12</v>
      </c>
      <c r="AS121" s="193"/>
      <c r="AU121" s="196">
        <v>12</v>
      </c>
      <c r="AV121" s="196"/>
      <c r="AX121" s="199">
        <v>12</v>
      </c>
      <c r="AY121" s="199"/>
      <c r="BA121" s="205">
        <v>12</v>
      </c>
      <c r="BB121" s="205"/>
      <c r="BD121" s="308">
        <v>12</v>
      </c>
      <c r="BE121" s="308"/>
    </row>
    <row r="122" spans="1:57" ht="12.75">
      <c r="A122" s="38">
        <v>13</v>
      </c>
      <c r="B122" s="182">
        <f t="shared" si="88"/>
        <v>0</v>
      </c>
      <c r="C122" s="182"/>
      <c r="D122" s="41"/>
      <c r="E122" s="42"/>
      <c r="F122" s="42"/>
      <c r="G122" s="183"/>
      <c r="H122" s="184" t="str">
        <f t="shared" si="89"/>
        <v xml:space="preserve"> </v>
      </c>
      <c r="I122" s="185">
        <f t="shared" si="90"/>
        <v>0</v>
      </c>
      <c r="J122" s="186"/>
      <c r="K122" s="187" t="str">
        <f t="shared" si="91"/>
        <v xml:space="preserve"> </v>
      </c>
      <c r="L122" s="188">
        <f t="shared" si="92"/>
        <v>0</v>
      </c>
      <c r="M122" s="189"/>
      <c r="N122" s="190" t="str">
        <f t="shared" si="93"/>
        <v xml:space="preserve"> </v>
      </c>
      <c r="O122" s="240">
        <f t="shared" si="94"/>
        <v>0</v>
      </c>
      <c r="P122" s="192"/>
      <c r="Q122" s="193" t="str">
        <f t="shared" si="95"/>
        <v xml:space="preserve"> </v>
      </c>
      <c r="R122" s="194">
        <f t="shared" si="96"/>
        <v>0</v>
      </c>
      <c r="S122" s="195"/>
      <c r="T122" s="196" t="str">
        <f t="shared" si="97"/>
        <v xml:space="preserve"> </v>
      </c>
      <c r="U122" s="197">
        <f t="shared" si="98"/>
        <v>0</v>
      </c>
      <c r="V122" s="198"/>
      <c r="W122" s="199" t="str">
        <f t="shared" si="99"/>
        <v xml:space="preserve"> </v>
      </c>
      <c r="X122" s="200">
        <f t="shared" si="100"/>
        <v>0</v>
      </c>
      <c r="Y122" s="201"/>
      <c r="Z122" s="202" t="str">
        <f t="shared" si="101"/>
        <v xml:space="preserve"> </v>
      </c>
      <c r="AA122" s="241">
        <f t="shared" si="102"/>
        <v>0</v>
      </c>
      <c r="AB122" s="307"/>
      <c r="AC122" s="308" t="str">
        <f t="shared" si="103"/>
        <v xml:space="preserve"> </v>
      </c>
      <c r="AD122" s="309">
        <f t="shared" si="104"/>
        <v>0</v>
      </c>
      <c r="AE122" s="182">
        <f t="shared" si="105"/>
        <v>0</v>
      </c>
      <c r="AF122" s="64">
        <f t="shared" si="85"/>
        <v>13</v>
      </c>
      <c r="AG122" s="182">
        <f t="shared" si="106"/>
        <v>0</v>
      </c>
      <c r="AI122" s="184">
        <v>13</v>
      </c>
      <c r="AJ122" s="184"/>
      <c r="AL122" s="187">
        <v>13</v>
      </c>
      <c r="AM122" s="187"/>
      <c r="AO122" s="204">
        <v>13</v>
      </c>
      <c r="AP122" s="204"/>
      <c r="AR122" s="193">
        <v>13</v>
      </c>
      <c r="AS122" s="193"/>
      <c r="AU122" s="196">
        <v>13</v>
      </c>
      <c r="AV122" s="196"/>
      <c r="AX122" s="199">
        <v>13</v>
      </c>
      <c r="AY122" s="199"/>
      <c r="BA122" s="205">
        <v>13</v>
      </c>
      <c r="BB122" s="205"/>
      <c r="BD122" s="308">
        <v>13</v>
      </c>
      <c r="BE122" s="308"/>
    </row>
    <row r="123" spans="1:57" ht="12.75">
      <c r="A123" s="38">
        <v>14</v>
      </c>
      <c r="B123" s="182">
        <f t="shared" si="88"/>
        <v>0</v>
      </c>
      <c r="C123" s="182"/>
      <c r="D123" s="41"/>
      <c r="E123" s="42"/>
      <c r="F123" s="42"/>
      <c r="G123" s="183"/>
      <c r="H123" s="184" t="str">
        <f t="shared" si="89"/>
        <v xml:space="preserve"> </v>
      </c>
      <c r="I123" s="185">
        <f t="shared" si="90"/>
        <v>0</v>
      </c>
      <c r="J123" s="186"/>
      <c r="K123" s="187" t="str">
        <f t="shared" si="91"/>
        <v xml:space="preserve"> </v>
      </c>
      <c r="L123" s="188">
        <f t="shared" si="92"/>
        <v>0</v>
      </c>
      <c r="M123" s="189"/>
      <c r="N123" s="190" t="str">
        <f t="shared" si="93"/>
        <v xml:space="preserve"> </v>
      </c>
      <c r="O123" s="240">
        <f t="shared" si="94"/>
        <v>0</v>
      </c>
      <c r="P123" s="192"/>
      <c r="Q123" s="193" t="str">
        <f t="shared" si="95"/>
        <v xml:space="preserve"> </v>
      </c>
      <c r="R123" s="194">
        <f t="shared" si="96"/>
        <v>0</v>
      </c>
      <c r="S123" s="195"/>
      <c r="T123" s="196" t="str">
        <f t="shared" si="97"/>
        <v xml:space="preserve"> </v>
      </c>
      <c r="U123" s="197">
        <f t="shared" si="98"/>
        <v>0</v>
      </c>
      <c r="V123" s="198"/>
      <c r="W123" s="199" t="str">
        <f t="shared" si="99"/>
        <v xml:space="preserve"> </v>
      </c>
      <c r="X123" s="200">
        <f t="shared" si="100"/>
        <v>0</v>
      </c>
      <c r="Y123" s="201"/>
      <c r="Z123" s="202" t="str">
        <f t="shared" si="101"/>
        <v xml:space="preserve"> </v>
      </c>
      <c r="AA123" s="241">
        <f t="shared" si="102"/>
        <v>0</v>
      </c>
      <c r="AB123" s="307"/>
      <c r="AC123" s="308" t="str">
        <f t="shared" si="103"/>
        <v xml:space="preserve"> </v>
      </c>
      <c r="AD123" s="309">
        <f t="shared" si="104"/>
        <v>0</v>
      </c>
      <c r="AE123" s="182">
        <f t="shared" si="105"/>
        <v>0</v>
      </c>
      <c r="AF123" s="64">
        <f t="shared" si="85"/>
        <v>14</v>
      </c>
      <c r="AG123" s="182">
        <f t="shared" si="106"/>
        <v>0</v>
      </c>
      <c r="AI123" s="184">
        <v>14</v>
      </c>
      <c r="AJ123" s="184"/>
      <c r="AL123" s="187">
        <v>14</v>
      </c>
      <c r="AM123" s="187"/>
      <c r="AO123" s="204">
        <v>14</v>
      </c>
      <c r="AP123" s="204"/>
      <c r="AR123" s="193">
        <v>14</v>
      </c>
      <c r="AS123" s="193"/>
      <c r="AU123" s="196">
        <v>14</v>
      </c>
      <c r="AV123" s="196"/>
      <c r="AX123" s="199">
        <v>14</v>
      </c>
      <c r="AY123" s="199"/>
      <c r="BA123" s="205">
        <v>14</v>
      </c>
      <c r="BB123" s="205"/>
      <c r="BD123" s="308">
        <v>14</v>
      </c>
      <c r="BE123" s="308"/>
    </row>
    <row r="124" spans="1:57" ht="12.75">
      <c r="A124" s="38">
        <v>15</v>
      </c>
      <c r="B124" s="182">
        <f t="shared" si="88"/>
        <v>0</v>
      </c>
      <c r="C124" s="182"/>
      <c r="D124" s="41"/>
      <c r="E124" s="42"/>
      <c r="F124" s="42"/>
      <c r="G124" s="183"/>
      <c r="H124" s="184" t="str">
        <f t="shared" si="89"/>
        <v xml:space="preserve"> </v>
      </c>
      <c r="I124" s="185">
        <f t="shared" si="90"/>
        <v>0</v>
      </c>
      <c r="J124" s="186"/>
      <c r="K124" s="187" t="str">
        <f t="shared" si="91"/>
        <v xml:space="preserve"> </v>
      </c>
      <c r="L124" s="188">
        <f t="shared" si="92"/>
        <v>0</v>
      </c>
      <c r="M124" s="189"/>
      <c r="N124" s="190" t="str">
        <f t="shared" si="93"/>
        <v xml:space="preserve"> </v>
      </c>
      <c r="O124" s="240">
        <f t="shared" si="94"/>
        <v>0</v>
      </c>
      <c r="P124" s="192"/>
      <c r="Q124" s="193" t="str">
        <f t="shared" si="95"/>
        <v xml:space="preserve"> </v>
      </c>
      <c r="R124" s="194">
        <f t="shared" si="96"/>
        <v>0</v>
      </c>
      <c r="S124" s="195"/>
      <c r="T124" s="196" t="str">
        <f t="shared" si="97"/>
        <v xml:space="preserve"> </v>
      </c>
      <c r="U124" s="197">
        <f t="shared" si="98"/>
        <v>0</v>
      </c>
      <c r="V124" s="198"/>
      <c r="W124" s="199" t="str">
        <f t="shared" si="99"/>
        <v xml:space="preserve"> </v>
      </c>
      <c r="X124" s="200">
        <f t="shared" si="100"/>
        <v>0</v>
      </c>
      <c r="Y124" s="201"/>
      <c r="Z124" s="202" t="str">
        <f t="shared" si="101"/>
        <v xml:space="preserve"> </v>
      </c>
      <c r="AA124" s="241">
        <f t="shared" si="102"/>
        <v>0</v>
      </c>
      <c r="AB124" s="307"/>
      <c r="AC124" s="308" t="str">
        <f t="shared" si="103"/>
        <v xml:space="preserve"> </v>
      </c>
      <c r="AD124" s="309">
        <f t="shared" si="104"/>
        <v>0</v>
      </c>
      <c r="AE124" s="182">
        <f t="shared" si="105"/>
        <v>0</v>
      </c>
      <c r="AF124" s="64">
        <f t="shared" si="85"/>
        <v>15</v>
      </c>
      <c r="AG124" s="182">
        <f t="shared" si="106"/>
        <v>0</v>
      </c>
      <c r="AI124" s="184">
        <v>15</v>
      </c>
      <c r="AJ124" s="184"/>
      <c r="AL124" s="187">
        <v>15</v>
      </c>
      <c r="AM124" s="187"/>
      <c r="AO124" s="204">
        <v>15</v>
      </c>
      <c r="AP124" s="204"/>
      <c r="AR124" s="193">
        <v>15</v>
      </c>
      <c r="AS124" s="193"/>
      <c r="AU124" s="196">
        <v>15</v>
      </c>
      <c r="AV124" s="196"/>
      <c r="AX124" s="199">
        <v>15</v>
      </c>
      <c r="AY124" s="199"/>
      <c r="BA124" s="205">
        <v>15</v>
      </c>
      <c r="BB124" s="205"/>
      <c r="BD124" s="308">
        <v>15</v>
      </c>
      <c r="BE124" s="308"/>
    </row>
    <row r="125" spans="1:57" ht="12.75">
      <c r="A125" s="38">
        <v>16</v>
      </c>
      <c r="B125" s="182">
        <f t="shared" si="88"/>
        <v>0</v>
      </c>
      <c r="C125" s="182"/>
      <c r="D125" s="41"/>
      <c r="E125" s="42"/>
      <c r="F125" s="42"/>
      <c r="G125" s="183"/>
      <c r="H125" s="184" t="str">
        <f t="shared" si="89"/>
        <v xml:space="preserve"> </v>
      </c>
      <c r="I125" s="185">
        <f t="shared" si="90"/>
        <v>0</v>
      </c>
      <c r="J125" s="186"/>
      <c r="K125" s="187" t="str">
        <f t="shared" si="91"/>
        <v xml:space="preserve"> </v>
      </c>
      <c r="L125" s="188">
        <f t="shared" si="92"/>
        <v>0</v>
      </c>
      <c r="M125" s="189"/>
      <c r="N125" s="190" t="str">
        <f t="shared" si="93"/>
        <v xml:space="preserve"> </v>
      </c>
      <c r="O125" s="240">
        <f t="shared" si="94"/>
        <v>0</v>
      </c>
      <c r="P125" s="192"/>
      <c r="Q125" s="193" t="str">
        <f t="shared" si="95"/>
        <v xml:space="preserve"> </v>
      </c>
      <c r="R125" s="194">
        <f t="shared" si="96"/>
        <v>0</v>
      </c>
      <c r="S125" s="195"/>
      <c r="T125" s="196" t="str">
        <f t="shared" si="97"/>
        <v xml:space="preserve"> </v>
      </c>
      <c r="U125" s="197">
        <f t="shared" si="98"/>
        <v>0</v>
      </c>
      <c r="V125" s="198"/>
      <c r="W125" s="199" t="str">
        <f t="shared" si="99"/>
        <v xml:space="preserve"> </v>
      </c>
      <c r="X125" s="200">
        <f t="shared" si="100"/>
        <v>0</v>
      </c>
      <c r="Y125" s="201"/>
      <c r="Z125" s="202" t="str">
        <f t="shared" si="101"/>
        <v xml:space="preserve"> </v>
      </c>
      <c r="AA125" s="241">
        <f t="shared" si="102"/>
        <v>0</v>
      </c>
      <c r="AB125" s="307"/>
      <c r="AC125" s="308" t="str">
        <f t="shared" si="103"/>
        <v xml:space="preserve"> </v>
      </c>
      <c r="AD125" s="309">
        <f t="shared" si="104"/>
        <v>0</v>
      </c>
      <c r="AE125" s="182">
        <f t="shared" si="105"/>
        <v>0</v>
      </c>
      <c r="AF125" s="64">
        <f t="shared" si="85"/>
        <v>16</v>
      </c>
      <c r="AG125" s="182">
        <f t="shared" si="106"/>
        <v>0</v>
      </c>
      <c r="AI125" s="184">
        <v>16</v>
      </c>
      <c r="AJ125" s="184"/>
      <c r="AL125" s="187">
        <v>16</v>
      </c>
      <c r="AM125" s="187"/>
      <c r="AO125" s="204">
        <v>16</v>
      </c>
      <c r="AP125" s="204"/>
      <c r="AR125" s="193">
        <v>16</v>
      </c>
      <c r="AS125" s="193"/>
      <c r="AU125" s="196">
        <v>16</v>
      </c>
      <c r="AV125" s="196"/>
      <c r="AX125" s="199">
        <v>16</v>
      </c>
      <c r="AY125" s="199"/>
      <c r="BA125" s="205">
        <v>16</v>
      </c>
      <c r="BB125" s="205"/>
      <c r="BD125" s="308">
        <v>16</v>
      </c>
      <c r="BE125" s="308"/>
    </row>
    <row r="126" spans="1:57" ht="12.75">
      <c r="A126" s="38">
        <v>17</v>
      </c>
      <c r="B126" s="182">
        <f t="shared" si="88"/>
        <v>0</v>
      </c>
      <c r="C126" s="182"/>
      <c r="D126" s="41"/>
      <c r="E126" s="42"/>
      <c r="F126" s="42"/>
      <c r="G126" s="183"/>
      <c r="H126" s="184" t="str">
        <f t="shared" si="89"/>
        <v xml:space="preserve"> </v>
      </c>
      <c r="I126" s="185">
        <f t="shared" si="90"/>
        <v>0</v>
      </c>
      <c r="J126" s="186"/>
      <c r="K126" s="187" t="str">
        <f t="shared" si="91"/>
        <v xml:space="preserve"> </v>
      </c>
      <c r="L126" s="188">
        <f t="shared" si="92"/>
        <v>0</v>
      </c>
      <c r="M126" s="189"/>
      <c r="N126" s="190" t="str">
        <f t="shared" si="93"/>
        <v xml:space="preserve"> </v>
      </c>
      <c r="O126" s="240">
        <f t="shared" si="94"/>
        <v>0</v>
      </c>
      <c r="P126" s="192"/>
      <c r="Q126" s="193" t="str">
        <f t="shared" si="95"/>
        <v xml:space="preserve"> </v>
      </c>
      <c r="R126" s="194">
        <f t="shared" si="96"/>
        <v>0</v>
      </c>
      <c r="S126" s="195"/>
      <c r="T126" s="196" t="str">
        <f t="shared" si="97"/>
        <v xml:space="preserve"> </v>
      </c>
      <c r="U126" s="197">
        <f t="shared" si="98"/>
        <v>0</v>
      </c>
      <c r="V126" s="198"/>
      <c r="W126" s="199" t="str">
        <f t="shared" si="99"/>
        <v xml:space="preserve"> </v>
      </c>
      <c r="X126" s="200">
        <f t="shared" si="100"/>
        <v>0</v>
      </c>
      <c r="Y126" s="201"/>
      <c r="Z126" s="202" t="str">
        <f t="shared" si="101"/>
        <v xml:space="preserve"> </v>
      </c>
      <c r="AA126" s="241">
        <f t="shared" si="102"/>
        <v>0</v>
      </c>
      <c r="AB126" s="307"/>
      <c r="AC126" s="308" t="str">
        <f t="shared" si="103"/>
        <v xml:space="preserve"> </v>
      </c>
      <c r="AD126" s="309">
        <f t="shared" si="104"/>
        <v>0</v>
      </c>
      <c r="AE126" s="182">
        <f t="shared" si="105"/>
        <v>0</v>
      </c>
      <c r="AF126" s="64">
        <f t="shared" si="85"/>
        <v>17</v>
      </c>
      <c r="AG126" s="182">
        <f t="shared" si="106"/>
        <v>0</v>
      </c>
      <c r="AI126" s="184">
        <v>17</v>
      </c>
      <c r="AJ126" s="184"/>
      <c r="AL126" s="187">
        <v>17</v>
      </c>
      <c r="AM126" s="187"/>
      <c r="AO126" s="204">
        <v>17</v>
      </c>
      <c r="AP126" s="204"/>
      <c r="AR126" s="193">
        <v>17</v>
      </c>
      <c r="AS126" s="193"/>
      <c r="AU126" s="196">
        <v>17</v>
      </c>
      <c r="AV126" s="196"/>
      <c r="AX126" s="199">
        <v>17</v>
      </c>
      <c r="AY126" s="199"/>
      <c r="BA126" s="205">
        <v>17</v>
      </c>
      <c r="BB126" s="205"/>
      <c r="BD126" s="308">
        <v>17</v>
      </c>
      <c r="BE126" s="308"/>
    </row>
    <row r="127" spans="1:57" ht="12.75">
      <c r="A127" s="38">
        <v>18</v>
      </c>
      <c r="B127" s="182">
        <f t="shared" si="88"/>
        <v>0</v>
      </c>
      <c r="C127" s="182"/>
      <c r="D127" s="41"/>
      <c r="E127" s="42"/>
      <c r="F127" s="42"/>
      <c r="G127" s="183"/>
      <c r="H127" s="184" t="str">
        <f t="shared" si="89"/>
        <v xml:space="preserve"> </v>
      </c>
      <c r="I127" s="185">
        <f t="shared" si="90"/>
        <v>0</v>
      </c>
      <c r="J127" s="186"/>
      <c r="K127" s="187" t="str">
        <f t="shared" si="91"/>
        <v xml:space="preserve"> </v>
      </c>
      <c r="L127" s="188">
        <f t="shared" si="92"/>
        <v>0</v>
      </c>
      <c r="M127" s="189"/>
      <c r="N127" s="190" t="str">
        <f t="shared" si="93"/>
        <v xml:space="preserve"> </v>
      </c>
      <c r="O127" s="240">
        <f t="shared" si="94"/>
        <v>0</v>
      </c>
      <c r="P127" s="192"/>
      <c r="Q127" s="193" t="str">
        <f t="shared" si="95"/>
        <v xml:space="preserve"> </v>
      </c>
      <c r="R127" s="194">
        <f t="shared" si="96"/>
        <v>0</v>
      </c>
      <c r="S127" s="195"/>
      <c r="T127" s="196" t="str">
        <f t="shared" si="97"/>
        <v xml:space="preserve"> </v>
      </c>
      <c r="U127" s="197">
        <f t="shared" si="98"/>
        <v>0</v>
      </c>
      <c r="V127" s="198"/>
      <c r="W127" s="199" t="str">
        <f t="shared" si="99"/>
        <v xml:space="preserve"> </v>
      </c>
      <c r="X127" s="200">
        <f t="shared" si="100"/>
        <v>0</v>
      </c>
      <c r="Y127" s="201"/>
      <c r="Z127" s="202" t="str">
        <f t="shared" si="101"/>
        <v xml:space="preserve"> </v>
      </c>
      <c r="AA127" s="241">
        <f t="shared" si="102"/>
        <v>0</v>
      </c>
      <c r="AB127" s="307"/>
      <c r="AC127" s="308" t="str">
        <f t="shared" si="103"/>
        <v xml:space="preserve"> </v>
      </c>
      <c r="AD127" s="309">
        <f t="shared" si="104"/>
        <v>0</v>
      </c>
      <c r="AE127" s="182">
        <f t="shared" si="105"/>
        <v>0</v>
      </c>
      <c r="AF127" s="64">
        <f t="shared" si="85"/>
        <v>18</v>
      </c>
      <c r="AG127" s="182">
        <f t="shared" si="106"/>
        <v>0</v>
      </c>
      <c r="AI127" s="184">
        <v>18</v>
      </c>
      <c r="AJ127" s="184"/>
      <c r="AL127" s="187">
        <v>18</v>
      </c>
      <c r="AM127" s="187"/>
      <c r="AO127" s="204">
        <v>18</v>
      </c>
      <c r="AP127" s="204"/>
      <c r="AR127" s="193">
        <v>18</v>
      </c>
      <c r="AS127" s="193"/>
      <c r="AU127" s="196">
        <v>18</v>
      </c>
      <c r="AV127" s="196"/>
      <c r="AX127" s="199">
        <v>18</v>
      </c>
      <c r="AY127" s="199"/>
      <c r="BA127" s="205">
        <v>18</v>
      </c>
      <c r="BB127" s="205"/>
      <c r="BD127" s="308">
        <v>18</v>
      </c>
      <c r="BE127" s="308"/>
    </row>
    <row r="128" spans="1:57" ht="13.5" thickBot="1">
      <c r="A128" s="103">
        <v>19</v>
      </c>
      <c r="B128" s="242">
        <f t="shared" si="88"/>
        <v>0</v>
      </c>
      <c r="C128" s="243"/>
      <c r="D128" s="68"/>
      <c r="E128" s="69"/>
      <c r="F128" s="69"/>
      <c r="G128" s="227"/>
      <c r="H128" s="227" t="str">
        <f t="shared" si="89"/>
        <v xml:space="preserve"> </v>
      </c>
      <c r="I128" s="208">
        <f t="shared" si="90"/>
        <v>0</v>
      </c>
      <c r="J128" s="244"/>
      <c r="K128" s="228" t="str">
        <f t="shared" si="91"/>
        <v xml:space="preserve"> </v>
      </c>
      <c r="L128" s="211">
        <f t="shared" si="92"/>
        <v>0</v>
      </c>
      <c r="M128" s="245"/>
      <c r="N128" s="246" t="str">
        <f t="shared" si="93"/>
        <v xml:space="preserve"> </v>
      </c>
      <c r="O128" s="247">
        <f t="shared" si="94"/>
        <v>0</v>
      </c>
      <c r="P128" s="248"/>
      <c r="Q128" s="193" t="str">
        <f t="shared" si="95"/>
        <v xml:space="preserve"> </v>
      </c>
      <c r="R128" s="217">
        <f t="shared" si="96"/>
        <v>0</v>
      </c>
      <c r="S128" s="249"/>
      <c r="T128" s="196" t="str">
        <f t="shared" si="97"/>
        <v xml:space="preserve"> </v>
      </c>
      <c r="U128" s="220">
        <f t="shared" si="98"/>
        <v>0</v>
      </c>
      <c r="V128" s="250"/>
      <c r="W128" s="232" t="str">
        <f t="shared" si="99"/>
        <v xml:space="preserve"> </v>
      </c>
      <c r="X128" s="222">
        <f t="shared" si="100"/>
        <v>0</v>
      </c>
      <c r="Y128" s="251"/>
      <c r="Z128" s="252" t="str">
        <f t="shared" si="101"/>
        <v xml:space="preserve"> </v>
      </c>
      <c r="AA128" s="253">
        <f t="shared" si="102"/>
        <v>0</v>
      </c>
      <c r="AB128" s="314"/>
      <c r="AC128" s="312" t="str">
        <f t="shared" si="103"/>
        <v xml:space="preserve"> </v>
      </c>
      <c r="AD128" s="315">
        <f t="shared" si="104"/>
        <v>0</v>
      </c>
      <c r="AE128" s="242">
        <f t="shared" si="105"/>
        <v>0</v>
      </c>
      <c r="AF128" s="114">
        <f t="shared" si="85"/>
        <v>19</v>
      </c>
      <c r="AG128" s="182">
        <f t="shared" si="106"/>
        <v>0</v>
      </c>
      <c r="AI128" s="227">
        <v>19</v>
      </c>
      <c r="AJ128" s="227"/>
      <c r="AL128" s="228">
        <v>19</v>
      </c>
      <c r="AM128" s="228"/>
      <c r="AO128" s="229">
        <v>19</v>
      </c>
      <c r="AP128" s="229"/>
      <c r="AR128" s="230">
        <v>19</v>
      </c>
      <c r="AS128" s="230"/>
      <c r="AU128" s="231">
        <v>19</v>
      </c>
      <c r="AV128" s="231"/>
      <c r="AX128" s="232">
        <v>19</v>
      </c>
      <c r="AY128" s="232"/>
      <c r="BA128" s="233">
        <v>19</v>
      </c>
      <c r="BB128" s="233"/>
      <c r="BD128" s="312">
        <v>19</v>
      </c>
      <c r="BE128" s="312"/>
    </row>
    <row r="129" spans="2:33" ht="16.5" customHeight="1">
      <c r="B129" s="236">
        <f>AE129</f>
        <v>0</v>
      </c>
      <c r="H129" s="235" t="str">
        <f t="shared" si="89"/>
        <v xml:space="preserve"> </v>
      </c>
      <c r="I129" s="235">
        <f>IF(H129=" ",0,IF(H129=1,30,IF(H129=2,28,IF(H129=3,26,IF(H129=4,24,IF(H129=5,22,IF(AND(H129&gt;5,H129&lt;25),26-H129,2)))))))</f>
        <v>0</v>
      </c>
      <c r="K129" s="235" t="str">
        <f t="shared" si="91"/>
        <v xml:space="preserve"> </v>
      </c>
      <c r="L129" s="235">
        <f>IF(K129=" ",0,IF(K129=1,30,IF(K129=2,28,IF(K129=3,26,IF(K129=4,24,IF(K129=5,22,IF(AND(K129&gt;5,K129&lt;25),26-K129,2)))))))</f>
        <v>0</v>
      </c>
      <c r="M129" s="238"/>
      <c r="N129" s="234" t="str">
        <f t="shared" si="93"/>
        <v xml:space="preserve"> </v>
      </c>
      <c r="O129" s="235">
        <f>IF(N129=" ",0,IF(N129=1,30,IF(N129=2,28,IF(N129=3,26,IF(N129=4,24,IF(N129=5,22,IF(AND(N129&gt;5,N129&lt;25),26-N129,2)))))))</f>
        <v>0</v>
      </c>
      <c r="P129" s="238"/>
      <c r="Q129" s="234" t="str">
        <f t="shared" si="95"/>
        <v xml:space="preserve"> </v>
      </c>
      <c r="R129" s="235">
        <f>IF(Q129=" ",0,IF(Q129=1,30,IF(Q129=2,28,IF(Q129=3,26,IF(Q129=4,24,IF(Q129=5,22,IF(AND(Q129&gt;5,Q129&lt;25),26-Q129,2)))))))</f>
        <v>0</v>
      </c>
      <c r="S129" s="238"/>
      <c r="T129" s="234" t="str">
        <f t="shared" si="97"/>
        <v xml:space="preserve"> </v>
      </c>
      <c r="U129" s="235">
        <f>IF(T129=" ",0,IF(T129=1,30,IF(T129=2,28,IF(T129=3,26,IF(T129=4,24,IF(T129=5,22,IF(AND(T129&gt;5,T129&lt;25),26-T129,2)))))))</f>
        <v>0</v>
      </c>
      <c r="V129" s="238"/>
      <c r="W129" s="235" t="str">
        <f>IF(SUMIF(AY$11:AY$111,$C129,AX$11:AX$111)=0," ",SUMIF(AY$11:AY$111,$C129,AX$11:AX$111))</f>
        <v xml:space="preserve"> </v>
      </c>
      <c r="X129" s="235">
        <f>IF(W129=" ",0,IF(W129=1,30,IF(W129=2,28,IF(W129=3,26,IF(W129=4,24,IF(W129=5,22,IF(AND(W129&gt;5,W129&lt;25),26-W129,2)))))))</f>
        <v>0</v>
      </c>
      <c r="Y129" s="238"/>
      <c r="Z129" s="235" t="str">
        <f>IF(SUMIF(BB$11:BB$111,$C129,BA$11:BA$111)=0," ",SUMIF(BB$11:BB$111,$C129,BA$11:BA$111))</f>
        <v xml:space="preserve"> </v>
      </c>
      <c r="AA129" s="235">
        <f>IF(Z129=" ",0,IF(Z129=1,30,IF(Z129=2,28,IF(Z129=3,26,IF(Z129=4,24,IF(Z129=5,22,IF(AND(Z129&gt;5,Z129&lt;25),26-Z129,2)))))))</f>
        <v>0</v>
      </c>
      <c r="AB129" s="238"/>
      <c r="AC129" s="235" t="str">
        <f>IF(SUMIF(BE$11:BE$111,$C129,BD$11:BD$111)=0," ",SUMIF(BE$11:BE$111,$C129,BD$11:BD$111))</f>
        <v xml:space="preserve"> </v>
      </c>
      <c r="AD129" s="235">
        <f>IF(AC129=" ",0,IF(AC129=1,30,IF(AC129=2,28,IF(AC129=3,26,IF(AC129=4,24,IF(AC129=5,22,IF(AND(AC129&gt;5,AC129&lt;25),26-AC129,2)))))))</f>
        <v>0</v>
      </c>
      <c r="AE129" s="236">
        <f t="shared" si="105"/>
        <v>0</v>
      </c>
      <c r="AG129" s="254">
        <f t="shared" si="106"/>
        <v>0</v>
      </c>
    </row>
    <row r="133" spans="3:28" ht="20.25">
      <c r="C133" t="s">
        <v>107</v>
      </c>
      <c r="D133"/>
      <c r="E133"/>
      <c r="F133"/>
      <c r="G133"/>
      <c r="H133"/>
      <c r="I133"/>
      <c r="J133"/>
      <c r="S133" t="s">
        <v>107</v>
      </c>
      <c r="U133"/>
      <c r="V133"/>
      <c r="W133"/>
      <c r="X133"/>
      <c r="Y133"/>
      <c r="Z133"/>
      <c r="AA133"/>
      <c r="AB133"/>
    </row>
    <row r="135" spans="4:21" ht="12.75">
      <c r="D135" s="10" t="s">
        <v>103</v>
      </c>
      <c r="U135" s="10" t="s">
        <v>103</v>
      </c>
    </row>
    <row r="136" spans="4:33" ht="15">
      <c r="D136" s="4" t="s">
        <v>67</v>
      </c>
      <c r="E136" s="5">
        <v>2017</v>
      </c>
      <c r="U136" s="115" t="s">
        <v>68</v>
      </c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362">
        <v>2017</v>
      </c>
      <c r="AF136" s="362"/>
      <c r="AG136" s="362"/>
    </row>
    <row r="137" spans="4:31" ht="15">
      <c r="D137" s="4" t="s">
        <v>6</v>
      </c>
      <c r="U137" s="115" t="s">
        <v>69</v>
      </c>
      <c r="V137" s="255"/>
      <c r="W137" s="255"/>
      <c r="X137" s="255"/>
      <c r="Y137" s="117" t="s">
        <v>70</v>
      </c>
      <c r="Z137" s="255"/>
      <c r="AA137" s="255"/>
      <c r="AB137" s="255"/>
      <c r="AC137" s="255"/>
      <c r="AD137" s="255"/>
      <c r="AE137" s="255"/>
    </row>
    <row r="141" ht="12.75"/>
    <row r="142" spans="3:42" ht="13.5" thickBot="1">
      <c r="C142" s="13" t="s">
        <v>26</v>
      </c>
      <c r="D142" s="13" t="s">
        <v>27</v>
      </c>
      <c r="E142" s="13" t="s">
        <v>28</v>
      </c>
      <c r="F142" s="13" t="s">
        <v>29</v>
      </c>
      <c r="G142" s="363" t="s">
        <v>71</v>
      </c>
      <c r="H142" s="363"/>
      <c r="I142" s="363"/>
      <c r="J142" s="363" t="s">
        <v>72</v>
      </c>
      <c r="K142" s="363"/>
      <c r="L142" s="363"/>
      <c r="M142" s="363"/>
      <c r="N142" s="363"/>
      <c r="S142" s="363" t="s">
        <v>26</v>
      </c>
      <c r="T142" s="363"/>
      <c r="U142" s="364" t="s">
        <v>27</v>
      </c>
      <c r="V142" s="364"/>
      <c r="W142" s="364"/>
      <c r="X142" s="364"/>
      <c r="Y142" s="364"/>
      <c r="Z142" s="364"/>
      <c r="AA142" s="364"/>
      <c r="AB142" s="364"/>
      <c r="AC142" s="364"/>
      <c r="AD142" s="363" t="s">
        <v>73</v>
      </c>
      <c r="AE142" s="363"/>
      <c r="AF142" s="363"/>
      <c r="AG142" s="365" t="s">
        <v>29</v>
      </c>
      <c r="AH142" s="365"/>
      <c r="AI142" s="363" t="s">
        <v>74</v>
      </c>
      <c r="AJ142" s="363"/>
      <c r="AK142" s="363"/>
      <c r="AL142" s="363" t="s">
        <v>72</v>
      </c>
      <c r="AM142" s="363"/>
      <c r="AN142" s="363"/>
      <c r="AO142" s="363"/>
      <c r="AP142" s="363"/>
    </row>
    <row r="143" spans="3:42" ht="21.95" customHeight="1" thickBot="1">
      <c r="C143" s="182">
        <f aca="true" t="shared" si="107" ref="C143:C208">C11</f>
        <v>0</v>
      </c>
      <c r="D143" s="41" t="str">
        <f aca="true" t="shared" si="108" ref="D143:D207">IF(C11&gt;0,D11,"  ")</f>
        <v xml:space="preserve">  </v>
      </c>
      <c r="E143" s="42" t="str">
        <f>IF(C11&gt;0,E11,"  ")</f>
        <v xml:space="preserve">  </v>
      </c>
      <c r="F143" s="42" t="str">
        <f aca="true" t="shared" si="109" ref="F143:F174">IF(C11&gt;0,F11,"  ")</f>
        <v xml:space="preserve">  </v>
      </c>
      <c r="G143" s="256"/>
      <c r="H143" s="237"/>
      <c r="I143" s="257"/>
      <c r="J143" s="258"/>
      <c r="K143" s="259"/>
      <c r="L143" s="259"/>
      <c r="M143" s="259"/>
      <c r="N143" s="260"/>
      <c r="S143" s="356">
        <f aca="true" t="shared" si="110" ref="S143:S161">C110</f>
        <v>0</v>
      </c>
      <c r="T143" s="356"/>
      <c r="U143" s="357" t="str">
        <f aca="true" t="shared" si="111" ref="U143:U162">IF(C110&gt;0,D110," ")</f>
        <v xml:space="preserve"> </v>
      </c>
      <c r="V143" s="357"/>
      <c r="W143" s="357"/>
      <c r="X143" s="357"/>
      <c r="Y143" s="357"/>
      <c r="Z143" s="357"/>
      <c r="AA143" s="357"/>
      <c r="AB143" s="357"/>
      <c r="AC143" s="357"/>
      <c r="AD143" s="358" t="str">
        <f aca="true" t="shared" si="112" ref="AD143:AD161">IF(C110&gt;0,E110," ")</f>
        <v xml:space="preserve"> </v>
      </c>
      <c r="AE143" s="358"/>
      <c r="AF143" s="358"/>
      <c r="AG143" s="358" t="str">
        <f aca="true" t="shared" si="113" ref="AG143:AG161">IF(C110&gt;0,F110," ")</f>
        <v xml:space="preserve"> </v>
      </c>
      <c r="AH143" s="358"/>
      <c r="AI143" s="323"/>
      <c r="AJ143" s="261"/>
      <c r="AK143" s="262"/>
      <c r="AL143" s="263"/>
      <c r="AM143" s="264"/>
      <c r="AN143" s="264"/>
      <c r="AO143" s="264"/>
      <c r="AP143" s="265"/>
    </row>
    <row r="144" spans="3:42" ht="21.95" customHeight="1" thickBot="1">
      <c r="C144" s="182">
        <f t="shared" si="107"/>
        <v>0</v>
      </c>
      <c r="D144" s="41" t="str">
        <f t="shared" si="108"/>
        <v xml:space="preserve">  </v>
      </c>
      <c r="E144" s="42" t="str">
        <f>IF(C12&gt;0,E12,"  ")</f>
        <v xml:space="preserve">  </v>
      </c>
      <c r="F144" s="42" t="str">
        <f t="shared" si="109"/>
        <v xml:space="preserve">  </v>
      </c>
      <c r="G144" s="266"/>
      <c r="H144" s="267"/>
      <c r="I144" s="268"/>
      <c r="J144" s="258"/>
      <c r="K144" s="259"/>
      <c r="L144" s="259"/>
      <c r="M144" s="259"/>
      <c r="N144" s="260"/>
      <c r="S144" s="356">
        <f t="shared" si="110"/>
        <v>0</v>
      </c>
      <c r="T144" s="356"/>
      <c r="U144" s="357" t="str">
        <f t="shared" si="111"/>
        <v xml:space="preserve"> </v>
      </c>
      <c r="V144" s="357"/>
      <c r="W144" s="357"/>
      <c r="X144" s="357"/>
      <c r="Y144" s="357"/>
      <c r="Z144" s="357"/>
      <c r="AA144" s="357"/>
      <c r="AB144" s="357"/>
      <c r="AC144" s="357"/>
      <c r="AD144" s="358" t="str">
        <f t="shared" si="112"/>
        <v xml:space="preserve"> </v>
      </c>
      <c r="AE144" s="358"/>
      <c r="AF144" s="358"/>
      <c r="AG144" s="358" t="str">
        <f t="shared" si="113"/>
        <v xml:space="preserve"> </v>
      </c>
      <c r="AH144" s="358"/>
      <c r="AI144" s="269"/>
      <c r="AJ144" s="267"/>
      <c r="AK144" s="268"/>
      <c r="AL144" s="270"/>
      <c r="AP144" s="271"/>
    </row>
    <row r="145" spans="3:42" ht="21.95" customHeight="1" thickBot="1">
      <c r="C145" s="182">
        <f t="shared" si="107"/>
        <v>0</v>
      </c>
      <c r="D145" s="41" t="str">
        <f t="shared" si="108"/>
        <v xml:space="preserve">  </v>
      </c>
      <c r="E145" s="42" t="str">
        <f>IF(C13&gt;0,E13,"  ")</f>
        <v xml:space="preserve">  </v>
      </c>
      <c r="F145" s="42" t="str">
        <f t="shared" si="109"/>
        <v xml:space="preserve">  </v>
      </c>
      <c r="G145" s="272"/>
      <c r="H145" s="236"/>
      <c r="I145" s="273"/>
      <c r="J145" s="258"/>
      <c r="K145" s="259"/>
      <c r="L145" s="259"/>
      <c r="M145" s="259"/>
      <c r="N145" s="260"/>
      <c r="S145" s="356">
        <f t="shared" si="110"/>
        <v>0</v>
      </c>
      <c r="T145" s="356"/>
      <c r="U145" s="357" t="str">
        <f t="shared" si="111"/>
        <v xml:space="preserve"> </v>
      </c>
      <c r="V145" s="357"/>
      <c r="W145" s="357"/>
      <c r="X145" s="357"/>
      <c r="Y145" s="357"/>
      <c r="Z145" s="357"/>
      <c r="AA145" s="357"/>
      <c r="AB145" s="357"/>
      <c r="AC145" s="357"/>
      <c r="AD145" s="358" t="str">
        <f t="shared" si="112"/>
        <v xml:space="preserve"> </v>
      </c>
      <c r="AE145" s="358"/>
      <c r="AF145" s="358"/>
      <c r="AG145" s="358" t="str">
        <f t="shared" si="113"/>
        <v xml:space="preserve"> </v>
      </c>
      <c r="AH145" s="358"/>
      <c r="AI145" s="269"/>
      <c r="AJ145" s="267"/>
      <c r="AK145" s="268"/>
      <c r="AL145" s="274"/>
      <c r="AM145" s="275"/>
      <c r="AN145" s="275"/>
      <c r="AO145" s="275"/>
      <c r="AP145" s="276"/>
    </row>
    <row r="146" spans="3:42" ht="21.95" customHeight="1" thickBot="1">
      <c r="C146" s="182">
        <f t="shared" si="107"/>
        <v>0</v>
      </c>
      <c r="D146" s="41" t="str">
        <f t="shared" si="108"/>
        <v xml:space="preserve">  </v>
      </c>
      <c r="E146" s="42" t="str">
        <f>IF(C14&gt;0,E14,"  ")</f>
        <v xml:space="preserve">  </v>
      </c>
      <c r="F146" s="42" t="str">
        <f t="shared" si="109"/>
        <v xml:space="preserve">  </v>
      </c>
      <c r="G146" s="266"/>
      <c r="H146" s="267"/>
      <c r="I146" s="268"/>
      <c r="J146" s="258"/>
      <c r="K146" s="259"/>
      <c r="L146" s="259"/>
      <c r="M146" s="259"/>
      <c r="N146" s="260"/>
      <c r="S146" s="356">
        <f t="shared" si="110"/>
        <v>0</v>
      </c>
      <c r="T146" s="356"/>
      <c r="U146" s="357" t="str">
        <f t="shared" si="111"/>
        <v xml:space="preserve"> </v>
      </c>
      <c r="V146" s="357"/>
      <c r="W146" s="357"/>
      <c r="X146" s="357"/>
      <c r="Y146" s="357"/>
      <c r="Z146" s="357"/>
      <c r="AA146" s="357"/>
      <c r="AB146" s="357"/>
      <c r="AC146" s="357"/>
      <c r="AD146" s="358" t="str">
        <f t="shared" si="112"/>
        <v xml:space="preserve"> </v>
      </c>
      <c r="AE146" s="358"/>
      <c r="AF146" s="358"/>
      <c r="AG146" s="358" t="str">
        <f t="shared" si="113"/>
        <v xml:space="preserve"> </v>
      </c>
      <c r="AH146" s="358"/>
      <c r="AI146" s="277"/>
      <c r="AJ146" s="267"/>
      <c r="AK146" s="268"/>
      <c r="AL146" s="270"/>
      <c r="AP146" s="271"/>
    </row>
    <row r="147" spans="3:42" ht="21.95" customHeight="1" thickBot="1">
      <c r="C147" s="182">
        <f t="shared" si="107"/>
        <v>0</v>
      </c>
      <c r="D147" s="41" t="str">
        <f t="shared" si="108"/>
        <v xml:space="preserve">  </v>
      </c>
      <c r="E147" s="42" t="str">
        <f>IF(C15&gt;0,E15,"  ")</f>
        <v xml:space="preserve">  </v>
      </c>
      <c r="F147" s="42" t="str">
        <f t="shared" si="109"/>
        <v xml:space="preserve">  </v>
      </c>
      <c r="G147" s="324"/>
      <c r="H147" s="267"/>
      <c r="I147" s="268"/>
      <c r="J147" s="258"/>
      <c r="K147" s="259"/>
      <c r="L147" s="259"/>
      <c r="M147" s="259"/>
      <c r="N147" s="260"/>
      <c r="S147" s="356">
        <f t="shared" si="110"/>
        <v>0</v>
      </c>
      <c r="T147" s="356"/>
      <c r="U147" s="357" t="str">
        <f t="shared" si="111"/>
        <v xml:space="preserve"> </v>
      </c>
      <c r="V147" s="357"/>
      <c r="W147" s="357"/>
      <c r="X147" s="357"/>
      <c r="Y147" s="357"/>
      <c r="Z147" s="357"/>
      <c r="AA147" s="357"/>
      <c r="AB147" s="357"/>
      <c r="AC147" s="357"/>
      <c r="AD147" s="358" t="str">
        <f t="shared" si="112"/>
        <v xml:space="preserve"> </v>
      </c>
      <c r="AE147" s="358"/>
      <c r="AF147" s="358"/>
      <c r="AG147" s="358" t="str">
        <f t="shared" si="113"/>
        <v xml:space="preserve"> </v>
      </c>
      <c r="AH147" s="358"/>
      <c r="AI147" s="277"/>
      <c r="AJ147" s="267"/>
      <c r="AK147" s="268"/>
      <c r="AL147" s="274"/>
      <c r="AM147" s="275"/>
      <c r="AN147" s="275"/>
      <c r="AO147" s="275"/>
      <c r="AP147" s="276"/>
    </row>
    <row r="148" spans="3:42" ht="21.95" customHeight="1" thickBot="1">
      <c r="C148" s="182">
        <f t="shared" si="107"/>
        <v>0</v>
      </c>
      <c r="D148" s="41" t="str">
        <f t="shared" si="108"/>
        <v xml:space="preserve">  </v>
      </c>
      <c r="E148" s="42"/>
      <c r="F148" s="42" t="str">
        <f t="shared" si="109"/>
        <v xml:space="preserve">  </v>
      </c>
      <c r="G148" s="272"/>
      <c r="H148" s="236"/>
      <c r="I148" s="273"/>
      <c r="J148" s="258"/>
      <c r="K148" s="259"/>
      <c r="L148" s="259"/>
      <c r="M148" s="259"/>
      <c r="N148" s="260"/>
      <c r="S148" s="356">
        <f t="shared" si="110"/>
        <v>0</v>
      </c>
      <c r="T148" s="356"/>
      <c r="U148" s="357" t="str">
        <f t="shared" si="111"/>
        <v xml:space="preserve"> </v>
      </c>
      <c r="V148" s="357"/>
      <c r="W148" s="357"/>
      <c r="X148" s="357"/>
      <c r="Y148" s="357"/>
      <c r="Z148" s="357"/>
      <c r="AA148" s="357"/>
      <c r="AB148" s="357"/>
      <c r="AC148" s="357"/>
      <c r="AD148" s="358" t="str">
        <f t="shared" si="112"/>
        <v xml:space="preserve"> </v>
      </c>
      <c r="AE148" s="358"/>
      <c r="AF148" s="358"/>
      <c r="AG148" s="358" t="str">
        <f t="shared" si="113"/>
        <v xml:space="preserve"> </v>
      </c>
      <c r="AH148" s="358"/>
      <c r="AI148" s="277"/>
      <c r="AJ148" s="267"/>
      <c r="AK148" s="268"/>
      <c r="AL148" s="274"/>
      <c r="AM148" s="275"/>
      <c r="AN148" s="275"/>
      <c r="AO148" s="275"/>
      <c r="AP148" s="276"/>
    </row>
    <row r="149" spans="3:42" ht="21.95" customHeight="1" thickBot="1">
      <c r="C149" s="182">
        <f t="shared" si="107"/>
        <v>0</v>
      </c>
      <c r="D149" s="41" t="str">
        <f t="shared" si="108"/>
        <v xml:space="preserve">  </v>
      </c>
      <c r="E149" s="42" t="str">
        <f aca="true" t="shared" si="114" ref="E149:E180">IF(C17&gt;0,E17,"  ")</f>
        <v xml:space="preserve">  </v>
      </c>
      <c r="F149" s="42" t="str">
        <f t="shared" si="109"/>
        <v xml:space="preserve">  </v>
      </c>
      <c r="G149" s="266"/>
      <c r="H149" s="267"/>
      <c r="I149" s="268"/>
      <c r="J149" s="258"/>
      <c r="K149" s="259"/>
      <c r="L149" s="259"/>
      <c r="M149" s="259"/>
      <c r="N149" s="260"/>
      <c r="S149" s="356">
        <f t="shared" si="110"/>
        <v>0</v>
      </c>
      <c r="T149" s="356"/>
      <c r="U149" s="357" t="str">
        <f t="shared" si="111"/>
        <v xml:space="preserve"> </v>
      </c>
      <c r="V149" s="357"/>
      <c r="W149" s="357"/>
      <c r="X149" s="357"/>
      <c r="Y149" s="357"/>
      <c r="Z149" s="357"/>
      <c r="AA149" s="357"/>
      <c r="AB149" s="357"/>
      <c r="AC149" s="357"/>
      <c r="AD149" s="358" t="str">
        <f t="shared" si="112"/>
        <v xml:space="preserve"> </v>
      </c>
      <c r="AE149" s="358"/>
      <c r="AF149" s="358"/>
      <c r="AG149" s="358" t="str">
        <f t="shared" si="113"/>
        <v xml:space="preserve"> </v>
      </c>
      <c r="AH149" s="358"/>
      <c r="AI149" s="277"/>
      <c r="AJ149" s="267"/>
      <c r="AK149" s="268"/>
      <c r="AL149" s="270"/>
      <c r="AP149" s="271"/>
    </row>
    <row r="150" spans="3:42" ht="21.95" customHeight="1" thickBot="1">
      <c r="C150" s="182">
        <f t="shared" si="107"/>
        <v>0</v>
      </c>
      <c r="D150" s="41" t="str">
        <f t="shared" si="108"/>
        <v xml:space="preserve">  </v>
      </c>
      <c r="E150" s="42" t="str">
        <f t="shared" si="114"/>
        <v xml:space="preserve">  </v>
      </c>
      <c r="F150" s="42" t="str">
        <f t="shared" si="109"/>
        <v xml:space="preserve">  </v>
      </c>
      <c r="G150" s="272"/>
      <c r="H150" s="236"/>
      <c r="I150" s="273"/>
      <c r="J150" s="258"/>
      <c r="K150" s="259"/>
      <c r="L150" s="259"/>
      <c r="M150" s="259"/>
      <c r="N150" s="260"/>
      <c r="S150" s="356">
        <f t="shared" si="110"/>
        <v>0</v>
      </c>
      <c r="T150" s="356"/>
      <c r="U150" s="357" t="str">
        <f t="shared" si="111"/>
        <v xml:space="preserve"> </v>
      </c>
      <c r="V150" s="357"/>
      <c r="W150" s="357"/>
      <c r="X150" s="357"/>
      <c r="Y150" s="357"/>
      <c r="Z150" s="357"/>
      <c r="AA150" s="357"/>
      <c r="AB150" s="357"/>
      <c r="AC150" s="357"/>
      <c r="AD150" s="358" t="str">
        <f t="shared" si="112"/>
        <v xml:space="preserve"> </v>
      </c>
      <c r="AE150" s="358"/>
      <c r="AF150" s="358"/>
      <c r="AG150" s="358" t="str">
        <f t="shared" si="113"/>
        <v xml:space="preserve"> </v>
      </c>
      <c r="AH150" s="358"/>
      <c r="AI150" s="277"/>
      <c r="AJ150" s="267"/>
      <c r="AK150" s="268"/>
      <c r="AL150" s="274"/>
      <c r="AM150" s="275"/>
      <c r="AN150" s="275"/>
      <c r="AO150" s="275"/>
      <c r="AP150" s="276"/>
    </row>
    <row r="151" spans="3:42" ht="21.95" customHeight="1" thickBot="1">
      <c r="C151" s="182">
        <f t="shared" si="107"/>
        <v>0</v>
      </c>
      <c r="D151" s="41" t="str">
        <f t="shared" si="108"/>
        <v xml:space="preserve">  </v>
      </c>
      <c r="E151" s="42" t="str">
        <f t="shared" si="114"/>
        <v xml:space="preserve">  </v>
      </c>
      <c r="F151" s="42" t="str">
        <f t="shared" si="109"/>
        <v xml:space="preserve">  </v>
      </c>
      <c r="G151" s="266"/>
      <c r="H151" s="267"/>
      <c r="I151" s="268"/>
      <c r="J151" s="258"/>
      <c r="K151" s="259"/>
      <c r="L151" s="259"/>
      <c r="M151" s="259"/>
      <c r="N151" s="260"/>
      <c r="S151" s="356">
        <f t="shared" si="110"/>
        <v>0</v>
      </c>
      <c r="T151" s="356"/>
      <c r="U151" s="357" t="str">
        <f t="shared" si="111"/>
        <v xml:space="preserve"> </v>
      </c>
      <c r="V151" s="357"/>
      <c r="W151" s="357"/>
      <c r="X151" s="357"/>
      <c r="Y151" s="357"/>
      <c r="Z151" s="357"/>
      <c r="AA151" s="357"/>
      <c r="AB151" s="357"/>
      <c r="AC151" s="357"/>
      <c r="AD151" s="358" t="str">
        <f t="shared" si="112"/>
        <v xml:space="preserve"> </v>
      </c>
      <c r="AE151" s="358"/>
      <c r="AF151" s="358"/>
      <c r="AG151" s="358" t="str">
        <f t="shared" si="113"/>
        <v xml:space="preserve"> </v>
      </c>
      <c r="AH151" s="358"/>
      <c r="AI151" s="277"/>
      <c r="AJ151" s="267"/>
      <c r="AK151" s="268"/>
      <c r="AL151" s="270"/>
      <c r="AP151" s="271"/>
    </row>
    <row r="152" spans="3:42" ht="21.95" customHeight="1" thickBot="1">
      <c r="C152" s="182">
        <f t="shared" si="107"/>
        <v>0</v>
      </c>
      <c r="D152" s="41" t="str">
        <f t="shared" si="108"/>
        <v xml:space="preserve">  </v>
      </c>
      <c r="E152" s="42" t="str">
        <f t="shared" si="114"/>
        <v xml:space="preserve">  </v>
      </c>
      <c r="F152" s="42" t="str">
        <f t="shared" si="109"/>
        <v xml:space="preserve">  </v>
      </c>
      <c r="G152" s="272"/>
      <c r="H152" s="236"/>
      <c r="I152" s="273"/>
      <c r="J152" s="258"/>
      <c r="K152" s="259"/>
      <c r="L152" s="259"/>
      <c r="M152" s="259"/>
      <c r="N152" s="260"/>
      <c r="S152" s="356">
        <f t="shared" si="110"/>
        <v>0</v>
      </c>
      <c r="T152" s="356"/>
      <c r="U152" s="357" t="str">
        <f t="shared" si="111"/>
        <v xml:space="preserve"> </v>
      </c>
      <c r="V152" s="357"/>
      <c r="W152" s="357"/>
      <c r="X152" s="357"/>
      <c r="Y152" s="357"/>
      <c r="Z152" s="357"/>
      <c r="AA152" s="357"/>
      <c r="AB152" s="357"/>
      <c r="AC152" s="357"/>
      <c r="AD152" s="358" t="str">
        <f t="shared" si="112"/>
        <v xml:space="preserve"> </v>
      </c>
      <c r="AE152" s="358"/>
      <c r="AF152" s="358"/>
      <c r="AG152" s="358" t="str">
        <f t="shared" si="113"/>
        <v xml:space="preserve"> </v>
      </c>
      <c r="AH152" s="358"/>
      <c r="AI152" s="277"/>
      <c r="AJ152" s="267"/>
      <c r="AK152" s="268"/>
      <c r="AL152" s="274"/>
      <c r="AM152" s="275"/>
      <c r="AN152" s="275"/>
      <c r="AO152" s="275"/>
      <c r="AP152" s="276"/>
    </row>
    <row r="153" spans="3:42" ht="21.95" customHeight="1" thickBot="1">
      <c r="C153" s="182">
        <f t="shared" si="107"/>
        <v>0</v>
      </c>
      <c r="D153" s="41" t="str">
        <f t="shared" si="108"/>
        <v xml:space="preserve">  </v>
      </c>
      <c r="E153" s="42" t="str">
        <f t="shared" si="114"/>
        <v xml:space="preserve">  </v>
      </c>
      <c r="F153" s="42" t="str">
        <f t="shared" si="109"/>
        <v xml:space="preserve">  </v>
      </c>
      <c r="G153" s="266"/>
      <c r="H153" s="267"/>
      <c r="I153" s="268"/>
      <c r="J153" s="258"/>
      <c r="K153" s="259"/>
      <c r="L153" s="259"/>
      <c r="M153" s="259"/>
      <c r="N153" s="260"/>
      <c r="S153" s="356">
        <f t="shared" si="110"/>
        <v>0</v>
      </c>
      <c r="T153" s="356"/>
      <c r="U153" s="357" t="str">
        <f t="shared" si="111"/>
        <v xml:space="preserve"> </v>
      </c>
      <c r="V153" s="357"/>
      <c r="W153" s="357"/>
      <c r="X153" s="357"/>
      <c r="Y153" s="357"/>
      <c r="Z153" s="357"/>
      <c r="AA153" s="357"/>
      <c r="AB153" s="357"/>
      <c r="AC153" s="357"/>
      <c r="AD153" s="358" t="str">
        <f t="shared" si="112"/>
        <v xml:space="preserve"> </v>
      </c>
      <c r="AE153" s="358"/>
      <c r="AF153" s="358"/>
      <c r="AG153" s="358" t="str">
        <f t="shared" si="113"/>
        <v xml:space="preserve"> </v>
      </c>
      <c r="AH153" s="358"/>
      <c r="AI153" s="277"/>
      <c r="AJ153" s="267"/>
      <c r="AK153" s="268"/>
      <c r="AL153" s="274"/>
      <c r="AM153" s="275"/>
      <c r="AN153" s="275"/>
      <c r="AO153" s="275"/>
      <c r="AP153" s="276"/>
    </row>
    <row r="154" spans="3:42" ht="21.95" customHeight="1" thickBot="1">
      <c r="C154" s="182">
        <f t="shared" si="107"/>
        <v>0</v>
      </c>
      <c r="D154" s="41" t="str">
        <f t="shared" si="108"/>
        <v xml:space="preserve">  </v>
      </c>
      <c r="E154" s="42" t="str">
        <f t="shared" si="114"/>
        <v xml:space="preserve">  </v>
      </c>
      <c r="F154" s="42" t="str">
        <f t="shared" si="109"/>
        <v xml:space="preserve">  </v>
      </c>
      <c r="G154" s="272"/>
      <c r="H154" s="236"/>
      <c r="I154" s="273"/>
      <c r="J154" s="258"/>
      <c r="K154" s="259"/>
      <c r="L154" s="259"/>
      <c r="M154" s="259"/>
      <c r="N154" s="260"/>
      <c r="S154" s="356">
        <f t="shared" si="110"/>
        <v>0</v>
      </c>
      <c r="T154" s="356"/>
      <c r="U154" s="357" t="str">
        <f t="shared" si="111"/>
        <v xml:space="preserve"> </v>
      </c>
      <c r="V154" s="357"/>
      <c r="W154" s="357"/>
      <c r="X154" s="357"/>
      <c r="Y154" s="357"/>
      <c r="Z154" s="357"/>
      <c r="AA154" s="357"/>
      <c r="AB154" s="357"/>
      <c r="AC154" s="357"/>
      <c r="AD154" s="358" t="str">
        <f t="shared" si="112"/>
        <v xml:space="preserve"> </v>
      </c>
      <c r="AE154" s="358"/>
      <c r="AF154" s="358"/>
      <c r="AG154" s="358" t="str">
        <f t="shared" si="113"/>
        <v xml:space="preserve"> </v>
      </c>
      <c r="AH154" s="358"/>
      <c r="AI154" s="277"/>
      <c r="AJ154" s="267"/>
      <c r="AK154" s="268"/>
      <c r="AL154" s="270"/>
      <c r="AP154" s="271"/>
    </row>
    <row r="155" spans="3:42" ht="21.95" customHeight="1" thickBot="1">
      <c r="C155" s="182">
        <f t="shared" si="107"/>
        <v>0</v>
      </c>
      <c r="D155" s="41" t="str">
        <f t="shared" si="108"/>
        <v xml:space="preserve">  </v>
      </c>
      <c r="E155" s="42" t="str">
        <f t="shared" si="114"/>
        <v xml:space="preserve">  </v>
      </c>
      <c r="F155" s="42" t="str">
        <f t="shared" si="109"/>
        <v xml:space="preserve">  </v>
      </c>
      <c r="G155" s="266"/>
      <c r="H155" s="267"/>
      <c r="I155" s="268"/>
      <c r="J155" s="258"/>
      <c r="K155" s="259"/>
      <c r="L155" s="259"/>
      <c r="M155" s="259"/>
      <c r="N155" s="260"/>
      <c r="S155" s="356">
        <f t="shared" si="110"/>
        <v>0</v>
      </c>
      <c r="T155" s="356"/>
      <c r="U155" s="357" t="str">
        <f t="shared" si="111"/>
        <v xml:space="preserve"> </v>
      </c>
      <c r="V155" s="357"/>
      <c r="W155" s="357"/>
      <c r="X155" s="357"/>
      <c r="Y155" s="357"/>
      <c r="Z155" s="357"/>
      <c r="AA155" s="357"/>
      <c r="AB155" s="357"/>
      <c r="AC155" s="357"/>
      <c r="AD155" s="358" t="str">
        <f t="shared" si="112"/>
        <v xml:space="preserve"> </v>
      </c>
      <c r="AE155" s="358"/>
      <c r="AF155" s="358"/>
      <c r="AG155" s="358" t="str">
        <f t="shared" si="113"/>
        <v xml:space="preserve"> </v>
      </c>
      <c r="AH155" s="358"/>
      <c r="AI155" s="277"/>
      <c r="AJ155" s="267"/>
      <c r="AK155" s="268"/>
      <c r="AL155" s="274"/>
      <c r="AM155" s="275"/>
      <c r="AN155" s="275"/>
      <c r="AO155" s="275"/>
      <c r="AP155" s="276"/>
    </row>
    <row r="156" spans="3:42" ht="21.95" customHeight="1" thickBot="1">
      <c r="C156" s="182">
        <f t="shared" si="107"/>
        <v>0</v>
      </c>
      <c r="D156" s="41" t="str">
        <f t="shared" si="108"/>
        <v xml:space="preserve">  </v>
      </c>
      <c r="E156" s="42" t="str">
        <f t="shared" si="114"/>
        <v xml:space="preserve">  </v>
      </c>
      <c r="F156" s="42" t="str">
        <f t="shared" si="109"/>
        <v xml:space="preserve">  </v>
      </c>
      <c r="G156" s="272"/>
      <c r="H156" s="236"/>
      <c r="I156" s="273"/>
      <c r="J156" s="258"/>
      <c r="K156" s="259"/>
      <c r="L156" s="259"/>
      <c r="M156" s="259"/>
      <c r="N156" s="260"/>
      <c r="S156" s="356">
        <f t="shared" si="110"/>
        <v>0</v>
      </c>
      <c r="T156" s="356"/>
      <c r="U156" s="357" t="str">
        <f t="shared" si="111"/>
        <v xml:space="preserve"> </v>
      </c>
      <c r="V156" s="357"/>
      <c r="W156" s="357"/>
      <c r="X156" s="357"/>
      <c r="Y156" s="357"/>
      <c r="Z156" s="357"/>
      <c r="AA156" s="357"/>
      <c r="AB156" s="357"/>
      <c r="AC156" s="357"/>
      <c r="AD156" s="358" t="str">
        <f t="shared" si="112"/>
        <v xml:space="preserve"> </v>
      </c>
      <c r="AE156" s="358"/>
      <c r="AF156" s="358"/>
      <c r="AG156" s="358" t="str">
        <f t="shared" si="113"/>
        <v xml:space="preserve"> </v>
      </c>
      <c r="AH156" s="358"/>
      <c r="AI156" s="277"/>
      <c r="AJ156" s="267"/>
      <c r="AK156" s="268"/>
      <c r="AL156" s="270"/>
      <c r="AP156" s="271"/>
    </row>
    <row r="157" spans="3:42" ht="21.95" customHeight="1" thickBot="1">
      <c r="C157" s="182">
        <f t="shared" si="107"/>
        <v>0</v>
      </c>
      <c r="D157" s="41" t="str">
        <f t="shared" si="108"/>
        <v xml:space="preserve">  </v>
      </c>
      <c r="E157" s="42" t="str">
        <f t="shared" si="114"/>
        <v xml:space="preserve">  </v>
      </c>
      <c r="F157" s="42" t="str">
        <f t="shared" si="109"/>
        <v xml:space="preserve">  </v>
      </c>
      <c r="G157" s="266"/>
      <c r="H157" s="267"/>
      <c r="I157" s="268"/>
      <c r="J157" s="258"/>
      <c r="K157" s="259"/>
      <c r="L157" s="259"/>
      <c r="M157" s="259"/>
      <c r="N157" s="260"/>
      <c r="S157" s="356">
        <f t="shared" si="110"/>
        <v>0</v>
      </c>
      <c r="T157" s="356"/>
      <c r="U157" s="357" t="str">
        <f t="shared" si="111"/>
        <v xml:space="preserve"> </v>
      </c>
      <c r="V157" s="357"/>
      <c r="W157" s="357"/>
      <c r="X157" s="357"/>
      <c r="Y157" s="357"/>
      <c r="Z157" s="357"/>
      <c r="AA157" s="357"/>
      <c r="AB157" s="357"/>
      <c r="AC157" s="357"/>
      <c r="AD157" s="358" t="str">
        <f t="shared" si="112"/>
        <v xml:space="preserve"> </v>
      </c>
      <c r="AE157" s="358"/>
      <c r="AF157" s="358"/>
      <c r="AG157" s="358" t="str">
        <f t="shared" si="113"/>
        <v xml:space="preserve"> </v>
      </c>
      <c r="AH157" s="358"/>
      <c r="AI157" s="277"/>
      <c r="AJ157" s="267"/>
      <c r="AK157" s="268"/>
      <c r="AL157" s="274"/>
      <c r="AM157" s="275"/>
      <c r="AN157" s="275"/>
      <c r="AO157" s="275"/>
      <c r="AP157" s="276"/>
    </row>
    <row r="158" spans="3:42" ht="21.95" customHeight="1" thickBot="1">
      <c r="C158" s="182">
        <f t="shared" si="107"/>
        <v>0</v>
      </c>
      <c r="D158" s="41" t="str">
        <f t="shared" si="108"/>
        <v xml:space="preserve">  </v>
      </c>
      <c r="E158" s="42" t="str">
        <f t="shared" si="114"/>
        <v xml:space="preserve">  </v>
      </c>
      <c r="F158" s="42" t="str">
        <f t="shared" si="109"/>
        <v xml:space="preserve">  </v>
      </c>
      <c r="G158" s="272"/>
      <c r="H158" s="236"/>
      <c r="I158" s="273"/>
      <c r="J158" s="258"/>
      <c r="K158" s="259"/>
      <c r="L158" s="259"/>
      <c r="M158" s="259"/>
      <c r="N158" s="260"/>
      <c r="S158" s="356">
        <f t="shared" si="110"/>
        <v>0</v>
      </c>
      <c r="T158" s="356"/>
      <c r="U158" s="357" t="str">
        <f t="shared" si="111"/>
        <v xml:space="preserve"> </v>
      </c>
      <c r="V158" s="357"/>
      <c r="W158" s="357"/>
      <c r="X158" s="357"/>
      <c r="Y158" s="357"/>
      <c r="Z158" s="357"/>
      <c r="AA158" s="357"/>
      <c r="AB158" s="357"/>
      <c r="AC158" s="357"/>
      <c r="AD158" s="358" t="str">
        <f t="shared" si="112"/>
        <v xml:space="preserve"> </v>
      </c>
      <c r="AE158" s="358"/>
      <c r="AF158" s="358"/>
      <c r="AG158" s="358" t="str">
        <f t="shared" si="113"/>
        <v xml:space="preserve"> </v>
      </c>
      <c r="AH158" s="358"/>
      <c r="AI158" s="277"/>
      <c r="AJ158" s="267"/>
      <c r="AK158" s="268"/>
      <c r="AL158" s="270"/>
      <c r="AP158" s="271"/>
    </row>
    <row r="159" spans="3:42" ht="21.95" customHeight="1" thickBot="1">
      <c r="C159" s="182">
        <f t="shared" si="107"/>
        <v>0</v>
      </c>
      <c r="D159" s="41" t="str">
        <f t="shared" si="108"/>
        <v xml:space="preserve">  </v>
      </c>
      <c r="E159" s="42" t="str">
        <f t="shared" si="114"/>
        <v xml:space="preserve">  </v>
      </c>
      <c r="F159" s="42" t="str">
        <f t="shared" si="109"/>
        <v xml:space="preserve">  </v>
      </c>
      <c r="G159" s="266"/>
      <c r="H159" s="267"/>
      <c r="I159" s="268"/>
      <c r="J159" s="258"/>
      <c r="K159" s="259"/>
      <c r="L159" s="259"/>
      <c r="M159" s="259"/>
      <c r="N159" s="260"/>
      <c r="S159" s="356">
        <f t="shared" si="110"/>
        <v>0</v>
      </c>
      <c r="T159" s="356"/>
      <c r="U159" s="357" t="str">
        <f t="shared" si="111"/>
        <v xml:space="preserve"> </v>
      </c>
      <c r="V159" s="357"/>
      <c r="W159" s="357"/>
      <c r="X159" s="357"/>
      <c r="Y159" s="357"/>
      <c r="Z159" s="357"/>
      <c r="AA159" s="357"/>
      <c r="AB159" s="357"/>
      <c r="AC159" s="357"/>
      <c r="AD159" s="358" t="str">
        <f t="shared" si="112"/>
        <v xml:space="preserve"> </v>
      </c>
      <c r="AE159" s="358"/>
      <c r="AF159" s="358"/>
      <c r="AG159" s="358" t="str">
        <f t="shared" si="113"/>
        <v xml:space="preserve"> </v>
      </c>
      <c r="AH159" s="358"/>
      <c r="AI159" s="277"/>
      <c r="AJ159" s="267"/>
      <c r="AK159" s="268"/>
      <c r="AL159" s="274"/>
      <c r="AM159" s="275"/>
      <c r="AN159" s="275"/>
      <c r="AO159" s="275"/>
      <c r="AP159" s="276"/>
    </row>
    <row r="160" spans="3:42" ht="21.95" customHeight="1" thickBot="1">
      <c r="C160" s="182">
        <f t="shared" si="107"/>
        <v>0</v>
      </c>
      <c r="D160" s="41" t="str">
        <f t="shared" si="108"/>
        <v xml:space="preserve">  </v>
      </c>
      <c r="E160" s="42" t="str">
        <f t="shared" si="114"/>
        <v xml:space="preserve">  </v>
      </c>
      <c r="F160" s="42" t="str">
        <f t="shared" si="109"/>
        <v xml:space="preserve">  </v>
      </c>
      <c r="G160" s="266"/>
      <c r="H160" s="267"/>
      <c r="I160" s="268"/>
      <c r="J160" s="258"/>
      <c r="K160" s="259"/>
      <c r="L160" s="259"/>
      <c r="M160" s="259"/>
      <c r="N160" s="260"/>
      <c r="S160" s="356">
        <f t="shared" si="110"/>
        <v>0</v>
      </c>
      <c r="T160" s="356"/>
      <c r="U160" s="357" t="str">
        <f t="shared" si="111"/>
        <v xml:space="preserve"> </v>
      </c>
      <c r="V160" s="357"/>
      <c r="W160" s="357"/>
      <c r="X160" s="357"/>
      <c r="Y160" s="357"/>
      <c r="Z160" s="357"/>
      <c r="AA160" s="357"/>
      <c r="AB160" s="357"/>
      <c r="AC160" s="357"/>
      <c r="AD160" s="358" t="str">
        <f t="shared" si="112"/>
        <v xml:space="preserve"> </v>
      </c>
      <c r="AE160" s="358"/>
      <c r="AF160" s="358"/>
      <c r="AG160" s="358" t="str">
        <f t="shared" si="113"/>
        <v xml:space="preserve"> </v>
      </c>
      <c r="AH160" s="358"/>
      <c r="AI160" s="277"/>
      <c r="AJ160" s="267"/>
      <c r="AK160" s="268"/>
      <c r="AL160" s="274"/>
      <c r="AM160" s="275"/>
      <c r="AN160" s="275"/>
      <c r="AO160" s="275"/>
      <c r="AP160" s="276"/>
    </row>
    <row r="161" spans="3:42" ht="21.95" customHeight="1" thickBot="1">
      <c r="C161" s="182">
        <f t="shared" si="107"/>
        <v>0</v>
      </c>
      <c r="D161" s="41" t="str">
        <f t="shared" si="108"/>
        <v xml:space="preserve">  </v>
      </c>
      <c r="E161" s="42" t="str">
        <f t="shared" si="114"/>
        <v xml:space="preserve">  </v>
      </c>
      <c r="F161" s="42" t="str">
        <f t="shared" si="109"/>
        <v xml:space="preserve">  </v>
      </c>
      <c r="G161" s="272"/>
      <c r="H161" s="236"/>
      <c r="I161" s="273"/>
      <c r="J161" s="258"/>
      <c r="K161" s="259"/>
      <c r="L161" s="259"/>
      <c r="M161" s="259"/>
      <c r="N161" s="260"/>
      <c r="S161" s="359">
        <f t="shared" si="110"/>
        <v>0</v>
      </c>
      <c r="T161" s="359"/>
      <c r="U161" s="360" t="str">
        <f t="shared" si="111"/>
        <v xml:space="preserve"> </v>
      </c>
      <c r="V161" s="360"/>
      <c r="W161" s="360"/>
      <c r="X161" s="360"/>
      <c r="Y161" s="360"/>
      <c r="Z161" s="360"/>
      <c r="AA161" s="360"/>
      <c r="AB161" s="360"/>
      <c r="AC161" s="360"/>
      <c r="AD161" s="361" t="str">
        <f t="shared" si="112"/>
        <v xml:space="preserve"> </v>
      </c>
      <c r="AE161" s="361"/>
      <c r="AF161" s="361"/>
      <c r="AG161" s="358" t="str">
        <f t="shared" si="113"/>
        <v xml:space="preserve"> </v>
      </c>
      <c r="AH161" s="358"/>
      <c r="AI161" s="278"/>
      <c r="AJ161" s="279"/>
      <c r="AK161" s="280"/>
      <c r="AL161" s="281"/>
      <c r="AM161" s="282"/>
      <c r="AN161" s="282"/>
      <c r="AO161" s="282"/>
      <c r="AP161" s="283"/>
    </row>
    <row r="162" spans="3:36" ht="21.95" customHeight="1">
      <c r="C162" s="182">
        <f t="shared" si="107"/>
        <v>0</v>
      </c>
      <c r="D162" s="41" t="str">
        <f t="shared" si="108"/>
        <v xml:space="preserve">  </v>
      </c>
      <c r="E162" s="42" t="str">
        <f t="shared" si="114"/>
        <v xml:space="preserve">  </v>
      </c>
      <c r="F162" s="42" t="str">
        <f t="shared" si="109"/>
        <v xml:space="preserve">  </v>
      </c>
      <c r="G162" s="266"/>
      <c r="H162" s="267"/>
      <c r="I162" s="268"/>
      <c r="J162" s="258"/>
      <c r="K162" s="259"/>
      <c r="L162" s="259"/>
      <c r="M162" s="259"/>
      <c r="N162" s="260"/>
      <c r="U162" s="353" t="str">
        <f t="shared" si="111"/>
        <v xml:space="preserve"> </v>
      </c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4" t="str">
        <f>IF(C129&gt;0,E129," ")</f>
        <v xml:space="preserve"> </v>
      </c>
      <c r="AG162" s="354"/>
      <c r="AH162" s="354"/>
      <c r="AI162" s="355" t="str">
        <f>IF(C129&gt;0,F129," ")</f>
        <v xml:space="preserve"> </v>
      </c>
      <c r="AJ162" s="355"/>
    </row>
    <row r="163" spans="3:14" ht="21.95" customHeight="1">
      <c r="C163" s="182">
        <f t="shared" si="107"/>
        <v>0</v>
      </c>
      <c r="D163" s="41" t="str">
        <f t="shared" si="108"/>
        <v xml:space="preserve">  </v>
      </c>
      <c r="E163" s="42" t="str">
        <f t="shared" si="114"/>
        <v xml:space="preserve">  </v>
      </c>
      <c r="F163" s="42" t="str">
        <f t="shared" si="109"/>
        <v xml:space="preserve">  </v>
      </c>
      <c r="G163" s="272"/>
      <c r="H163" s="236"/>
      <c r="I163" s="273"/>
      <c r="J163" s="258"/>
      <c r="K163" s="259"/>
      <c r="L163" s="259"/>
      <c r="M163" s="259"/>
      <c r="N163" s="260"/>
    </row>
    <row r="164" spans="3:14" ht="21.95" customHeight="1">
      <c r="C164" s="182">
        <f t="shared" si="107"/>
        <v>0</v>
      </c>
      <c r="D164" s="41" t="str">
        <f t="shared" si="108"/>
        <v xml:space="preserve">  </v>
      </c>
      <c r="E164" s="42" t="str">
        <f t="shared" si="114"/>
        <v xml:space="preserve">  </v>
      </c>
      <c r="F164" s="42" t="str">
        <f t="shared" si="109"/>
        <v xml:space="preserve">  </v>
      </c>
      <c r="G164" s="266"/>
      <c r="H164" s="267"/>
      <c r="I164" s="268"/>
      <c r="J164" s="258"/>
      <c r="K164" s="259"/>
      <c r="L164" s="259"/>
      <c r="M164" s="259"/>
      <c r="N164" s="260"/>
    </row>
    <row r="165" spans="3:14" ht="21.95" customHeight="1">
      <c r="C165" s="182">
        <f t="shared" si="107"/>
        <v>0</v>
      </c>
      <c r="D165" s="41" t="str">
        <f t="shared" si="108"/>
        <v xml:space="preserve">  </v>
      </c>
      <c r="E165" s="42" t="str">
        <f t="shared" si="114"/>
        <v xml:space="preserve">  </v>
      </c>
      <c r="F165" s="42" t="str">
        <f t="shared" si="109"/>
        <v xml:space="preserve">  </v>
      </c>
      <c r="G165" s="272"/>
      <c r="H165" s="236"/>
      <c r="I165" s="273"/>
      <c r="J165" s="258"/>
      <c r="K165" s="259"/>
      <c r="L165" s="259"/>
      <c r="M165" s="259"/>
      <c r="N165" s="260"/>
    </row>
    <row r="166" spans="3:14" ht="21.95" customHeight="1">
      <c r="C166" s="182">
        <f t="shared" si="107"/>
        <v>0</v>
      </c>
      <c r="D166" s="41" t="str">
        <f t="shared" si="108"/>
        <v xml:space="preserve">  </v>
      </c>
      <c r="E166" s="42" t="str">
        <f t="shared" si="114"/>
        <v xml:space="preserve">  </v>
      </c>
      <c r="F166" s="42" t="str">
        <f t="shared" si="109"/>
        <v xml:space="preserve">  </v>
      </c>
      <c r="G166" s="266"/>
      <c r="H166" s="267"/>
      <c r="I166" s="268"/>
      <c r="J166" s="258"/>
      <c r="K166" s="259"/>
      <c r="L166" s="259"/>
      <c r="M166" s="259"/>
      <c r="N166" s="260"/>
    </row>
    <row r="167" spans="3:14" ht="21.95" customHeight="1">
      <c r="C167" s="182">
        <f t="shared" si="107"/>
        <v>0</v>
      </c>
      <c r="D167" s="41" t="str">
        <f t="shared" si="108"/>
        <v xml:space="preserve">  </v>
      </c>
      <c r="E167" s="42" t="str">
        <f t="shared" si="114"/>
        <v xml:space="preserve">  </v>
      </c>
      <c r="F167" s="42" t="str">
        <f t="shared" si="109"/>
        <v xml:space="preserve">  </v>
      </c>
      <c r="G167" s="272"/>
      <c r="H167" s="236"/>
      <c r="I167" s="273"/>
      <c r="J167" s="258"/>
      <c r="K167" s="259"/>
      <c r="L167" s="259"/>
      <c r="M167" s="259"/>
      <c r="N167" s="260"/>
    </row>
    <row r="168" spans="3:14" ht="21.95" customHeight="1">
      <c r="C168" s="182">
        <f t="shared" si="107"/>
        <v>0</v>
      </c>
      <c r="D168" s="41" t="str">
        <f t="shared" si="108"/>
        <v xml:space="preserve">  </v>
      </c>
      <c r="E168" s="42" t="str">
        <f t="shared" si="114"/>
        <v xml:space="preserve">  </v>
      </c>
      <c r="F168" s="42" t="str">
        <f t="shared" si="109"/>
        <v xml:space="preserve">  </v>
      </c>
      <c r="G168" s="266"/>
      <c r="H168" s="267"/>
      <c r="I168" s="268"/>
      <c r="J168" s="258"/>
      <c r="K168" s="259"/>
      <c r="L168" s="259"/>
      <c r="M168" s="259"/>
      <c r="N168" s="260"/>
    </row>
    <row r="169" spans="3:14" ht="21.95" customHeight="1">
      <c r="C169" s="182">
        <f t="shared" si="107"/>
        <v>0</v>
      </c>
      <c r="D169" s="41" t="str">
        <f t="shared" si="108"/>
        <v xml:space="preserve">  </v>
      </c>
      <c r="E169" s="42" t="str">
        <f t="shared" si="114"/>
        <v xml:space="preserve">  </v>
      </c>
      <c r="F169" s="42" t="str">
        <f t="shared" si="109"/>
        <v xml:space="preserve">  </v>
      </c>
      <c r="G169" s="272"/>
      <c r="H169" s="236"/>
      <c r="I169" s="273"/>
      <c r="J169" s="258"/>
      <c r="K169" s="259"/>
      <c r="L169" s="259"/>
      <c r="M169" s="259"/>
      <c r="N169" s="260"/>
    </row>
    <row r="170" spans="3:14" ht="21.95" customHeight="1">
      <c r="C170" s="182">
        <f t="shared" si="107"/>
        <v>0</v>
      </c>
      <c r="D170" s="41" t="str">
        <f t="shared" si="108"/>
        <v xml:space="preserve">  </v>
      </c>
      <c r="E170" s="42" t="str">
        <f t="shared" si="114"/>
        <v xml:space="preserve">  </v>
      </c>
      <c r="F170" s="42" t="str">
        <f t="shared" si="109"/>
        <v xml:space="preserve">  </v>
      </c>
      <c r="G170" s="266"/>
      <c r="H170" s="267"/>
      <c r="I170" s="268"/>
      <c r="J170" s="258"/>
      <c r="K170" s="259"/>
      <c r="L170" s="259"/>
      <c r="M170" s="259"/>
      <c r="N170" s="260"/>
    </row>
    <row r="171" spans="3:14" ht="21.95" customHeight="1">
      <c r="C171" s="182">
        <f t="shared" si="107"/>
        <v>0</v>
      </c>
      <c r="D171" s="41" t="str">
        <f t="shared" si="108"/>
        <v xml:space="preserve">  </v>
      </c>
      <c r="E171" s="42" t="str">
        <f t="shared" si="114"/>
        <v xml:space="preserve">  </v>
      </c>
      <c r="F171" s="42" t="str">
        <f t="shared" si="109"/>
        <v xml:space="preserve">  </v>
      </c>
      <c r="G171" s="272"/>
      <c r="H171" s="236"/>
      <c r="I171" s="273"/>
      <c r="J171" s="258"/>
      <c r="K171" s="259"/>
      <c r="L171" s="259"/>
      <c r="M171" s="259"/>
      <c r="N171" s="260"/>
    </row>
    <row r="172" spans="3:14" ht="21.95" customHeight="1">
      <c r="C172" s="182">
        <f t="shared" si="107"/>
        <v>0</v>
      </c>
      <c r="D172" s="41" t="str">
        <f t="shared" si="108"/>
        <v xml:space="preserve">  </v>
      </c>
      <c r="E172" s="42" t="str">
        <f t="shared" si="114"/>
        <v xml:space="preserve">  </v>
      </c>
      <c r="F172" s="42" t="str">
        <f t="shared" si="109"/>
        <v xml:space="preserve">  </v>
      </c>
      <c r="G172" s="266"/>
      <c r="H172" s="267"/>
      <c r="I172" s="268"/>
      <c r="J172" s="258"/>
      <c r="K172" s="259"/>
      <c r="L172" s="259"/>
      <c r="M172" s="259"/>
      <c r="N172" s="260"/>
    </row>
    <row r="173" spans="3:14" ht="21.95" customHeight="1">
      <c r="C173" s="182">
        <f t="shared" si="107"/>
        <v>0</v>
      </c>
      <c r="D173" s="41" t="str">
        <f t="shared" si="108"/>
        <v xml:space="preserve">  </v>
      </c>
      <c r="E173" s="42" t="str">
        <f t="shared" si="114"/>
        <v xml:space="preserve">  </v>
      </c>
      <c r="F173" s="42" t="str">
        <f t="shared" si="109"/>
        <v xml:space="preserve">  </v>
      </c>
      <c r="G173" s="266"/>
      <c r="H173" s="267"/>
      <c r="I173" s="268"/>
      <c r="J173" s="258"/>
      <c r="K173" s="259"/>
      <c r="L173" s="259"/>
      <c r="M173" s="259"/>
      <c r="N173" s="260"/>
    </row>
    <row r="174" spans="3:14" ht="21.95" customHeight="1">
      <c r="C174" s="182">
        <f t="shared" si="107"/>
        <v>0</v>
      </c>
      <c r="D174" s="41" t="str">
        <f t="shared" si="108"/>
        <v xml:space="preserve">  </v>
      </c>
      <c r="E174" s="42" t="str">
        <f t="shared" si="114"/>
        <v xml:space="preserve">  </v>
      </c>
      <c r="F174" s="42" t="str">
        <f t="shared" si="109"/>
        <v xml:space="preserve">  </v>
      </c>
      <c r="G174" s="272"/>
      <c r="H174" s="236"/>
      <c r="I174" s="273"/>
      <c r="J174" s="258"/>
      <c r="K174" s="259"/>
      <c r="L174" s="259"/>
      <c r="M174" s="259"/>
      <c r="N174" s="260"/>
    </row>
    <row r="175" spans="3:14" ht="21.95" customHeight="1">
      <c r="C175" s="182">
        <f t="shared" si="107"/>
        <v>0</v>
      </c>
      <c r="D175" s="41" t="str">
        <f t="shared" si="108"/>
        <v xml:space="preserve">  </v>
      </c>
      <c r="E175" s="42" t="str">
        <f t="shared" si="114"/>
        <v xml:space="preserve">  </v>
      </c>
      <c r="F175" s="42" t="str">
        <f aca="true" t="shared" si="115" ref="F175:F206">IF(C43&gt;0,F43,"  ")</f>
        <v xml:space="preserve">  </v>
      </c>
      <c r="G175" s="266"/>
      <c r="H175" s="267"/>
      <c r="I175" s="268"/>
      <c r="J175" s="258"/>
      <c r="K175" s="259"/>
      <c r="L175" s="259"/>
      <c r="M175" s="259"/>
      <c r="N175" s="260"/>
    </row>
    <row r="176" spans="3:14" ht="21.95" customHeight="1">
      <c r="C176" s="182">
        <f t="shared" si="107"/>
        <v>0</v>
      </c>
      <c r="D176" s="41" t="str">
        <f t="shared" si="108"/>
        <v xml:space="preserve">  </v>
      </c>
      <c r="E176" s="42" t="str">
        <f t="shared" si="114"/>
        <v xml:space="preserve">  </v>
      </c>
      <c r="F176" s="42" t="str">
        <f t="shared" si="115"/>
        <v xml:space="preserve">  </v>
      </c>
      <c r="G176" s="272"/>
      <c r="H176" s="236"/>
      <c r="I176" s="273"/>
      <c r="J176" s="258"/>
      <c r="K176" s="259"/>
      <c r="L176" s="259"/>
      <c r="M176" s="259"/>
      <c r="N176" s="260"/>
    </row>
    <row r="177" spans="3:14" ht="21.95" customHeight="1">
      <c r="C177" s="182">
        <f t="shared" si="107"/>
        <v>0</v>
      </c>
      <c r="D177" s="41" t="str">
        <f t="shared" si="108"/>
        <v xml:space="preserve">  </v>
      </c>
      <c r="E177" s="42" t="str">
        <f t="shared" si="114"/>
        <v xml:space="preserve">  </v>
      </c>
      <c r="F177" s="42" t="str">
        <f t="shared" si="115"/>
        <v xml:space="preserve">  </v>
      </c>
      <c r="G177" s="266"/>
      <c r="H177" s="267"/>
      <c r="I177" s="268"/>
      <c r="J177" s="258"/>
      <c r="K177" s="259"/>
      <c r="L177" s="259"/>
      <c r="M177" s="259"/>
      <c r="N177" s="260"/>
    </row>
    <row r="178" spans="3:14" ht="21.95" customHeight="1">
      <c r="C178" s="182">
        <f t="shared" si="107"/>
        <v>0</v>
      </c>
      <c r="D178" s="41" t="str">
        <f t="shared" si="108"/>
        <v xml:space="preserve">  </v>
      </c>
      <c r="E178" s="42" t="str">
        <f t="shared" si="114"/>
        <v xml:space="preserve">  </v>
      </c>
      <c r="F178" s="42" t="str">
        <f t="shared" si="115"/>
        <v xml:space="preserve">  </v>
      </c>
      <c r="G178" s="272"/>
      <c r="H178" s="236"/>
      <c r="I178" s="273"/>
      <c r="J178" s="258"/>
      <c r="K178" s="259"/>
      <c r="L178" s="259"/>
      <c r="M178" s="259"/>
      <c r="N178" s="260"/>
    </row>
    <row r="179" spans="3:14" ht="21.95" customHeight="1">
      <c r="C179" s="182">
        <f t="shared" si="107"/>
        <v>0</v>
      </c>
      <c r="D179" s="41" t="str">
        <f t="shared" si="108"/>
        <v xml:space="preserve">  </v>
      </c>
      <c r="E179" s="42" t="str">
        <f t="shared" si="114"/>
        <v xml:space="preserve">  </v>
      </c>
      <c r="F179" s="42" t="str">
        <f t="shared" si="115"/>
        <v xml:space="preserve">  </v>
      </c>
      <c r="G179" s="284"/>
      <c r="H179" s="254"/>
      <c r="I179" s="317"/>
      <c r="J179" s="259"/>
      <c r="K179" s="259"/>
      <c r="L179" s="259"/>
      <c r="M179" s="259"/>
      <c r="N179" s="260"/>
    </row>
    <row r="180" spans="3:14" ht="21.95" customHeight="1">
      <c r="C180" s="182">
        <f t="shared" si="107"/>
        <v>0</v>
      </c>
      <c r="D180" s="41" t="str">
        <f t="shared" si="108"/>
        <v xml:space="preserve">  </v>
      </c>
      <c r="E180" s="42" t="str">
        <f t="shared" si="114"/>
        <v xml:space="preserve">  </v>
      </c>
      <c r="F180" s="42" t="str">
        <f t="shared" si="115"/>
        <v xml:space="preserve">  </v>
      </c>
      <c r="G180" s="285"/>
      <c r="H180" s="267"/>
      <c r="I180" s="286"/>
      <c r="J180" s="259"/>
      <c r="K180" s="259"/>
      <c r="L180" s="259"/>
      <c r="M180" s="259"/>
      <c r="N180" s="260"/>
    </row>
    <row r="181" spans="3:14" ht="21.95" customHeight="1">
      <c r="C181" s="182">
        <f t="shared" si="107"/>
        <v>0</v>
      </c>
      <c r="D181" s="41" t="str">
        <f t="shared" si="108"/>
        <v xml:space="preserve">  </v>
      </c>
      <c r="E181" s="42" t="str">
        <f aca="true" t="shared" si="116" ref="E181:E212">IF(C49&gt;0,E49,"  ")</f>
        <v xml:space="preserve">  </v>
      </c>
      <c r="F181" s="42" t="str">
        <f t="shared" si="115"/>
        <v xml:space="preserve">  </v>
      </c>
      <c r="G181" s="285"/>
      <c r="H181" s="267"/>
      <c r="I181" s="286"/>
      <c r="J181" s="259"/>
      <c r="K181" s="259"/>
      <c r="L181" s="259"/>
      <c r="M181" s="259"/>
      <c r="N181" s="260"/>
    </row>
    <row r="182" spans="3:14" ht="21.95" customHeight="1">
      <c r="C182" s="182">
        <f t="shared" si="107"/>
        <v>0</v>
      </c>
      <c r="D182" s="41" t="str">
        <f t="shared" si="108"/>
        <v xml:space="preserve">  </v>
      </c>
      <c r="E182" s="42" t="str">
        <f t="shared" si="116"/>
        <v xml:space="preserve">  </v>
      </c>
      <c r="F182" s="42" t="str">
        <f t="shared" si="115"/>
        <v xml:space="preserve">  </v>
      </c>
      <c r="G182" s="285"/>
      <c r="H182" s="267"/>
      <c r="I182" s="286"/>
      <c r="J182" s="259"/>
      <c r="K182" s="259"/>
      <c r="L182" s="259"/>
      <c r="M182" s="259"/>
      <c r="N182" s="260"/>
    </row>
    <row r="183" spans="3:14" ht="21.95" customHeight="1">
      <c r="C183" s="182">
        <f t="shared" si="107"/>
        <v>0</v>
      </c>
      <c r="D183" s="41" t="str">
        <f t="shared" si="108"/>
        <v xml:space="preserve">  </v>
      </c>
      <c r="E183" s="42" t="str">
        <f t="shared" si="116"/>
        <v xml:space="preserve">  </v>
      </c>
      <c r="F183" s="42" t="str">
        <f t="shared" si="115"/>
        <v xml:space="preserve">  </v>
      </c>
      <c r="G183" s="285"/>
      <c r="H183" s="267"/>
      <c r="I183" s="286"/>
      <c r="J183" s="259"/>
      <c r="K183" s="259"/>
      <c r="L183" s="259"/>
      <c r="M183" s="259"/>
      <c r="N183" s="260"/>
    </row>
    <row r="184" spans="3:14" ht="21.95" customHeight="1">
      <c r="C184" s="182">
        <f t="shared" si="107"/>
        <v>0</v>
      </c>
      <c r="D184" s="41" t="str">
        <f t="shared" si="108"/>
        <v xml:space="preserve">  </v>
      </c>
      <c r="E184" s="42" t="str">
        <f t="shared" si="116"/>
        <v xml:space="preserve">  </v>
      </c>
      <c r="F184" s="42" t="str">
        <f t="shared" si="115"/>
        <v xml:space="preserve">  </v>
      </c>
      <c r="G184" s="285"/>
      <c r="H184" s="267"/>
      <c r="I184" s="286"/>
      <c r="J184" s="259"/>
      <c r="K184" s="259"/>
      <c r="L184" s="259"/>
      <c r="M184" s="259"/>
      <c r="N184" s="260"/>
    </row>
    <row r="185" spans="3:14" ht="21.95" customHeight="1">
      <c r="C185" s="182">
        <f t="shared" si="107"/>
        <v>0</v>
      </c>
      <c r="D185" s="41" t="str">
        <f t="shared" si="108"/>
        <v xml:space="preserve">  </v>
      </c>
      <c r="E185" s="42" t="str">
        <f t="shared" si="116"/>
        <v xml:space="preserve">  </v>
      </c>
      <c r="F185" s="42" t="str">
        <f t="shared" si="115"/>
        <v xml:space="preserve">  </v>
      </c>
      <c r="G185" s="285"/>
      <c r="H185" s="267"/>
      <c r="I185" s="286"/>
      <c r="J185" s="259"/>
      <c r="K185" s="259"/>
      <c r="L185" s="259"/>
      <c r="M185" s="259"/>
      <c r="N185" s="260"/>
    </row>
    <row r="186" spans="3:14" ht="21.95" customHeight="1">
      <c r="C186" s="182">
        <f t="shared" si="107"/>
        <v>0</v>
      </c>
      <c r="D186" s="41" t="str">
        <f t="shared" si="108"/>
        <v xml:space="preserve">  </v>
      </c>
      <c r="E186" s="42" t="str">
        <f t="shared" si="116"/>
        <v xml:space="preserve">  </v>
      </c>
      <c r="F186" s="42" t="str">
        <f t="shared" si="115"/>
        <v xml:space="preserve">  </v>
      </c>
      <c r="G186" s="287"/>
      <c r="H186" s="288"/>
      <c r="I186" s="286"/>
      <c r="J186" s="258"/>
      <c r="K186" s="259"/>
      <c r="L186" s="259"/>
      <c r="M186" s="259"/>
      <c r="N186" s="260"/>
    </row>
    <row r="187" spans="3:14" ht="21.95" customHeight="1">
      <c r="C187" s="182">
        <f t="shared" si="107"/>
        <v>0</v>
      </c>
      <c r="D187" s="41" t="str">
        <f t="shared" si="108"/>
        <v xml:space="preserve">  </v>
      </c>
      <c r="E187" s="42" t="str">
        <f t="shared" si="116"/>
        <v xml:space="preserve">  </v>
      </c>
      <c r="F187" s="42" t="str">
        <f t="shared" si="115"/>
        <v xml:space="preserve">  </v>
      </c>
      <c r="G187" s="272"/>
      <c r="H187" s="236"/>
      <c r="I187" s="273"/>
      <c r="J187" s="258"/>
      <c r="K187" s="259"/>
      <c r="L187" s="259"/>
      <c r="M187" s="259"/>
      <c r="N187" s="260"/>
    </row>
    <row r="188" spans="3:14" ht="21.95" customHeight="1">
      <c r="C188" s="182">
        <f t="shared" si="107"/>
        <v>0</v>
      </c>
      <c r="D188" s="41" t="str">
        <f t="shared" si="108"/>
        <v xml:space="preserve">  </v>
      </c>
      <c r="E188" s="42" t="str">
        <f t="shared" si="116"/>
        <v xml:space="preserve">  </v>
      </c>
      <c r="F188" s="42" t="str">
        <f t="shared" si="115"/>
        <v xml:space="preserve">  </v>
      </c>
      <c r="G188" s="266"/>
      <c r="H188" s="267"/>
      <c r="I188" s="268"/>
      <c r="J188" s="258"/>
      <c r="K188" s="259"/>
      <c r="L188" s="259"/>
      <c r="M188" s="259"/>
      <c r="N188" s="260"/>
    </row>
    <row r="189" spans="3:14" ht="21.95" customHeight="1">
      <c r="C189" s="182">
        <f t="shared" si="107"/>
        <v>0</v>
      </c>
      <c r="D189" s="41" t="str">
        <f t="shared" si="108"/>
        <v xml:space="preserve">  </v>
      </c>
      <c r="E189" s="42" t="str">
        <f t="shared" si="116"/>
        <v xml:space="preserve">  </v>
      </c>
      <c r="F189" s="42" t="str">
        <f t="shared" si="115"/>
        <v xml:space="preserve">  </v>
      </c>
      <c r="G189" s="272"/>
      <c r="H189" s="236"/>
      <c r="I189" s="273"/>
      <c r="J189" s="258"/>
      <c r="K189" s="259"/>
      <c r="L189" s="259"/>
      <c r="M189" s="259"/>
      <c r="N189" s="260"/>
    </row>
    <row r="190" spans="3:14" ht="21.95" customHeight="1">
      <c r="C190" s="182">
        <f t="shared" si="107"/>
        <v>0</v>
      </c>
      <c r="D190" s="41" t="str">
        <f t="shared" si="108"/>
        <v xml:space="preserve">  </v>
      </c>
      <c r="E190" s="42" t="str">
        <f t="shared" si="116"/>
        <v xml:space="preserve">  </v>
      </c>
      <c r="F190" s="42" t="str">
        <f t="shared" si="115"/>
        <v xml:space="preserve">  </v>
      </c>
      <c r="G190" s="266"/>
      <c r="H190" s="267"/>
      <c r="I190" s="268"/>
      <c r="J190" s="258"/>
      <c r="K190" s="259"/>
      <c r="L190" s="259"/>
      <c r="M190" s="259"/>
      <c r="N190" s="260"/>
    </row>
    <row r="191" spans="3:14" ht="21.95" customHeight="1">
      <c r="C191" s="182">
        <f t="shared" si="107"/>
        <v>0</v>
      </c>
      <c r="D191" s="41" t="str">
        <f t="shared" si="108"/>
        <v xml:space="preserve">  </v>
      </c>
      <c r="E191" s="42" t="str">
        <f t="shared" si="116"/>
        <v xml:space="preserve">  </v>
      </c>
      <c r="F191" s="42" t="str">
        <f t="shared" si="115"/>
        <v xml:space="preserve">  </v>
      </c>
      <c r="G191" s="272"/>
      <c r="H191" s="236"/>
      <c r="I191" s="273"/>
      <c r="J191" s="258"/>
      <c r="K191" s="259"/>
      <c r="L191" s="259"/>
      <c r="M191" s="259"/>
      <c r="N191" s="260"/>
    </row>
    <row r="192" spans="3:14" ht="21.95" customHeight="1">
      <c r="C192" s="182">
        <f t="shared" si="107"/>
        <v>0</v>
      </c>
      <c r="D192" s="41" t="str">
        <f t="shared" si="108"/>
        <v xml:space="preserve">  </v>
      </c>
      <c r="E192" s="42" t="str">
        <f t="shared" si="116"/>
        <v xml:space="preserve">  </v>
      </c>
      <c r="F192" s="42" t="str">
        <f t="shared" si="115"/>
        <v xml:space="preserve">  </v>
      </c>
      <c r="G192" s="266"/>
      <c r="H192" s="267"/>
      <c r="I192" s="268"/>
      <c r="J192" s="258"/>
      <c r="K192" s="259"/>
      <c r="L192" s="259"/>
      <c r="M192" s="259"/>
      <c r="N192" s="260"/>
    </row>
    <row r="193" spans="3:14" ht="21.95" customHeight="1">
      <c r="C193" s="182">
        <f t="shared" si="107"/>
        <v>0</v>
      </c>
      <c r="D193" s="41" t="str">
        <f t="shared" si="108"/>
        <v xml:space="preserve">  </v>
      </c>
      <c r="E193" s="42" t="str">
        <f t="shared" si="116"/>
        <v xml:space="preserve">  </v>
      </c>
      <c r="F193" s="42" t="str">
        <f t="shared" si="115"/>
        <v xml:space="preserve">  </v>
      </c>
      <c r="G193" s="272"/>
      <c r="H193" s="236"/>
      <c r="I193" s="273"/>
      <c r="J193" s="258"/>
      <c r="K193" s="259"/>
      <c r="L193" s="259"/>
      <c r="M193" s="259"/>
      <c r="N193" s="260"/>
    </row>
    <row r="194" spans="3:14" ht="21.95" customHeight="1">
      <c r="C194" s="182">
        <f t="shared" si="107"/>
        <v>0</v>
      </c>
      <c r="D194" s="41" t="str">
        <f t="shared" si="108"/>
        <v xml:space="preserve">  </v>
      </c>
      <c r="E194" s="42" t="str">
        <f t="shared" si="116"/>
        <v xml:space="preserve">  </v>
      </c>
      <c r="F194" s="42" t="str">
        <f t="shared" si="115"/>
        <v xml:space="preserve">  </v>
      </c>
      <c r="G194" s="266"/>
      <c r="H194" s="267"/>
      <c r="I194" s="268"/>
      <c r="J194" s="258"/>
      <c r="K194" s="259"/>
      <c r="L194" s="259"/>
      <c r="M194" s="259"/>
      <c r="N194" s="260"/>
    </row>
    <row r="195" spans="3:14" ht="21.95" customHeight="1">
      <c r="C195" s="182">
        <f t="shared" si="107"/>
        <v>0</v>
      </c>
      <c r="D195" s="41" t="str">
        <f t="shared" si="108"/>
        <v xml:space="preserve">  </v>
      </c>
      <c r="E195" s="42" t="str">
        <f t="shared" si="116"/>
        <v xml:space="preserve">  </v>
      </c>
      <c r="F195" s="42" t="str">
        <f t="shared" si="115"/>
        <v xml:space="preserve">  </v>
      </c>
      <c r="G195" s="272"/>
      <c r="H195" s="236"/>
      <c r="I195" s="273"/>
      <c r="J195" s="258"/>
      <c r="K195" s="259"/>
      <c r="L195" s="259"/>
      <c r="M195" s="259"/>
      <c r="N195" s="260"/>
    </row>
    <row r="196" spans="3:14" ht="21.95" customHeight="1">
      <c r="C196" s="182">
        <f t="shared" si="107"/>
        <v>0</v>
      </c>
      <c r="D196" s="41" t="str">
        <f t="shared" si="108"/>
        <v xml:space="preserve">  </v>
      </c>
      <c r="E196" s="42" t="str">
        <f t="shared" si="116"/>
        <v xml:space="preserve">  </v>
      </c>
      <c r="F196" s="42" t="str">
        <f t="shared" si="115"/>
        <v xml:space="preserve">  </v>
      </c>
      <c r="G196" s="266"/>
      <c r="H196" s="267"/>
      <c r="I196" s="268"/>
      <c r="J196" s="258"/>
      <c r="K196" s="259"/>
      <c r="L196" s="259"/>
      <c r="M196" s="259"/>
      <c r="N196" s="260"/>
    </row>
    <row r="197" spans="3:14" ht="21.95" customHeight="1">
      <c r="C197" s="182">
        <f t="shared" si="107"/>
        <v>0</v>
      </c>
      <c r="D197" s="41" t="str">
        <f t="shared" si="108"/>
        <v xml:space="preserve">  </v>
      </c>
      <c r="E197" s="42" t="str">
        <f t="shared" si="116"/>
        <v xml:space="preserve">  </v>
      </c>
      <c r="F197" s="42" t="str">
        <f t="shared" si="115"/>
        <v xml:space="preserve">  </v>
      </c>
      <c r="G197" s="272"/>
      <c r="H197" s="236"/>
      <c r="I197" s="273"/>
      <c r="J197" s="258"/>
      <c r="K197" s="259"/>
      <c r="L197" s="259"/>
      <c r="M197" s="259"/>
      <c r="N197" s="260"/>
    </row>
    <row r="198" spans="3:14" ht="21.95" customHeight="1">
      <c r="C198" s="182">
        <f t="shared" si="107"/>
        <v>0</v>
      </c>
      <c r="D198" s="41" t="str">
        <f t="shared" si="108"/>
        <v xml:space="preserve">  </v>
      </c>
      <c r="E198" s="42" t="str">
        <f t="shared" si="116"/>
        <v xml:space="preserve">  </v>
      </c>
      <c r="F198" s="42" t="str">
        <f t="shared" si="115"/>
        <v xml:space="preserve">  </v>
      </c>
      <c r="G198" s="266"/>
      <c r="H198" s="267"/>
      <c r="I198" s="268"/>
      <c r="J198" s="258"/>
      <c r="K198" s="259"/>
      <c r="L198" s="259"/>
      <c r="M198" s="259"/>
      <c r="N198" s="260"/>
    </row>
    <row r="199" spans="3:14" ht="21.95" customHeight="1">
      <c r="C199" s="182">
        <f t="shared" si="107"/>
        <v>0</v>
      </c>
      <c r="D199" s="41" t="str">
        <f t="shared" si="108"/>
        <v xml:space="preserve">  </v>
      </c>
      <c r="E199" s="42" t="str">
        <f t="shared" si="116"/>
        <v xml:space="preserve">  </v>
      </c>
      <c r="F199" s="42" t="str">
        <f t="shared" si="115"/>
        <v xml:space="preserve">  </v>
      </c>
      <c r="G199" s="266"/>
      <c r="H199" s="267"/>
      <c r="I199" s="268"/>
      <c r="J199" s="258"/>
      <c r="K199" s="259"/>
      <c r="L199" s="259"/>
      <c r="M199" s="259"/>
      <c r="N199" s="260"/>
    </row>
    <row r="200" spans="3:14" ht="21.95" customHeight="1">
      <c r="C200" s="182">
        <f t="shared" si="107"/>
        <v>0</v>
      </c>
      <c r="D200" s="41" t="str">
        <f t="shared" si="108"/>
        <v xml:space="preserve">  </v>
      </c>
      <c r="E200" s="42" t="str">
        <f t="shared" si="116"/>
        <v xml:space="preserve">  </v>
      </c>
      <c r="F200" s="42" t="str">
        <f t="shared" si="115"/>
        <v xml:space="preserve">  </v>
      </c>
      <c r="G200" s="272"/>
      <c r="H200" s="236"/>
      <c r="I200" s="273"/>
      <c r="J200" s="258"/>
      <c r="K200" s="259"/>
      <c r="L200" s="259"/>
      <c r="M200" s="259"/>
      <c r="N200" s="260"/>
    </row>
    <row r="201" spans="3:14" ht="21.95" customHeight="1">
      <c r="C201" s="182">
        <f t="shared" si="107"/>
        <v>0</v>
      </c>
      <c r="D201" s="41" t="str">
        <f t="shared" si="108"/>
        <v xml:space="preserve">  </v>
      </c>
      <c r="E201" s="42" t="str">
        <f t="shared" si="116"/>
        <v xml:space="preserve">  </v>
      </c>
      <c r="F201" s="42" t="str">
        <f t="shared" si="115"/>
        <v xml:space="preserve">  </v>
      </c>
      <c r="G201" s="266"/>
      <c r="H201" s="267"/>
      <c r="I201" s="268"/>
      <c r="J201" s="258"/>
      <c r="K201" s="259"/>
      <c r="L201" s="259"/>
      <c r="M201" s="259"/>
      <c r="N201" s="260"/>
    </row>
    <row r="202" spans="3:14" ht="21.95" customHeight="1">
      <c r="C202" s="182">
        <f t="shared" si="107"/>
        <v>0</v>
      </c>
      <c r="D202" s="41" t="str">
        <f t="shared" si="108"/>
        <v xml:space="preserve">  </v>
      </c>
      <c r="E202" s="42" t="str">
        <f t="shared" si="116"/>
        <v xml:space="preserve">  </v>
      </c>
      <c r="F202" s="42" t="str">
        <f t="shared" si="115"/>
        <v xml:space="preserve">  </v>
      </c>
      <c r="G202" s="272"/>
      <c r="H202" s="236"/>
      <c r="I202" s="273"/>
      <c r="J202" s="258"/>
      <c r="K202" s="259"/>
      <c r="L202" s="259"/>
      <c r="M202" s="259"/>
      <c r="N202" s="260"/>
    </row>
    <row r="203" spans="3:14" ht="21.95" customHeight="1">
      <c r="C203" s="182">
        <f t="shared" si="107"/>
        <v>0</v>
      </c>
      <c r="D203" s="41" t="str">
        <f t="shared" si="108"/>
        <v xml:space="preserve">  </v>
      </c>
      <c r="E203" s="42" t="str">
        <f t="shared" si="116"/>
        <v xml:space="preserve">  </v>
      </c>
      <c r="F203" s="42" t="str">
        <f t="shared" si="115"/>
        <v xml:space="preserve">  </v>
      </c>
      <c r="G203" s="266"/>
      <c r="H203" s="267"/>
      <c r="I203" s="268"/>
      <c r="J203" s="258"/>
      <c r="K203" s="259"/>
      <c r="L203" s="259"/>
      <c r="M203" s="259"/>
      <c r="N203" s="260"/>
    </row>
    <row r="204" spans="3:14" ht="21.95" customHeight="1">
      <c r="C204" s="182">
        <f t="shared" si="107"/>
        <v>0</v>
      </c>
      <c r="D204" s="41" t="str">
        <f t="shared" si="108"/>
        <v xml:space="preserve">  </v>
      </c>
      <c r="E204" s="42" t="str">
        <f t="shared" si="116"/>
        <v xml:space="preserve">  </v>
      </c>
      <c r="F204" s="42" t="str">
        <f t="shared" si="115"/>
        <v xml:space="preserve">  </v>
      </c>
      <c r="G204" s="272"/>
      <c r="H204" s="236"/>
      <c r="I204" s="273"/>
      <c r="J204" s="258"/>
      <c r="K204" s="259"/>
      <c r="L204" s="259"/>
      <c r="M204" s="259"/>
      <c r="N204" s="260"/>
    </row>
    <row r="205" spans="3:14" ht="21.95" customHeight="1">
      <c r="C205" s="182">
        <f t="shared" si="107"/>
        <v>0</v>
      </c>
      <c r="D205" s="41" t="str">
        <f t="shared" si="108"/>
        <v xml:space="preserve">  </v>
      </c>
      <c r="E205" s="42" t="str">
        <f t="shared" si="116"/>
        <v xml:space="preserve">  </v>
      </c>
      <c r="F205" s="42" t="str">
        <f t="shared" si="115"/>
        <v xml:space="preserve">  </v>
      </c>
      <c r="G205" s="266"/>
      <c r="H205" s="267"/>
      <c r="I205" s="268"/>
      <c r="J205" s="258"/>
      <c r="K205" s="259"/>
      <c r="L205" s="259"/>
      <c r="M205" s="259"/>
      <c r="N205" s="260"/>
    </row>
    <row r="206" spans="3:14" ht="21.95" customHeight="1">
      <c r="C206" s="182">
        <f t="shared" si="107"/>
        <v>0</v>
      </c>
      <c r="D206" s="41" t="str">
        <f t="shared" si="108"/>
        <v xml:space="preserve">  </v>
      </c>
      <c r="E206" s="42" t="str">
        <f t="shared" si="116"/>
        <v xml:space="preserve">  </v>
      </c>
      <c r="F206" s="42" t="str">
        <f t="shared" si="115"/>
        <v xml:space="preserve">  </v>
      </c>
      <c r="G206" s="272"/>
      <c r="H206" s="236"/>
      <c r="I206" s="273"/>
      <c r="J206" s="258"/>
      <c r="K206" s="259"/>
      <c r="L206" s="259"/>
      <c r="M206" s="259"/>
      <c r="N206" s="260"/>
    </row>
    <row r="207" spans="3:14" ht="21.95" customHeight="1">
      <c r="C207" s="182">
        <f t="shared" si="107"/>
        <v>0</v>
      </c>
      <c r="D207" s="41" t="str">
        <f t="shared" si="108"/>
        <v xml:space="preserve">  </v>
      </c>
      <c r="E207" s="42" t="str">
        <f t="shared" si="116"/>
        <v xml:space="preserve">  </v>
      </c>
      <c r="F207" s="42" t="str">
        <f aca="true" t="shared" si="117" ref="F207:F223">IF(C75&gt;0,F75,"  ")</f>
        <v xml:space="preserve">  </v>
      </c>
      <c r="G207" s="266"/>
      <c r="H207" s="267"/>
      <c r="I207" s="268"/>
      <c r="J207" s="258"/>
      <c r="K207" s="259"/>
      <c r="L207" s="259"/>
      <c r="M207" s="259"/>
      <c r="N207" s="260"/>
    </row>
    <row r="208" spans="3:14" ht="21.95" customHeight="1">
      <c r="C208" s="182">
        <f t="shared" si="107"/>
        <v>0</v>
      </c>
      <c r="D208" s="41" t="str">
        <f aca="true" t="shared" si="118" ref="D208:D223">IF(C76&gt;0,D76,"  ")</f>
        <v xml:space="preserve">  </v>
      </c>
      <c r="E208" s="42" t="str">
        <f t="shared" si="116"/>
        <v xml:space="preserve">  </v>
      </c>
      <c r="F208" s="42" t="str">
        <f t="shared" si="117"/>
        <v xml:space="preserve">  </v>
      </c>
      <c r="G208" s="272"/>
      <c r="H208" s="236"/>
      <c r="I208" s="273"/>
      <c r="J208" s="258"/>
      <c r="K208" s="259"/>
      <c r="L208" s="259"/>
      <c r="M208" s="259"/>
      <c r="N208" s="260"/>
    </row>
    <row r="209" spans="3:14" ht="21.95" customHeight="1">
      <c r="C209" s="182">
        <f aca="true" t="shared" si="119" ref="C209:C220">C77</f>
        <v>0</v>
      </c>
      <c r="D209" s="41" t="str">
        <f t="shared" si="118"/>
        <v xml:space="preserve">  </v>
      </c>
      <c r="E209" s="42" t="str">
        <f t="shared" si="116"/>
        <v xml:space="preserve">  </v>
      </c>
      <c r="F209" s="42" t="str">
        <f t="shared" si="117"/>
        <v xml:space="preserve">  </v>
      </c>
      <c r="G209" s="266"/>
      <c r="H209" s="267"/>
      <c r="I209" s="268"/>
      <c r="J209" s="258"/>
      <c r="K209" s="259"/>
      <c r="L209" s="259"/>
      <c r="M209" s="259"/>
      <c r="N209" s="260"/>
    </row>
    <row r="210" spans="3:14" ht="21.95" customHeight="1">
      <c r="C210" s="182">
        <f t="shared" si="119"/>
        <v>0</v>
      </c>
      <c r="D210" s="41" t="str">
        <f t="shared" si="118"/>
        <v xml:space="preserve">  </v>
      </c>
      <c r="E210" s="42" t="str">
        <f t="shared" si="116"/>
        <v xml:space="preserve">  </v>
      </c>
      <c r="F210" s="42" t="str">
        <f t="shared" si="117"/>
        <v xml:space="preserve">  </v>
      </c>
      <c r="G210" s="272"/>
      <c r="H210" s="236"/>
      <c r="I210" s="273"/>
      <c r="J210" s="258"/>
      <c r="K210" s="259"/>
      <c r="L210" s="259"/>
      <c r="M210" s="259"/>
      <c r="N210" s="260"/>
    </row>
    <row r="211" spans="3:14" ht="21.95" customHeight="1">
      <c r="C211" s="182">
        <f t="shared" si="119"/>
        <v>0</v>
      </c>
      <c r="D211" s="41" t="str">
        <f t="shared" si="118"/>
        <v xml:space="preserve">  </v>
      </c>
      <c r="E211" s="42" t="str">
        <f t="shared" si="116"/>
        <v xml:space="preserve">  </v>
      </c>
      <c r="F211" s="42" t="str">
        <f t="shared" si="117"/>
        <v xml:space="preserve">  </v>
      </c>
      <c r="G211" s="266"/>
      <c r="H211" s="267"/>
      <c r="I211" s="268"/>
      <c r="J211" s="258"/>
      <c r="K211" s="259"/>
      <c r="L211" s="259"/>
      <c r="M211" s="259"/>
      <c r="N211" s="260"/>
    </row>
    <row r="212" spans="3:14" ht="21.95" customHeight="1">
      <c r="C212" s="182">
        <f t="shared" si="119"/>
        <v>0</v>
      </c>
      <c r="D212" s="41" t="str">
        <f t="shared" si="118"/>
        <v xml:space="preserve">  </v>
      </c>
      <c r="E212" s="42" t="str">
        <f t="shared" si="116"/>
        <v xml:space="preserve">  </v>
      </c>
      <c r="F212" s="42" t="str">
        <f t="shared" si="117"/>
        <v xml:space="preserve">  </v>
      </c>
      <c r="G212" s="266"/>
      <c r="H212" s="267"/>
      <c r="I212" s="268"/>
      <c r="J212" s="258"/>
      <c r="K212" s="259"/>
      <c r="L212" s="259"/>
      <c r="M212" s="259"/>
      <c r="N212" s="260"/>
    </row>
    <row r="213" spans="3:14" ht="21.95" customHeight="1">
      <c r="C213" s="182">
        <f t="shared" si="119"/>
        <v>0</v>
      </c>
      <c r="D213" s="41" t="str">
        <f t="shared" si="118"/>
        <v xml:space="preserve">  </v>
      </c>
      <c r="E213" s="42" t="str">
        <f aca="true" t="shared" si="120" ref="E213:E223">IF(C81&gt;0,E81,"  ")</f>
        <v xml:space="preserve">  </v>
      </c>
      <c r="F213" s="42" t="str">
        <f t="shared" si="117"/>
        <v xml:space="preserve">  </v>
      </c>
      <c r="G213" s="272"/>
      <c r="H213" s="236"/>
      <c r="I213" s="273"/>
      <c r="J213" s="258"/>
      <c r="K213" s="259"/>
      <c r="L213" s="259"/>
      <c r="M213" s="259"/>
      <c r="N213" s="260"/>
    </row>
    <row r="214" spans="3:14" ht="21.95" customHeight="1">
      <c r="C214" s="182">
        <f t="shared" si="119"/>
        <v>0</v>
      </c>
      <c r="D214" s="41" t="str">
        <f t="shared" si="118"/>
        <v xml:space="preserve">  </v>
      </c>
      <c r="E214" s="42" t="str">
        <f t="shared" si="120"/>
        <v xml:space="preserve">  </v>
      </c>
      <c r="F214" s="42" t="str">
        <f t="shared" si="117"/>
        <v xml:space="preserve">  </v>
      </c>
      <c r="G214" s="266"/>
      <c r="H214" s="267"/>
      <c r="I214" s="268"/>
      <c r="J214" s="258"/>
      <c r="K214" s="259"/>
      <c r="L214" s="259"/>
      <c r="M214" s="259"/>
      <c r="N214" s="260"/>
    </row>
    <row r="215" spans="3:14" ht="21.95" customHeight="1">
      <c r="C215" s="182">
        <f t="shared" si="119"/>
        <v>0</v>
      </c>
      <c r="D215" s="41" t="str">
        <f t="shared" si="118"/>
        <v xml:space="preserve">  </v>
      </c>
      <c r="E215" s="42" t="str">
        <f t="shared" si="120"/>
        <v xml:space="preserve">  </v>
      </c>
      <c r="F215" s="42" t="str">
        <f t="shared" si="117"/>
        <v xml:space="preserve">  </v>
      </c>
      <c r="G215" s="272"/>
      <c r="H215" s="236"/>
      <c r="I215" s="273"/>
      <c r="J215" s="258"/>
      <c r="K215" s="259"/>
      <c r="L215" s="259"/>
      <c r="M215" s="259"/>
      <c r="N215" s="260"/>
    </row>
    <row r="216" spans="3:14" ht="21.95" customHeight="1">
      <c r="C216" s="182">
        <f t="shared" si="119"/>
        <v>0</v>
      </c>
      <c r="D216" s="41" t="str">
        <f t="shared" si="118"/>
        <v xml:space="preserve">  </v>
      </c>
      <c r="E216" s="42" t="str">
        <f t="shared" si="120"/>
        <v xml:space="preserve">  </v>
      </c>
      <c r="F216" s="42" t="str">
        <f t="shared" si="117"/>
        <v xml:space="preserve">  </v>
      </c>
      <c r="G216" s="266"/>
      <c r="H216" s="267"/>
      <c r="I216" s="268"/>
      <c r="J216" s="258"/>
      <c r="K216" s="259"/>
      <c r="L216" s="259"/>
      <c r="M216" s="259"/>
      <c r="N216" s="260"/>
    </row>
    <row r="217" spans="3:14" ht="21.95" customHeight="1">
      <c r="C217" s="182">
        <f t="shared" si="119"/>
        <v>0</v>
      </c>
      <c r="D217" s="41" t="str">
        <f t="shared" si="118"/>
        <v xml:space="preserve">  </v>
      </c>
      <c r="E217" s="42" t="str">
        <f t="shared" si="120"/>
        <v xml:space="preserve">  </v>
      </c>
      <c r="F217" s="42" t="str">
        <f t="shared" si="117"/>
        <v xml:space="preserve">  </v>
      </c>
      <c r="G217" s="272"/>
      <c r="H217" s="236"/>
      <c r="I217" s="273"/>
      <c r="J217" s="258"/>
      <c r="K217" s="259"/>
      <c r="L217" s="259"/>
      <c r="M217" s="259"/>
      <c r="N217" s="260"/>
    </row>
    <row r="218" spans="3:14" ht="21.95" customHeight="1">
      <c r="C218" s="226">
        <f t="shared" si="119"/>
        <v>0</v>
      </c>
      <c r="D218" s="41" t="str">
        <f t="shared" si="118"/>
        <v xml:space="preserve">  </v>
      </c>
      <c r="E218" s="42" t="str">
        <f t="shared" si="120"/>
        <v xml:space="preserve">  </v>
      </c>
      <c r="F218" s="150" t="str">
        <f t="shared" si="117"/>
        <v xml:space="preserve">  </v>
      </c>
      <c r="G218" s="266"/>
      <c r="H218" s="267"/>
      <c r="I218" s="268"/>
      <c r="J218" s="258"/>
      <c r="K218" s="259"/>
      <c r="L218" s="259"/>
      <c r="M218" s="259"/>
      <c r="N218" s="260"/>
    </row>
    <row r="219" spans="3:14" ht="21.95" customHeight="1">
      <c r="C219" s="289">
        <f t="shared" si="119"/>
        <v>0</v>
      </c>
      <c r="D219" s="41" t="str">
        <f t="shared" si="118"/>
        <v xml:space="preserve">  </v>
      </c>
      <c r="E219" s="42" t="str">
        <f t="shared" si="120"/>
        <v xml:space="preserve">  </v>
      </c>
      <c r="F219" s="150" t="str">
        <f t="shared" si="117"/>
        <v xml:space="preserve">  </v>
      </c>
      <c r="G219" s="266"/>
      <c r="H219" s="267"/>
      <c r="I219" s="268"/>
      <c r="J219" s="258"/>
      <c r="K219" s="259"/>
      <c r="L219" s="259"/>
      <c r="M219" s="259"/>
      <c r="N219" s="260"/>
    </row>
    <row r="220" spans="3:14" ht="23.25" customHeight="1" thickBot="1">
      <c r="C220" s="290">
        <f t="shared" si="119"/>
        <v>0</v>
      </c>
      <c r="D220" s="68" t="str">
        <f t="shared" si="118"/>
        <v xml:space="preserve">  </v>
      </c>
      <c r="E220" s="69" t="str">
        <f t="shared" si="120"/>
        <v xml:space="preserve">  </v>
      </c>
      <c r="F220" s="318" t="str">
        <f t="shared" si="117"/>
        <v xml:space="preserve">  </v>
      </c>
      <c r="G220" s="291"/>
      <c r="H220" s="292"/>
      <c r="I220" s="293"/>
      <c r="J220" s="294"/>
      <c r="K220" s="295"/>
      <c r="L220" s="295"/>
      <c r="M220" s="295"/>
      <c r="N220" s="296"/>
    </row>
    <row r="221" spans="3:9" ht="21.95" customHeight="1">
      <c r="C221" s="236"/>
      <c r="D221" s="158" t="str">
        <f t="shared" si="118"/>
        <v xml:space="preserve">  </v>
      </c>
      <c r="E221" s="159" t="str">
        <f t="shared" si="120"/>
        <v xml:space="preserve">  </v>
      </c>
      <c r="F221" s="159" t="str">
        <f t="shared" si="117"/>
        <v xml:space="preserve">  </v>
      </c>
      <c r="G221" s="297"/>
      <c r="H221" s="236"/>
      <c r="I221" s="236"/>
    </row>
    <row r="222" spans="3:9" ht="21.95" customHeight="1">
      <c r="C222" s="236"/>
      <c r="D222" s="158" t="str">
        <f t="shared" si="118"/>
        <v xml:space="preserve">  </v>
      </c>
      <c r="E222" s="159" t="str">
        <f t="shared" si="120"/>
        <v xml:space="preserve">  </v>
      </c>
      <c r="F222" s="159" t="str">
        <f t="shared" si="117"/>
        <v xml:space="preserve">  </v>
      </c>
      <c r="G222" s="297"/>
      <c r="H222" s="236"/>
      <c r="I222" s="236"/>
    </row>
    <row r="223" spans="4:6" ht="12.75">
      <c r="D223" s="158" t="str">
        <f t="shared" si="118"/>
        <v xml:space="preserve">  </v>
      </c>
      <c r="E223" s="159" t="str">
        <f t="shared" si="120"/>
        <v xml:space="preserve">  </v>
      </c>
      <c r="F223" s="159" t="str">
        <f t="shared" si="117"/>
        <v xml:space="preserve">  </v>
      </c>
    </row>
    <row r="230" spans="1:13" ht="20.1" customHeight="1">
      <c r="A230" s="236"/>
      <c r="B230" s="236"/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</row>
    <row r="231" spans="1:13" ht="12.75">
      <c r="A231" s="236"/>
      <c r="B231" s="236"/>
      <c r="D231" s="236"/>
      <c r="E231" s="236"/>
      <c r="F231" s="236"/>
      <c r="G231" s="236"/>
      <c r="H231" s="236"/>
      <c r="I231" s="236"/>
      <c r="J231" s="236"/>
      <c r="K231" s="236"/>
      <c r="L231" s="236"/>
      <c r="M231" s="236"/>
    </row>
    <row r="232" spans="1:13" ht="12.75">
      <c r="A232" s="236"/>
      <c r="B232" s="236"/>
      <c r="D232" s="236"/>
      <c r="E232" s="236"/>
      <c r="F232" s="236"/>
      <c r="G232" s="236"/>
      <c r="H232" s="236"/>
      <c r="I232" s="236"/>
      <c r="J232" s="236"/>
      <c r="K232" s="236"/>
      <c r="L232" s="236"/>
      <c r="M232" s="236"/>
    </row>
    <row r="233" spans="1:13" ht="12.75">
      <c r="A233" s="236"/>
      <c r="B233" s="236"/>
      <c r="D233" s="236"/>
      <c r="E233" s="236"/>
      <c r="F233" s="236"/>
      <c r="G233" s="236"/>
      <c r="H233" s="236"/>
      <c r="I233" s="236"/>
      <c r="J233" s="236"/>
      <c r="K233" s="236"/>
      <c r="L233" s="236"/>
      <c r="M233" s="236"/>
    </row>
    <row r="234" spans="1:13" ht="12.75">
      <c r="A234" s="236"/>
      <c r="B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</row>
    <row r="235" spans="1:13" ht="12.75">
      <c r="A235" s="236"/>
      <c r="B235" s="236"/>
      <c r="D235" s="236"/>
      <c r="E235" s="236"/>
      <c r="F235" s="236"/>
      <c r="G235" s="236"/>
      <c r="H235" s="236"/>
      <c r="I235" s="236"/>
      <c r="J235" s="236"/>
      <c r="K235" s="236"/>
      <c r="L235" s="236"/>
      <c r="M235" s="236"/>
    </row>
  </sheetData>
  <sheetProtection selectLockedCells="1" selectUnlockedCells="1"/>
  <mergeCells count="138">
    <mergeCell ref="AI2:BB2"/>
    <mergeCell ref="G7:I7"/>
    <mergeCell ref="J7:L7"/>
    <mergeCell ref="M7:O7"/>
    <mergeCell ref="P7:R7"/>
    <mergeCell ref="S7:U7"/>
    <mergeCell ref="V7:X7"/>
    <mergeCell ref="Y7:AA7"/>
    <mergeCell ref="AB7:AD7"/>
    <mergeCell ref="G8:I8"/>
    <mergeCell ref="J8:L8"/>
    <mergeCell ref="M8:O8"/>
    <mergeCell ref="P8:R8"/>
    <mergeCell ref="S8:U8"/>
    <mergeCell ref="V8:X8"/>
    <mergeCell ref="Y8:AA8"/>
    <mergeCell ref="AB8:AD8"/>
    <mergeCell ref="G9:I9"/>
    <mergeCell ref="J9:L9"/>
    <mergeCell ref="M9:O9"/>
    <mergeCell ref="P9:R9"/>
    <mergeCell ref="S9:U9"/>
    <mergeCell ref="V9:X9"/>
    <mergeCell ref="Y9:AA9"/>
    <mergeCell ref="AB9:AD9"/>
    <mergeCell ref="AI101:BB101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E136:AG136"/>
    <mergeCell ref="G142:I142"/>
    <mergeCell ref="J142:N142"/>
    <mergeCell ref="S142:T142"/>
    <mergeCell ref="U142:AC142"/>
    <mergeCell ref="AD142:AF142"/>
    <mergeCell ref="AG142:AH142"/>
    <mergeCell ref="AI142:AK142"/>
    <mergeCell ref="AL142:AP142"/>
    <mergeCell ref="S143:T143"/>
    <mergeCell ref="U143:AC143"/>
    <mergeCell ref="AD143:AF143"/>
    <mergeCell ref="AG143:AH143"/>
    <mergeCell ref="S144:T144"/>
    <mergeCell ref="U144:AC144"/>
    <mergeCell ref="AD144:AF144"/>
    <mergeCell ref="AG144:AH144"/>
    <mergeCell ref="S145:T145"/>
    <mergeCell ref="U145:AC145"/>
    <mergeCell ref="AD145:AF145"/>
    <mergeCell ref="AG145:AH145"/>
    <mergeCell ref="S146:T146"/>
    <mergeCell ref="U146:AC146"/>
    <mergeCell ref="AD146:AF146"/>
    <mergeCell ref="AG146:AH146"/>
    <mergeCell ref="S147:T147"/>
    <mergeCell ref="U147:AC147"/>
    <mergeCell ref="AD147:AF147"/>
    <mergeCell ref="AG147:AH147"/>
    <mergeCell ref="S148:T148"/>
    <mergeCell ref="U148:AC148"/>
    <mergeCell ref="AD148:AF148"/>
    <mergeCell ref="AG148:AH148"/>
    <mergeCell ref="S149:T149"/>
    <mergeCell ref="U149:AC149"/>
    <mergeCell ref="AD149:AF149"/>
    <mergeCell ref="AG149:AH149"/>
    <mergeCell ref="S150:T150"/>
    <mergeCell ref="U150:AC150"/>
    <mergeCell ref="AD150:AF150"/>
    <mergeCell ref="AG150:AH150"/>
    <mergeCell ref="S151:T151"/>
    <mergeCell ref="U151:AC151"/>
    <mergeCell ref="AD151:AF151"/>
    <mergeCell ref="AG151:AH151"/>
    <mergeCell ref="S152:T152"/>
    <mergeCell ref="U152:AC152"/>
    <mergeCell ref="AD152:AF152"/>
    <mergeCell ref="AG152:AH152"/>
    <mergeCell ref="S153:T153"/>
    <mergeCell ref="U153:AC153"/>
    <mergeCell ref="AD153:AF153"/>
    <mergeCell ref="AG153:AH153"/>
    <mergeCell ref="S154:T154"/>
    <mergeCell ref="U154:AC154"/>
    <mergeCell ref="AD154:AF154"/>
    <mergeCell ref="AG154:AH154"/>
    <mergeCell ref="S158:T158"/>
    <mergeCell ref="U158:AC158"/>
    <mergeCell ref="AD158:AF158"/>
    <mergeCell ref="AG158:AH158"/>
    <mergeCell ref="S159:T159"/>
    <mergeCell ref="U159:AC159"/>
    <mergeCell ref="AD159:AF159"/>
    <mergeCell ref="AG159:AH159"/>
    <mergeCell ref="S155:T155"/>
    <mergeCell ref="U155:AC155"/>
    <mergeCell ref="AD155:AF155"/>
    <mergeCell ref="AG155:AH155"/>
    <mergeCell ref="S156:T156"/>
    <mergeCell ref="U156:AC156"/>
    <mergeCell ref="AD156:AF156"/>
    <mergeCell ref="AG156:AH156"/>
    <mergeCell ref="S157:T157"/>
    <mergeCell ref="U157:AC157"/>
    <mergeCell ref="AD157:AF157"/>
    <mergeCell ref="AG157:AH157"/>
    <mergeCell ref="U162:AE162"/>
    <mergeCell ref="AF162:AH162"/>
    <mergeCell ref="AI162:AJ162"/>
    <mergeCell ref="S160:T160"/>
    <mergeCell ref="U160:AC160"/>
    <mergeCell ref="AD160:AF160"/>
    <mergeCell ref="AG160:AH160"/>
    <mergeCell ref="S161:T161"/>
    <mergeCell ref="U161:AC161"/>
    <mergeCell ref="AD161:AF161"/>
    <mergeCell ref="AG161:AH161"/>
  </mergeCells>
  <printOptions/>
  <pageMargins left="0.35433070866141736" right="0.31496062992125984" top="0.35433070866141736" bottom="0.984251968503937" header="0.2362204724409449" footer="0.5118110236220472"/>
  <pageSetup horizontalDpi="600" verticalDpi="600" orientation="portrait" paperSize="9" scale="104" r:id="rId10"/>
  <headerFooter alignWithMargins="0">
    <oddHeader>&amp;C&amp;A</oddHeader>
    <oddFooter>&amp;CPage &amp;P</oddFooter>
  </headerFooter>
  <drawing r:id="rId8"/>
  <legacyDrawing r:id="rId7"/>
  <oleObjects>
    <mc:AlternateContent xmlns:mc="http://schemas.openxmlformats.org/markup-compatibility/2006">
      <mc:Choice Requires="x14">
        <oleObject progId="Image Microsoft Photo Editor 3.0" shapeId="1042" r:id="rId2">
          <objectPr r:id="rId5">
            <anchor>
              <from>
                <xdr:col>9</xdr:col>
                <xdr:colOff>9525</xdr:colOff>
                <xdr:row>2</xdr:row>
                <xdr:rowOff>0</xdr:rowOff>
              </from>
              <to>
                <xdr:col>14</xdr:col>
                <xdr:colOff>66675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1042" r:id="rId2"/>
      </mc:Fallback>
    </mc:AlternateContent>
    <mc:AlternateContent xmlns:mc="http://schemas.openxmlformats.org/markup-compatibility/2006">
      <mc:Choice Requires="x14">
        <oleObject progId="Image Microsoft Photo Editor 3.0" shapeId="1043" r:id="rId3">
          <objectPr r:id="rId5">
            <anchor>
              <from>
                <xdr:col>9</xdr:col>
                <xdr:colOff>0</xdr:colOff>
                <xdr:row>100</xdr:row>
                <xdr:rowOff>0</xdr:rowOff>
              </from>
              <to>
                <xdr:col>14</xdr:col>
                <xdr:colOff>47625</xdr:colOff>
                <xdr:row>102</xdr:row>
                <xdr:rowOff>142875</xdr:rowOff>
              </to>
            </anchor>
          </objectPr>
        </oleObject>
      </mc:Choice>
      <mc:Fallback>
        <oleObject progId="Image Microsoft Photo Editor 3.0" shapeId="1043" r:id="rId3"/>
      </mc:Fallback>
    </mc:AlternateContent>
    <mc:AlternateContent xmlns:mc="http://schemas.openxmlformats.org/markup-compatibility/2006">
      <mc:Choice Requires="x14">
        <oleObject progId="Image Microsoft Photo Editor 3.0" shapeId="1104" r:id="rId4">
          <objectPr r:id="rId5">
            <anchor>
              <from>
                <xdr:col>34</xdr:col>
                <xdr:colOff>190500</xdr:colOff>
                <xdr:row>134</xdr:row>
                <xdr:rowOff>9525</xdr:rowOff>
              </from>
              <to>
                <xdr:col>39</xdr:col>
                <xdr:colOff>123825</xdr:colOff>
                <xdr:row>137</xdr:row>
                <xdr:rowOff>9525</xdr:rowOff>
              </to>
            </anchor>
          </objectPr>
        </oleObject>
      </mc:Choice>
      <mc:Fallback>
        <oleObject progId="Image Microsoft Photo Editor 3.0" shapeId="1104" r:id="rId4"/>
      </mc:Fallback>
    </mc:AlternateContent>
    <mc:AlternateContent xmlns:mc="http://schemas.openxmlformats.org/markup-compatibility/2006">
      <mc:Choice Requires="x14">
        <oleObject progId="Image Microsoft Photo Editor 3.0" shapeId="1044" r:id="rId6">
          <objectPr r:id="rId5">
            <anchor>
              <from>
                <xdr:col>9</xdr:col>
                <xdr:colOff>0</xdr:colOff>
                <xdr:row>134</xdr:row>
                <xdr:rowOff>0</xdr:rowOff>
              </from>
              <to>
                <xdr:col>14</xdr:col>
                <xdr:colOff>47625</xdr:colOff>
                <xdr:row>137</xdr:row>
                <xdr:rowOff>0</xdr:rowOff>
              </to>
            </anchor>
          </objectPr>
        </oleObject>
      </mc:Choice>
      <mc:Fallback>
        <oleObject progId="Image Microsoft Photo Editor 3.0" shapeId="104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234"/>
  <sheetViews>
    <sheetView showGridLines="0" workbookViewId="0" topLeftCell="A91">
      <selection activeCell="AH106" sqref="AH106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2.421875" style="0" bestFit="1" customWidth="1"/>
    <col min="5" max="5" width="18.8515625" style="0" customWidth="1"/>
    <col min="6" max="6" width="6.00390625" style="0" customWidth="1"/>
    <col min="7" max="7" width="3.28125" style="0" customWidth="1"/>
    <col min="8" max="26" width="3.7109375" style="0" customWidth="1"/>
    <col min="27" max="30" width="3.28125" style="0" customWidth="1"/>
    <col min="31" max="31" width="4.00390625" style="0" customWidth="1"/>
    <col min="32" max="32" width="3.28125" style="0" customWidth="1"/>
    <col min="33" max="33" width="4.140625" style="0" customWidth="1"/>
    <col min="34" max="34" width="13.28125" style="0" customWidth="1"/>
    <col min="35" max="35" width="3.28125" style="0" customWidth="1"/>
    <col min="36" max="36" width="4.7109375" style="0" customWidth="1"/>
    <col min="37" max="38" width="3.28125" style="0" customWidth="1"/>
    <col min="39" max="39" width="4.28125" style="0" customWidth="1"/>
    <col min="40" max="41" width="3.28125" style="0" customWidth="1"/>
    <col min="42" max="42" width="3.7109375" style="0" customWidth="1"/>
    <col min="43" max="44" width="3.28125" style="0" customWidth="1"/>
    <col min="45" max="45" width="3.7109375" style="0" customWidth="1"/>
    <col min="46" max="47" width="3.28125" style="0" customWidth="1"/>
    <col min="48" max="48" width="3.7109375" style="0" customWidth="1"/>
    <col min="49" max="50" width="3.28125" style="0" customWidth="1"/>
    <col min="51" max="51" width="3.7109375" style="0" customWidth="1"/>
    <col min="52" max="53" width="3.28125" style="0" customWidth="1"/>
    <col min="54" max="54" width="3.7109375" style="0" customWidth="1"/>
    <col min="55" max="56" width="3.28125" style="0" customWidth="1"/>
    <col min="57" max="57" width="3.7109375" style="0" customWidth="1"/>
  </cols>
  <sheetData>
    <row r="1" spans="3:32" ht="29.25" customHeight="1">
      <c r="C1" t="s">
        <v>107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4:57" ht="18">
      <c r="D2" t="s">
        <v>0</v>
      </c>
      <c r="E2" t="s">
        <v>0</v>
      </c>
      <c r="AE2" s="2">
        <f>IF(E7=1,SUM(G11:G90),IF(E7=2,SUM(J11:J90),IF(E7=3,SUM(M11:M90),IF(E7=4,SUM(P11:P90),IF(E7=5,SUM(S11:S90),IF(E7=6,SUM(V11:V90),IF(E7=7,SUM(Y11:Y90))))))))</f>
        <v>7</v>
      </c>
      <c r="AH2" s="2" t="s">
        <v>8</v>
      </c>
      <c r="AI2" s="384" t="s">
        <v>2</v>
      </c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D2" s="1"/>
      <c r="BE2" s="1"/>
    </row>
    <row r="3" spans="31:34" ht="12.75">
      <c r="AE3" s="2">
        <f>IF(E7=1,SUM(G110:G128),IF(E7=2,SUM(J110:J128),IF(E7=3,SUM(M110:M128),IF(E7=4,SUM(P110:P128),IF(E7=5,SUM(S110:S128),IF(E7=6,SUM(V110:V128),IF(E7=7,SUM(Y110:Y128))))))))</f>
        <v>4</v>
      </c>
      <c r="AH3" s="3" t="s">
        <v>1</v>
      </c>
    </row>
    <row r="4" spans="4:34" ht="15">
      <c r="D4" s="4" t="s">
        <v>75</v>
      </c>
      <c r="E4" s="5" t="s">
        <v>108</v>
      </c>
      <c r="AE4" s="6"/>
      <c r="AH4" s="3" t="s">
        <v>5</v>
      </c>
    </row>
    <row r="5" spans="4:34" ht="15">
      <c r="D5" s="4" t="s">
        <v>76</v>
      </c>
      <c r="E5" t="s">
        <v>77</v>
      </c>
      <c r="AH5" s="3" t="s">
        <v>3</v>
      </c>
    </row>
    <row r="6" spans="4:34" ht="13.5" thickBot="1">
      <c r="D6" s="1"/>
      <c r="AH6" s="3" t="s">
        <v>9</v>
      </c>
    </row>
    <row r="7" spans="1:34" ht="12.75">
      <c r="A7" s="7"/>
      <c r="B7" s="7"/>
      <c r="C7" s="1"/>
      <c r="D7" s="8" t="s">
        <v>10</v>
      </c>
      <c r="E7" s="9">
        <v>7</v>
      </c>
      <c r="G7" s="385" t="s">
        <v>11</v>
      </c>
      <c r="H7" s="386"/>
      <c r="I7" s="387"/>
      <c r="J7" s="388" t="s">
        <v>12</v>
      </c>
      <c r="K7" s="389"/>
      <c r="L7" s="390"/>
      <c r="M7" s="391" t="s">
        <v>13</v>
      </c>
      <c r="N7" s="392"/>
      <c r="O7" s="393"/>
      <c r="P7" s="455" t="s">
        <v>14</v>
      </c>
      <c r="Q7" s="456"/>
      <c r="R7" s="457"/>
      <c r="S7" s="458" t="s">
        <v>15</v>
      </c>
      <c r="T7" s="459"/>
      <c r="U7" s="460"/>
      <c r="V7" s="461" t="s">
        <v>16</v>
      </c>
      <c r="W7" s="462"/>
      <c r="X7" s="463"/>
      <c r="Y7" s="464" t="s">
        <v>17</v>
      </c>
      <c r="Z7" s="465"/>
      <c r="AA7" s="466"/>
      <c r="AB7" s="467" t="s">
        <v>18</v>
      </c>
      <c r="AC7" s="468"/>
      <c r="AD7" s="469"/>
      <c r="AE7" s="7"/>
      <c r="AF7" s="7"/>
      <c r="AH7" s="3" t="s">
        <v>21</v>
      </c>
    </row>
    <row r="8" spans="1:34" ht="12.75">
      <c r="A8" s="7"/>
      <c r="B8" s="7"/>
      <c r="C8" s="6">
        <f>IF(E7&lt;8,AE2,IF(E7=8,SUM(AB11:AB90)))</f>
        <v>7</v>
      </c>
      <c r="D8" s="10" t="s">
        <v>20</v>
      </c>
      <c r="G8" s="410" t="s">
        <v>8</v>
      </c>
      <c r="H8" s="411"/>
      <c r="I8" s="412"/>
      <c r="J8" s="367" t="s">
        <v>1</v>
      </c>
      <c r="K8" s="368"/>
      <c r="L8" s="369"/>
      <c r="M8" s="413" t="s">
        <v>5</v>
      </c>
      <c r="N8" s="414"/>
      <c r="O8" s="415"/>
      <c r="P8" s="416" t="s">
        <v>3</v>
      </c>
      <c r="Q8" s="417"/>
      <c r="R8" s="418"/>
      <c r="S8" s="419" t="s">
        <v>9</v>
      </c>
      <c r="T8" s="420"/>
      <c r="U8" s="421"/>
      <c r="V8" s="422" t="s">
        <v>21</v>
      </c>
      <c r="W8" s="423"/>
      <c r="X8" s="424"/>
      <c r="Y8" s="425" t="s">
        <v>19</v>
      </c>
      <c r="Z8" s="426"/>
      <c r="AA8" s="427"/>
      <c r="AB8" s="428" t="s">
        <v>22</v>
      </c>
      <c r="AC8" s="429"/>
      <c r="AD8" s="430"/>
      <c r="AE8" s="7"/>
      <c r="AF8" s="7"/>
      <c r="AH8" s="3" t="s">
        <v>19</v>
      </c>
    </row>
    <row r="9" spans="1:34" ht="13.5" thickBot="1">
      <c r="A9" s="7"/>
      <c r="B9" s="7"/>
      <c r="C9" s="6">
        <f>IF(E7&lt;8,AE3,IF(E7=8,SUM(AB110:AB128)))</f>
        <v>4</v>
      </c>
      <c r="D9" s="10" t="s">
        <v>23</v>
      </c>
      <c r="G9" s="431">
        <v>44947</v>
      </c>
      <c r="H9" s="432"/>
      <c r="I9" s="433"/>
      <c r="J9" s="434">
        <v>44954</v>
      </c>
      <c r="K9" s="435"/>
      <c r="L9" s="436"/>
      <c r="M9" s="437">
        <v>44961</v>
      </c>
      <c r="N9" s="438"/>
      <c r="O9" s="439"/>
      <c r="P9" s="440">
        <v>44968</v>
      </c>
      <c r="Q9" s="441"/>
      <c r="R9" s="442"/>
      <c r="S9" s="443">
        <v>45010</v>
      </c>
      <c r="T9" s="444"/>
      <c r="U9" s="445"/>
      <c r="V9" s="446">
        <v>45031</v>
      </c>
      <c r="W9" s="447"/>
      <c r="X9" s="448"/>
      <c r="Y9" s="449">
        <v>45080</v>
      </c>
      <c r="Z9" s="450"/>
      <c r="AA9" s="451"/>
      <c r="AB9" s="452">
        <v>45094</v>
      </c>
      <c r="AC9" s="453"/>
      <c r="AD9" s="454"/>
      <c r="AE9" s="7"/>
      <c r="AF9" s="7"/>
      <c r="AH9" s="3" t="s">
        <v>22</v>
      </c>
    </row>
    <row r="10" spans="1:57" ht="102" customHeight="1" thickBot="1">
      <c r="A10" s="11" t="s">
        <v>24</v>
      </c>
      <c r="B10" s="12" t="s">
        <v>25</v>
      </c>
      <c r="C10" s="13" t="s">
        <v>26</v>
      </c>
      <c r="D10" s="13" t="s">
        <v>27</v>
      </c>
      <c r="E10" s="13" t="s">
        <v>28</v>
      </c>
      <c r="F10" s="13" t="s">
        <v>29</v>
      </c>
      <c r="G10" s="14" t="s">
        <v>30</v>
      </c>
      <c r="H10" s="15" t="s">
        <v>31</v>
      </c>
      <c r="I10" s="16" t="s">
        <v>32</v>
      </c>
      <c r="J10" s="17" t="s">
        <v>33</v>
      </c>
      <c r="K10" s="18" t="s">
        <v>34</v>
      </c>
      <c r="L10" s="19" t="s">
        <v>35</v>
      </c>
      <c r="M10" s="20" t="s">
        <v>36</v>
      </c>
      <c r="N10" s="21" t="s">
        <v>37</v>
      </c>
      <c r="O10" s="22" t="s">
        <v>38</v>
      </c>
      <c r="P10" s="23" t="s">
        <v>39</v>
      </c>
      <c r="Q10" s="24" t="s">
        <v>40</v>
      </c>
      <c r="R10" s="25" t="s">
        <v>41</v>
      </c>
      <c r="S10" s="26" t="s">
        <v>42</v>
      </c>
      <c r="T10" s="27" t="s">
        <v>43</v>
      </c>
      <c r="U10" s="28" t="s">
        <v>44</v>
      </c>
      <c r="V10" s="29" t="s">
        <v>45</v>
      </c>
      <c r="W10" s="30" t="s">
        <v>46</v>
      </c>
      <c r="X10" s="31" t="s">
        <v>47</v>
      </c>
      <c r="Y10" s="32" t="s">
        <v>48</v>
      </c>
      <c r="Z10" s="33" t="s">
        <v>49</v>
      </c>
      <c r="AA10" s="34" t="s">
        <v>50</v>
      </c>
      <c r="AB10" s="298" t="s">
        <v>51</v>
      </c>
      <c r="AC10" s="299" t="s">
        <v>52</v>
      </c>
      <c r="AD10" s="300" t="s">
        <v>53</v>
      </c>
      <c r="AE10" s="12" t="s">
        <v>25</v>
      </c>
      <c r="AF10" s="35" t="s">
        <v>99</v>
      </c>
      <c r="AG10" s="12" t="s">
        <v>54</v>
      </c>
      <c r="AI10" s="15" t="s">
        <v>31</v>
      </c>
      <c r="AJ10" s="15" t="s">
        <v>55</v>
      </c>
      <c r="AL10" s="18" t="s">
        <v>34</v>
      </c>
      <c r="AM10" s="18" t="s">
        <v>56</v>
      </c>
      <c r="AO10" s="36" t="s">
        <v>37</v>
      </c>
      <c r="AP10" s="36" t="s">
        <v>57</v>
      </c>
      <c r="AR10" s="24" t="s">
        <v>40</v>
      </c>
      <c r="AS10" s="24" t="s">
        <v>58</v>
      </c>
      <c r="AU10" s="27" t="s">
        <v>43</v>
      </c>
      <c r="AV10" s="27" t="s">
        <v>59</v>
      </c>
      <c r="AX10" s="30" t="s">
        <v>46</v>
      </c>
      <c r="AY10" s="30" t="s">
        <v>60</v>
      </c>
      <c r="BA10" s="37" t="s">
        <v>49</v>
      </c>
      <c r="BB10" s="37" t="s">
        <v>61</v>
      </c>
      <c r="BD10" s="299" t="s">
        <v>52</v>
      </c>
      <c r="BE10" s="299" t="s">
        <v>62</v>
      </c>
    </row>
    <row r="11" spans="1:57" ht="12.75">
      <c r="A11" s="38">
        <v>1</v>
      </c>
      <c r="B11" s="39">
        <f aca="true" t="shared" si="0" ref="B11:B37">AE11</f>
        <v>194</v>
      </c>
      <c r="C11" s="39">
        <v>101</v>
      </c>
      <c r="D11" s="41" t="s">
        <v>145</v>
      </c>
      <c r="E11" s="42" t="s">
        <v>118</v>
      </c>
      <c r="F11" s="42" t="s">
        <v>120</v>
      </c>
      <c r="G11" s="43">
        <v>1</v>
      </c>
      <c r="H11" s="44">
        <v>1</v>
      </c>
      <c r="I11" s="45">
        <v>30</v>
      </c>
      <c r="J11" s="46">
        <v>1</v>
      </c>
      <c r="K11" s="47">
        <v>1</v>
      </c>
      <c r="L11" s="48">
        <f aca="true" t="shared" si="1" ref="L11:L37">IF(K11=" ",0,IF(K11=1,30,IF(K11=2,28,IF(K11=3,26,IF(K11=4,24,IF(K11=5,22,IF(AND(K11&gt;5,K11&lt;25),26-K11,2)))))))</f>
        <v>30</v>
      </c>
      <c r="M11" s="49">
        <v>1</v>
      </c>
      <c r="N11" s="50">
        <v>5</v>
      </c>
      <c r="O11" s="51">
        <f aca="true" t="shared" si="2" ref="O11:O37">IF(N11=" ",0,IF(N11=1,30,IF(N11=2,28,IF(N11=3,26,IF(N11=4,24,IF(N11=5,22,IF(AND(N11&gt;5,N11&lt;25),26-N11,2)))))))</f>
        <v>22</v>
      </c>
      <c r="P11" s="52">
        <v>1</v>
      </c>
      <c r="Q11" s="53">
        <v>1</v>
      </c>
      <c r="R11" s="54">
        <f aca="true" t="shared" si="3" ref="R11:R37">IF(Q11=" ",0,IF(Q11=1,30,IF(Q11=2,28,IF(Q11=3,26,IF(Q11=4,24,IF(Q11=5,22,IF(AND(Q11&gt;5,Q11&lt;25),26-Q11,2)))))))</f>
        <v>30</v>
      </c>
      <c r="S11" s="55">
        <v>1</v>
      </c>
      <c r="T11" s="56">
        <v>1</v>
      </c>
      <c r="U11" s="57">
        <f aca="true" t="shared" si="4" ref="U11:U37">IF(T11=" ",0,IF(T11=1,30,IF(T11=2,28,IF(T11=3,26,IF(T11=4,24,IF(T11=5,22,IF(AND(T11&gt;5,T11&lt;25),26-T11,2)))))))</f>
        <v>30</v>
      </c>
      <c r="V11" s="58">
        <v>1</v>
      </c>
      <c r="W11" s="59">
        <v>5</v>
      </c>
      <c r="X11" s="60">
        <f aca="true" t="shared" si="5" ref="X11:X37">IF(W11=" ",0,IF(W11=1,30,IF(W11=2,28,IF(W11=3,26,IF(W11=4,24,IF(W11=5,22,IF(AND(W11&gt;5,W11&lt;25),26-W11,2)))))))</f>
        <v>22</v>
      </c>
      <c r="Y11" s="61">
        <v>1</v>
      </c>
      <c r="Z11" s="62">
        <v>1</v>
      </c>
      <c r="AA11" s="63">
        <f aca="true" t="shared" si="6" ref="AA11:AA37">IF(Z11=" ",0,IF(Z11=1,30,IF(Z11=2,28,IF(Z11=3,26,IF(Z11=4,24,IF(Z11=5,22,IF(AND(Z11&gt;5,Z11&lt;25),26-Z11,2)))))))</f>
        <v>30</v>
      </c>
      <c r="AB11" s="301"/>
      <c r="AC11" s="302" t="str">
        <f aca="true" t="shared" si="7" ref="AC11:AC37">IF(SUMIF(BE$11:BE$100,$C11,BD$11:BD$100)=0," ",SUMIF(BE$11:BE$100,$C11,BD$11:BD$100))</f>
        <v xml:space="preserve"> </v>
      </c>
      <c r="AD11" s="303">
        <f aca="true" t="shared" si="8" ref="AD11:AD37">IF(AC11=" ",0,IF(AC11=1,30,IF(AC11=2,28,IF(AC11=3,26,IF(AC11=4,24,IF(AC11=5,22,IF(AND(AC11&gt;5,AC11&lt;25),26-AC11,2)))))))</f>
        <v>0</v>
      </c>
      <c r="AE11" s="39">
        <f aca="true" t="shared" si="9" ref="AE11:AE37">I11+L11+O11+R11+U11+X11+AA11+AD11</f>
        <v>194</v>
      </c>
      <c r="AF11" s="64">
        <f aca="true" t="shared" si="10" ref="AF11:AF37">A11</f>
        <v>1</v>
      </c>
      <c r="AG11" s="39">
        <f aca="true" t="shared" si="11" ref="AG11:AG37">AE11-MIN(I11,L11,O11,R11,U11,X11,AA11,AD11)</f>
        <v>194</v>
      </c>
      <c r="AH11" s="319"/>
      <c r="AI11" s="44">
        <v>1</v>
      </c>
      <c r="AJ11" s="44"/>
      <c r="AL11" s="47">
        <v>1</v>
      </c>
      <c r="AM11" s="47"/>
      <c r="AO11" s="65">
        <v>1</v>
      </c>
      <c r="AP11" s="65"/>
      <c r="AR11" s="53">
        <v>1</v>
      </c>
      <c r="AS11" s="53"/>
      <c r="AU11" s="56">
        <v>1</v>
      </c>
      <c r="AV11" s="56"/>
      <c r="AX11" s="59">
        <v>1</v>
      </c>
      <c r="AY11" s="59"/>
      <c r="BA11" s="66">
        <v>1</v>
      </c>
      <c r="BB11" s="66">
        <v>101</v>
      </c>
      <c r="BD11" s="302">
        <v>1</v>
      </c>
      <c r="BE11" s="302"/>
    </row>
    <row r="12" spans="1:57" ht="12.75">
      <c r="A12" s="38">
        <v>2</v>
      </c>
      <c r="B12" s="39">
        <f t="shared" si="0"/>
        <v>162</v>
      </c>
      <c r="C12" s="39">
        <v>103</v>
      </c>
      <c r="D12" s="41" t="s">
        <v>147</v>
      </c>
      <c r="E12" s="42" t="s">
        <v>129</v>
      </c>
      <c r="F12" s="42" t="s">
        <v>381</v>
      </c>
      <c r="G12" s="43">
        <v>1</v>
      </c>
      <c r="H12" s="44">
        <v>3</v>
      </c>
      <c r="I12" s="45">
        <v>26</v>
      </c>
      <c r="J12" s="46">
        <v>1</v>
      </c>
      <c r="K12" s="47">
        <v>4</v>
      </c>
      <c r="L12" s="48">
        <f t="shared" si="1"/>
        <v>24</v>
      </c>
      <c r="M12" s="49">
        <v>1</v>
      </c>
      <c r="N12" s="50">
        <v>1</v>
      </c>
      <c r="O12" s="51">
        <f t="shared" si="2"/>
        <v>30</v>
      </c>
      <c r="P12" s="52"/>
      <c r="Q12" s="53" t="s">
        <v>0</v>
      </c>
      <c r="R12" s="54">
        <f t="shared" si="3"/>
        <v>0</v>
      </c>
      <c r="S12" s="55">
        <v>1</v>
      </c>
      <c r="T12" s="56">
        <v>3</v>
      </c>
      <c r="U12" s="57">
        <f t="shared" si="4"/>
        <v>26</v>
      </c>
      <c r="V12" s="58">
        <v>1</v>
      </c>
      <c r="W12" s="59">
        <v>2</v>
      </c>
      <c r="X12" s="60">
        <f t="shared" si="5"/>
        <v>28</v>
      </c>
      <c r="Y12" s="61">
        <v>1</v>
      </c>
      <c r="Z12" s="62">
        <v>2</v>
      </c>
      <c r="AA12" s="63">
        <f t="shared" si="6"/>
        <v>28</v>
      </c>
      <c r="AB12" s="301"/>
      <c r="AC12" s="302" t="str">
        <f t="shared" si="7"/>
        <v xml:space="preserve"> </v>
      </c>
      <c r="AD12" s="303">
        <f t="shared" si="8"/>
        <v>0</v>
      </c>
      <c r="AE12" s="39">
        <f t="shared" si="9"/>
        <v>162</v>
      </c>
      <c r="AF12" s="64">
        <f t="shared" si="10"/>
        <v>2</v>
      </c>
      <c r="AG12" s="39">
        <f t="shared" si="11"/>
        <v>162</v>
      </c>
      <c r="AH12" s="319"/>
      <c r="AI12" s="44">
        <v>2</v>
      </c>
      <c r="AJ12" s="44"/>
      <c r="AL12" s="47">
        <v>2</v>
      </c>
      <c r="AM12" s="47"/>
      <c r="AO12" s="65">
        <v>2</v>
      </c>
      <c r="AP12" s="65"/>
      <c r="AR12" s="53">
        <v>2</v>
      </c>
      <c r="AS12" s="53"/>
      <c r="AU12" s="56">
        <v>2</v>
      </c>
      <c r="AV12" s="56"/>
      <c r="AX12" s="59">
        <v>2</v>
      </c>
      <c r="AY12" s="59"/>
      <c r="BA12" s="66">
        <v>2</v>
      </c>
      <c r="BB12" s="66">
        <v>103</v>
      </c>
      <c r="BD12" s="302">
        <v>2</v>
      </c>
      <c r="BE12" s="302"/>
    </row>
    <row r="13" spans="1:57" ht="12.75">
      <c r="A13" s="38">
        <v>3</v>
      </c>
      <c r="B13" s="39">
        <f t="shared" si="0"/>
        <v>173</v>
      </c>
      <c r="C13" s="39">
        <v>102</v>
      </c>
      <c r="D13" s="41" t="s">
        <v>151</v>
      </c>
      <c r="E13" s="42" t="s">
        <v>118</v>
      </c>
      <c r="F13" s="42" t="s">
        <v>380</v>
      </c>
      <c r="G13" s="43">
        <v>1</v>
      </c>
      <c r="H13" s="44">
        <v>7</v>
      </c>
      <c r="I13" s="45">
        <v>19</v>
      </c>
      <c r="J13" s="46">
        <v>1</v>
      </c>
      <c r="K13" s="47">
        <v>2</v>
      </c>
      <c r="L13" s="48">
        <f t="shared" si="1"/>
        <v>28</v>
      </c>
      <c r="M13" s="49">
        <v>1</v>
      </c>
      <c r="N13" s="50">
        <v>3</v>
      </c>
      <c r="O13" s="51">
        <f t="shared" si="2"/>
        <v>26</v>
      </c>
      <c r="P13" s="52">
        <v>1</v>
      </c>
      <c r="Q13" s="53">
        <v>3</v>
      </c>
      <c r="R13" s="54">
        <f t="shared" si="3"/>
        <v>26</v>
      </c>
      <c r="S13" s="55">
        <v>1</v>
      </c>
      <c r="T13" s="56">
        <v>2</v>
      </c>
      <c r="U13" s="57">
        <f t="shared" si="4"/>
        <v>28</v>
      </c>
      <c r="V13" s="58">
        <v>1</v>
      </c>
      <c r="W13" s="59">
        <v>6</v>
      </c>
      <c r="X13" s="60">
        <f t="shared" si="5"/>
        <v>20</v>
      </c>
      <c r="Y13" s="61">
        <v>1</v>
      </c>
      <c r="Z13" s="62">
        <v>3</v>
      </c>
      <c r="AA13" s="63">
        <f t="shared" si="6"/>
        <v>26</v>
      </c>
      <c r="AB13" s="301"/>
      <c r="AC13" s="302" t="str">
        <f t="shared" si="7"/>
        <v xml:space="preserve"> </v>
      </c>
      <c r="AD13" s="303">
        <f t="shared" si="8"/>
        <v>0</v>
      </c>
      <c r="AE13" s="39">
        <f t="shared" si="9"/>
        <v>173</v>
      </c>
      <c r="AF13" s="64">
        <f t="shared" si="10"/>
        <v>3</v>
      </c>
      <c r="AG13" s="39">
        <f t="shared" si="11"/>
        <v>173</v>
      </c>
      <c r="AH13" s="319"/>
      <c r="AI13" s="44">
        <v>3</v>
      </c>
      <c r="AJ13" s="44"/>
      <c r="AL13" s="47">
        <v>3</v>
      </c>
      <c r="AM13" s="47"/>
      <c r="AO13" s="65">
        <v>3</v>
      </c>
      <c r="AP13" s="65"/>
      <c r="AR13" s="53">
        <v>3</v>
      </c>
      <c r="AS13" s="53"/>
      <c r="AU13" s="56">
        <v>3</v>
      </c>
      <c r="AV13" s="56"/>
      <c r="AX13" s="59">
        <v>3</v>
      </c>
      <c r="AY13" s="59"/>
      <c r="BA13" s="66">
        <v>3</v>
      </c>
      <c r="BB13" s="66">
        <v>102</v>
      </c>
      <c r="BD13" s="302">
        <v>3</v>
      </c>
      <c r="BE13" s="302"/>
    </row>
    <row r="14" spans="1:57" ht="12.75">
      <c r="A14" s="38">
        <v>4</v>
      </c>
      <c r="B14" s="39">
        <f t="shared" si="0"/>
        <v>149</v>
      </c>
      <c r="C14" s="39">
        <v>104</v>
      </c>
      <c r="D14" s="41" t="s">
        <v>152</v>
      </c>
      <c r="E14" s="42" t="s">
        <v>118</v>
      </c>
      <c r="F14" s="42" t="s">
        <v>380</v>
      </c>
      <c r="G14" s="43">
        <v>1</v>
      </c>
      <c r="H14" s="44">
        <v>8</v>
      </c>
      <c r="I14" s="45">
        <v>18</v>
      </c>
      <c r="J14" s="46">
        <v>1</v>
      </c>
      <c r="K14" s="47">
        <v>7</v>
      </c>
      <c r="L14" s="48">
        <f t="shared" si="1"/>
        <v>19</v>
      </c>
      <c r="M14" s="49">
        <v>1</v>
      </c>
      <c r="N14" s="50">
        <v>7</v>
      </c>
      <c r="O14" s="51">
        <f t="shared" si="2"/>
        <v>19</v>
      </c>
      <c r="P14" s="52">
        <v>1</v>
      </c>
      <c r="Q14" s="53">
        <v>4</v>
      </c>
      <c r="R14" s="54">
        <f t="shared" si="3"/>
        <v>24</v>
      </c>
      <c r="S14" s="55">
        <v>1</v>
      </c>
      <c r="T14" s="56">
        <v>7</v>
      </c>
      <c r="U14" s="57">
        <f t="shared" si="4"/>
        <v>19</v>
      </c>
      <c r="V14" s="58">
        <v>1</v>
      </c>
      <c r="W14" s="59">
        <v>3</v>
      </c>
      <c r="X14" s="60">
        <f t="shared" si="5"/>
        <v>26</v>
      </c>
      <c r="Y14" s="61">
        <v>1</v>
      </c>
      <c r="Z14" s="62">
        <v>4</v>
      </c>
      <c r="AA14" s="63">
        <f t="shared" si="6"/>
        <v>24</v>
      </c>
      <c r="AB14" s="301"/>
      <c r="AC14" s="302" t="str">
        <f t="shared" si="7"/>
        <v xml:space="preserve"> </v>
      </c>
      <c r="AD14" s="303">
        <f t="shared" si="8"/>
        <v>0</v>
      </c>
      <c r="AE14" s="39">
        <f t="shared" si="9"/>
        <v>149</v>
      </c>
      <c r="AF14" s="64">
        <f t="shared" si="10"/>
        <v>4</v>
      </c>
      <c r="AG14" s="39">
        <f t="shared" si="11"/>
        <v>149</v>
      </c>
      <c r="AH14" s="319"/>
      <c r="AI14" s="44">
        <v>4</v>
      </c>
      <c r="AJ14" s="44"/>
      <c r="AL14" s="47">
        <v>4</v>
      </c>
      <c r="AM14" s="47"/>
      <c r="AO14" s="65">
        <v>4</v>
      </c>
      <c r="AP14" s="65"/>
      <c r="AR14" s="53">
        <v>4</v>
      </c>
      <c r="AS14" s="53"/>
      <c r="AU14" s="56">
        <v>4</v>
      </c>
      <c r="AV14" s="56"/>
      <c r="AX14" s="59">
        <v>4</v>
      </c>
      <c r="AY14" s="59"/>
      <c r="BA14" s="66">
        <v>4</v>
      </c>
      <c r="BB14" s="66">
        <v>104</v>
      </c>
      <c r="BD14" s="302">
        <v>4</v>
      </c>
      <c r="BE14" s="302"/>
    </row>
    <row r="15" spans="1:57" ht="12.75">
      <c r="A15" s="38">
        <v>5</v>
      </c>
      <c r="B15" s="39">
        <f t="shared" si="0"/>
        <v>133</v>
      </c>
      <c r="C15" s="39">
        <v>106</v>
      </c>
      <c r="D15" s="41" t="s">
        <v>146</v>
      </c>
      <c r="E15" s="42" t="s">
        <v>118</v>
      </c>
      <c r="F15" s="42" t="s">
        <v>380</v>
      </c>
      <c r="G15" s="43">
        <v>1</v>
      </c>
      <c r="H15" s="44">
        <v>2</v>
      </c>
      <c r="I15" s="45">
        <v>28</v>
      </c>
      <c r="J15" s="46">
        <v>1</v>
      </c>
      <c r="K15" s="47">
        <v>5</v>
      </c>
      <c r="L15" s="48">
        <f t="shared" si="1"/>
        <v>22</v>
      </c>
      <c r="M15" s="49">
        <v>1</v>
      </c>
      <c r="N15" s="50">
        <v>8</v>
      </c>
      <c r="O15" s="51">
        <f t="shared" si="2"/>
        <v>18</v>
      </c>
      <c r="P15" s="52"/>
      <c r="Q15" s="53" t="s">
        <v>0</v>
      </c>
      <c r="R15" s="54">
        <f t="shared" si="3"/>
        <v>0</v>
      </c>
      <c r="S15" s="55">
        <v>1</v>
      </c>
      <c r="T15" s="56">
        <v>4</v>
      </c>
      <c r="U15" s="57">
        <f t="shared" si="4"/>
        <v>24</v>
      </c>
      <c r="V15" s="58">
        <v>1</v>
      </c>
      <c r="W15" s="59">
        <v>7</v>
      </c>
      <c r="X15" s="60">
        <f t="shared" si="5"/>
        <v>19</v>
      </c>
      <c r="Y15" s="61">
        <v>1</v>
      </c>
      <c r="Z15" s="62">
        <v>5</v>
      </c>
      <c r="AA15" s="63">
        <f t="shared" si="6"/>
        <v>22</v>
      </c>
      <c r="AB15" s="301"/>
      <c r="AC15" s="302" t="str">
        <f t="shared" si="7"/>
        <v xml:space="preserve"> </v>
      </c>
      <c r="AD15" s="303">
        <f t="shared" si="8"/>
        <v>0</v>
      </c>
      <c r="AE15" s="39">
        <f t="shared" si="9"/>
        <v>133</v>
      </c>
      <c r="AF15" s="64">
        <f t="shared" si="10"/>
        <v>5</v>
      </c>
      <c r="AG15" s="39">
        <f t="shared" si="11"/>
        <v>133</v>
      </c>
      <c r="AH15" s="319"/>
      <c r="AI15" s="44">
        <v>5</v>
      </c>
      <c r="AJ15" s="44"/>
      <c r="AL15" s="47">
        <v>5</v>
      </c>
      <c r="AM15" s="47"/>
      <c r="AO15" s="65">
        <v>5</v>
      </c>
      <c r="AP15" s="65"/>
      <c r="AR15" s="53">
        <v>5</v>
      </c>
      <c r="AS15" s="53"/>
      <c r="AU15" s="56">
        <v>5</v>
      </c>
      <c r="AV15" s="56"/>
      <c r="AX15" s="59">
        <v>5</v>
      </c>
      <c r="AY15" s="59"/>
      <c r="BA15" s="66">
        <v>5</v>
      </c>
      <c r="BB15" s="66">
        <v>106</v>
      </c>
      <c r="BD15" s="302">
        <v>5</v>
      </c>
      <c r="BE15" s="302"/>
    </row>
    <row r="16" spans="1:57" ht="12.75">
      <c r="A16" s="38">
        <v>6</v>
      </c>
      <c r="B16" s="39">
        <f t="shared" si="0"/>
        <v>110</v>
      </c>
      <c r="C16" s="39">
        <v>107</v>
      </c>
      <c r="D16" s="41" t="s">
        <v>271</v>
      </c>
      <c r="E16" s="42" t="s">
        <v>118</v>
      </c>
      <c r="F16" s="42" t="s">
        <v>380</v>
      </c>
      <c r="G16" s="43"/>
      <c r="H16" s="44" t="s">
        <v>0</v>
      </c>
      <c r="I16" s="45">
        <v>0</v>
      </c>
      <c r="J16" s="46">
        <v>1</v>
      </c>
      <c r="K16" s="47">
        <v>9</v>
      </c>
      <c r="L16" s="48">
        <f t="shared" si="1"/>
        <v>17</v>
      </c>
      <c r="M16" s="49">
        <v>1</v>
      </c>
      <c r="N16" s="50">
        <v>11</v>
      </c>
      <c r="O16" s="51">
        <f t="shared" si="2"/>
        <v>15</v>
      </c>
      <c r="P16" s="52">
        <v>1</v>
      </c>
      <c r="Q16" s="53">
        <v>6</v>
      </c>
      <c r="R16" s="54">
        <f t="shared" si="3"/>
        <v>20</v>
      </c>
      <c r="S16" s="55">
        <v>1</v>
      </c>
      <c r="T16" s="56">
        <v>6</v>
      </c>
      <c r="U16" s="57">
        <f t="shared" si="4"/>
        <v>20</v>
      </c>
      <c r="V16" s="58">
        <v>1</v>
      </c>
      <c r="W16" s="59">
        <v>8</v>
      </c>
      <c r="X16" s="60">
        <f t="shared" si="5"/>
        <v>18</v>
      </c>
      <c r="Y16" s="61">
        <v>1</v>
      </c>
      <c r="Z16" s="62">
        <v>6</v>
      </c>
      <c r="AA16" s="63">
        <f t="shared" si="6"/>
        <v>20</v>
      </c>
      <c r="AB16" s="301"/>
      <c r="AC16" s="302" t="str">
        <f t="shared" si="7"/>
        <v xml:space="preserve"> </v>
      </c>
      <c r="AD16" s="303">
        <f t="shared" si="8"/>
        <v>0</v>
      </c>
      <c r="AE16" s="39">
        <f t="shared" si="9"/>
        <v>110</v>
      </c>
      <c r="AF16" s="64">
        <f t="shared" si="10"/>
        <v>6</v>
      </c>
      <c r="AG16" s="39">
        <f t="shared" si="11"/>
        <v>110</v>
      </c>
      <c r="AH16" s="319"/>
      <c r="AI16" s="44">
        <v>6</v>
      </c>
      <c r="AJ16" s="44"/>
      <c r="AL16" s="47">
        <v>6</v>
      </c>
      <c r="AM16" s="47"/>
      <c r="AO16" s="65">
        <v>6</v>
      </c>
      <c r="AP16" s="65"/>
      <c r="AR16" s="53">
        <v>6</v>
      </c>
      <c r="AS16" s="53"/>
      <c r="AU16" s="56">
        <v>6</v>
      </c>
      <c r="AV16" s="56"/>
      <c r="AX16" s="59">
        <v>6</v>
      </c>
      <c r="AY16" s="59"/>
      <c r="BA16" s="66">
        <v>6</v>
      </c>
      <c r="BB16" s="66">
        <v>107</v>
      </c>
      <c r="BD16" s="302">
        <v>6</v>
      </c>
      <c r="BE16" s="302"/>
    </row>
    <row r="17" spans="1:57" ht="12.75">
      <c r="A17" s="38">
        <v>7</v>
      </c>
      <c r="B17" s="39">
        <f t="shared" si="0"/>
        <v>22</v>
      </c>
      <c r="C17" s="39">
        <v>108</v>
      </c>
      <c r="D17" s="41" t="s">
        <v>343</v>
      </c>
      <c r="E17" s="42" t="s">
        <v>344</v>
      </c>
      <c r="F17" s="42" t="s">
        <v>385</v>
      </c>
      <c r="G17" s="43"/>
      <c r="H17" s="44" t="str">
        <f>IF(SUMIF(AJ$11:AJ$100,$C17,AI$11:AI$100)=0," ",SUMIF(AJ$11:AJ$100,$C17,AI$11:AI$100))</f>
        <v xml:space="preserve"> </v>
      </c>
      <c r="I17" s="45">
        <f>IF(H17=" ",0,IF(H17=1,30,IF(H17=2,28,IF(H17=3,26,IF(H17=4,24,IF(H17=5,22,IF(AND(H17&gt;5,H17&lt;25),26-H17,2)))))))</f>
        <v>0</v>
      </c>
      <c r="J17" s="46"/>
      <c r="K17" s="47" t="s">
        <v>0</v>
      </c>
      <c r="L17" s="48">
        <f t="shared" si="1"/>
        <v>0</v>
      </c>
      <c r="M17" s="49"/>
      <c r="N17" s="50" t="str">
        <f>IF(SUMIF(AP$11:AP$100,$C17,AO$11:AO$100)=0," ",SUMIF(AP$11:AP$100,$C17,AO$11:AO$100))</f>
        <v xml:space="preserve"> </v>
      </c>
      <c r="O17" s="51">
        <f t="shared" si="2"/>
        <v>0</v>
      </c>
      <c r="P17" s="52"/>
      <c r="Q17" s="53" t="s">
        <v>0</v>
      </c>
      <c r="R17" s="54">
        <f t="shared" si="3"/>
        <v>0</v>
      </c>
      <c r="S17" s="55">
        <v>1</v>
      </c>
      <c r="T17" s="56">
        <v>5</v>
      </c>
      <c r="U17" s="57">
        <f t="shared" si="4"/>
        <v>22</v>
      </c>
      <c r="V17" s="58"/>
      <c r="W17" s="59" t="str">
        <f>IF(SUMIF(AY$11:AY$100,$C17,AX$11:AX$100)=0," ",SUMIF(AY$11:AY$100,$C17,AX$11:AX$100))</f>
        <v xml:space="preserve"> </v>
      </c>
      <c r="X17" s="60">
        <f t="shared" si="5"/>
        <v>0</v>
      </c>
      <c r="Y17" s="61">
        <v>1</v>
      </c>
      <c r="Z17" s="62" t="s">
        <v>0</v>
      </c>
      <c r="AA17" s="63">
        <f t="shared" si="6"/>
        <v>0</v>
      </c>
      <c r="AB17" s="301"/>
      <c r="AC17" s="302" t="str">
        <f t="shared" si="7"/>
        <v xml:space="preserve"> </v>
      </c>
      <c r="AD17" s="303">
        <f t="shared" si="8"/>
        <v>0</v>
      </c>
      <c r="AE17" s="39">
        <f t="shared" si="9"/>
        <v>22</v>
      </c>
      <c r="AF17" s="64">
        <f t="shared" si="10"/>
        <v>7</v>
      </c>
      <c r="AG17" s="39">
        <f t="shared" si="11"/>
        <v>22</v>
      </c>
      <c r="AH17" s="321"/>
      <c r="AI17" s="44">
        <v>7</v>
      </c>
      <c r="AJ17" s="44"/>
      <c r="AL17" s="47">
        <v>7</v>
      </c>
      <c r="AM17" s="47"/>
      <c r="AO17" s="65">
        <v>7</v>
      </c>
      <c r="AP17" s="65"/>
      <c r="AR17" s="53">
        <v>7</v>
      </c>
      <c r="AS17" s="53"/>
      <c r="AU17" s="56">
        <v>7</v>
      </c>
      <c r="AV17" s="56"/>
      <c r="AX17" s="59">
        <v>7</v>
      </c>
      <c r="AY17" s="59"/>
      <c r="BA17" s="66">
        <v>7</v>
      </c>
      <c r="BB17" s="66"/>
      <c r="BD17" s="302">
        <v>7</v>
      </c>
      <c r="BE17" s="302"/>
    </row>
    <row r="18" spans="1:59" ht="12.75">
      <c r="A18" s="38">
        <v>8</v>
      </c>
      <c r="B18" s="39">
        <f t="shared" si="0"/>
        <v>124</v>
      </c>
      <c r="C18" s="39"/>
      <c r="D18" s="41" t="s">
        <v>149</v>
      </c>
      <c r="E18" s="42" t="s">
        <v>119</v>
      </c>
      <c r="F18" s="42" t="s">
        <v>120</v>
      </c>
      <c r="G18" s="43">
        <v>1</v>
      </c>
      <c r="H18" s="44">
        <v>5</v>
      </c>
      <c r="I18" s="45">
        <v>22</v>
      </c>
      <c r="J18" s="46">
        <v>1</v>
      </c>
      <c r="K18" s="47">
        <v>3</v>
      </c>
      <c r="L18" s="48">
        <f t="shared" si="1"/>
        <v>26</v>
      </c>
      <c r="M18" s="49">
        <v>1</v>
      </c>
      <c r="N18" s="50">
        <v>4</v>
      </c>
      <c r="O18" s="51">
        <f t="shared" si="2"/>
        <v>24</v>
      </c>
      <c r="P18" s="52">
        <v>1</v>
      </c>
      <c r="Q18" s="53">
        <v>5</v>
      </c>
      <c r="R18" s="54">
        <f t="shared" si="3"/>
        <v>22</v>
      </c>
      <c r="S18" s="55"/>
      <c r="T18" s="56" t="s">
        <v>0</v>
      </c>
      <c r="U18" s="57">
        <f t="shared" si="4"/>
        <v>0</v>
      </c>
      <c r="V18" s="58">
        <v>1</v>
      </c>
      <c r="W18" s="59">
        <v>1</v>
      </c>
      <c r="X18" s="60">
        <f t="shared" si="5"/>
        <v>30</v>
      </c>
      <c r="Y18" s="61"/>
      <c r="Z18" s="62" t="s">
        <v>0</v>
      </c>
      <c r="AA18" s="63">
        <f t="shared" si="6"/>
        <v>0</v>
      </c>
      <c r="AB18" s="301"/>
      <c r="AC18" s="302" t="str">
        <f t="shared" si="7"/>
        <v xml:space="preserve"> </v>
      </c>
      <c r="AD18" s="303">
        <f t="shared" si="8"/>
        <v>0</v>
      </c>
      <c r="AE18" s="39">
        <f t="shared" si="9"/>
        <v>124</v>
      </c>
      <c r="AF18" s="64">
        <f t="shared" si="10"/>
        <v>8</v>
      </c>
      <c r="AG18" s="39">
        <f t="shared" si="11"/>
        <v>124</v>
      </c>
      <c r="AH18" s="319"/>
      <c r="AI18" s="44">
        <v>8</v>
      </c>
      <c r="AJ18" s="44"/>
      <c r="AL18" s="47">
        <v>8</v>
      </c>
      <c r="AM18" s="47"/>
      <c r="AO18" s="65">
        <v>8</v>
      </c>
      <c r="AP18" s="65"/>
      <c r="AR18" s="53">
        <v>8</v>
      </c>
      <c r="AS18" s="53"/>
      <c r="AU18" s="56">
        <v>8</v>
      </c>
      <c r="AV18" s="56"/>
      <c r="AX18" s="59">
        <v>8</v>
      </c>
      <c r="AY18" s="59"/>
      <c r="BA18" s="66">
        <v>8</v>
      </c>
      <c r="BB18" s="66"/>
      <c r="BD18" s="302">
        <v>8</v>
      </c>
      <c r="BE18" s="302"/>
      <c r="BG18" t="s">
        <v>0</v>
      </c>
    </row>
    <row r="19" spans="1:57" ht="12.75">
      <c r="A19" s="38">
        <v>9</v>
      </c>
      <c r="B19" s="39">
        <f t="shared" si="0"/>
        <v>85</v>
      </c>
      <c r="C19" s="39"/>
      <c r="D19" s="41" t="s">
        <v>153</v>
      </c>
      <c r="E19" s="42" t="s">
        <v>117</v>
      </c>
      <c r="F19" s="42" t="s">
        <v>380</v>
      </c>
      <c r="G19" s="43">
        <v>1</v>
      </c>
      <c r="H19" s="44">
        <v>9</v>
      </c>
      <c r="I19" s="45">
        <v>17</v>
      </c>
      <c r="J19" s="46">
        <v>1</v>
      </c>
      <c r="K19" s="47">
        <v>6</v>
      </c>
      <c r="L19" s="48">
        <f t="shared" si="1"/>
        <v>20</v>
      </c>
      <c r="M19" s="49">
        <v>1</v>
      </c>
      <c r="N19" s="50">
        <v>6</v>
      </c>
      <c r="O19" s="51">
        <f t="shared" si="2"/>
        <v>20</v>
      </c>
      <c r="P19" s="52">
        <v>1</v>
      </c>
      <c r="Q19" s="53">
        <v>2</v>
      </c>
      <c r="R19" s="54">
        <f t="shared" si="3"/>
        <v>28</v>
      </c>
      <c r="S19" s="55"/>
      <c r="T19" s="56" t="s">
        <v>0</v>
      </c>
      <c r="U19" s="57">
        <f t="shared" si="4"/>
        <v>0</v>
      </c>
      <c r="V19" s="58"/>
      <c r="W19" s="59" t="s">
        <v>0</v>
      </c>
      <c r="X19" s="60">
        <f t="shared" si="5"/>
        <v>0</v>
      </c>
      <c r="Y19" s="61"/>
      <c r="Z19" s="62" t="s">
        <v>0</v>
      </c>
      <c r="AA19" s="63">
        <f t="shared" si="6"/>
        <v>0</v>
      </c>
      <c r="AB19" s="301"/>
      <c r="AC19" s="302" t="str">
        <f t="shared" si="7"/>
        <v xml:space="preserve"> </v>
      </c>
      <c r="AD19" s="303">
        <f t="shared" si="8"/>
        <v>0</v>
      </c>
      <c r="AE19" s="39">
        <f t="shared" si="9"/>
        <v>85</v>
      </c>
      <c r="AF19" s="64">
        <f t="shared" si="10"/>
        <v>9</v>
      </c>
      <c r="AG19" s="39">
        <f t="shared" si="11"/>
        <v>85</v>
      </c>
      <c r="AH19" s="319"/>
      <c r="AI19" s="44">
        <v>9</v>
      </c>
      <c r="AJ19" s="44"/>
      <c r="AL19" s="47">
        <v>9</v>
      </c>
      <c r="AM19" s="47"/>
      <c r="AO19" s="65">
        <v>9</v>
      </c>
      <c r="AP19" s="65"/>
      <c r="AR19" s="53">
        <v>9</v>
      </c>
      <c r="AS19" s="53"/>
      <c r="AU19" s="56">
        <v>9</v>
      </c>
      <c r="AV19" s="56"/>
      <c r="AX19" s="59">
        <v>9</v>
      </c>
      <c r="AY19" s="59"/>
      <c r="BA19" s="66">
        <v>9</v>
      </c>
      <c r="BB19" s="66"/>
      <c r="BD19" s="302">
        <v>9</v>
      </c>
      <c r="BE19" s="302"/>
    </row>
    <row r="20" spans="1:57" ht="12.75">
      <c r="A20" s="38">
        <v>10</v>
      </c>
      <c r="B20" s="39">
        <f t="shared" si="0"/>
        <v>75</v>
      </c>
      <c r="C20" s="39"/>
      <c r="D20" s="41" t="s">
        <v>296</v>
      </c>
      <c r="E20" s="42" t="s">
        <v>112</v>
      </c>
      <c r="F20" s="42" t="s">
        <v>384</v>
      </c>
      <c r="G20" s="43">
        <v>1</v>
      </c>
      <c r="H20" s="44">
        <v>16</v>
      </c>
      <c r="I20" s="45">
        <v>10</v>
      </c>
      <c r="J20" s="46"/>
      <c r="K20" s="47" t="s">
        <v>0</v>
      </c>
      <c r="L20" s="48">
        <f t="shared" si="1"/>
        <v>0</v>
      </c>
      <c r="M20" s="49">
        <v>1</v>
      </c>
      <c r="N20" s="50">
        <v>12</v>
      </c>
      <c r="O20" s="51">
        <f t="shared" si="2"/>
        <v>14</v>
      </c>
      <c r="P20" s="52">
        <v>1</v>
      </c>
      <c r="Q20" s="53">
        <v>8</v>
      </c>
      <c r="R20" s="54">
        <f t="shared" si="3"/>
        <v>18</v>
      </c>
      <c r="S20" s="55">
        <v>1</v>
      </c>
      <c r="T20" s="56">
        <v>10</v>
      </c>
      <c r="U20" s="57">
        <f t="shared" si="4"/>
        <v>16</v>
      </c>
      <c r="V20" s="58">
        <v>1</v>
      </c>
      <c r="W20" s="59">
        <v>9</v>
      </c>
      <c r="X20" s="60">
        <f t="shared" si="5"/>
        <v>17</v>
      </c>
      <c r="Y20" s="61"/>
      <c r="Z20" s="62" t="str">
        <f aca="true" t="shared" si="12" ref="Z11:Z37">IF(SUMIF(BB$11:BB$100,$C20,BA$11:BA$100)=0," ",SUMIF(BB$11:BB$100,$C20,BA$11:BA$100))</f>
        <v xml:space="preserve"> </v>
      </c>
      <c r="AA20" s="63">
        <f t="shared" si="6"/>
        <v>0</v>
      </c>
      <c r="AB20" s="301"/>
      <c r="AC20" s="302" t="str">
        <f t="shared" si="7"/>
        <v xml:space="preserve"> </v>
      </c>
      <c r="AD20" s="303">
        <f t="shared" si="8"/>
        <v>0</v>
      </c>
      <c r="AE20" s="39">
        <f t="shared" si="9"/>
        <v>75</v>
      </c>
      <c r="AF20" s="64">
        <f t="shared" si="10"/>
        <v>10</v>
      </c>
      <c r="AG20" s="39">
        <f t="shared" si="11"/>
        <v>75</v>
      </c>
      <c r="AH20" s="321"/>
      <c r="AI20" s="44">
        <v>10</v>
      </c>
      <c r="AJ20" s="44"/>
      <c r="AL20" s="47">
        <v>10</v>
      </c>
      <c r="AM20" s="47"/>
      <c r="AO20" s="65">
        <v>10</v>
      </c>
      <c r="AP20" s="65"/>
      <c r="AR20" s="53">
        <v>10</v>
      </c>
      <c r="AS20" s="53"/>
      <c r="AU20" s="56">
        <v>10</v>
      </c>
      <c r="AV20" s="56"/>
      <c r="AX20" s="59">
        <v>10</v>
      </c>
      <c r="AY20" s="59"/>
      <c r="BA20" s="66">
        <v>10</v>
      </c>
      <c r="BB20" s="66"/>
      <c r="BD20" s="302">
        <v>10</v>
      </c>
      <c r="BE20" s="302"/>
    </row>
    <row r="21" spans="1:57" ht="12.75">
      <c r="A21" s="38">
        <v>11</v>
      </c>
      <c r="B21" s="39">
        <f t="shared" si="0"/>
        <v>48</v>
      </c>
      <c r="C21" s="39"/>
      <c r="D21" s="41" t="s">
        <v>150</v>
      </c>
      <c r="E21" s="42" t="s">
        <v>119</v>
      </c>
      <c r="F21" s="42" t="s">
        <v>120</v>
      </c>
      <c r="G21" s="43">
        <v>1</v>
      </c>
      <c r="H21" s="44">
        <v>6</v>
      </c>
      <c r="I21" s="45">
        <v>20</v>
      </c>
      <c r="J21" s="46"/>
      <c r="K21" s="47" t="s">
        <v>0</v>
      </c>
      <c r="L21" s="48">
        <f t="shared" si="1"/>
        <v>0</v>
      </c>
      <c r="M21" s="49">
        <v>1</v>
      </c>
      <c r="N21" s="50">
        <v>2</v>
      </c>
      <c r="O21" s="51">
        <f t="shared" si="2"/>
        <v>28</v>
      </c>
      <c r="P21" s="52"/>
      <c r="Q21" s="53" t="s">
        <v>0</v>
      </c>
      <c r="R21" s="54">
        <f t="shared" si="3"/>
        <v>0</v>
      </c>
      <c r="S21" s="55"/>
      <c r="T21" s="56" t="s">
        <v>0</v>
      </c>
      <c r="U21" s="57">
        <f t="shared" si="4"/>
        <v>0</v>
      </c>
      <c r="V21" s="58"/>
      <c r="W21" s="59" t="s">
        <v>0</v>
      </c>
      <c r="X21" s="60">
        <f t="shared" si="5"/>
        <v>0</v>
      </c>
      <c r="Y21" s="61"/>
      <c r="Z21" s="62" t="str">
        <f t="shared" si="12"/>
        <v xml:space="preserve"> </v>
      </c>
      <c r="AA21" s="63">
        <f t="shared" si="6"/>
        <v>0</v>
      </c>
      <c r="AB21" s="301"/>
      <c r="AC21" s="302" t="str">
        <f t="shared" si="7"/>
        <v xml:space="preserve"> </v>
      </c>
      <c r="AD21" s="303">
        <f t="shared" si="8"/>
        <v>0</v>
      </c>
      <c r="AE21" s="39">
        <f t="shared" si="9"/>
        <v>48</v>
      </c>
      <c r="AF21" s="64">
        <f t="shared" si="10"/>
        <v>11</v>
      </c>
      <c r="AG21" s="39">
        <f t="shared" si="11"/>
        <v>48</v>
      </c>
      <c r="AH21" s="319"/>
      <c r="AI21" s="44">
        <v>11</v>
      </c>
      <c r="AJ21" s="44"/>
      <c r="AL21" s="47">
        <v>11</v>
      </c>
      <c r="AM21" s="47"/>
      <c r="AO21" s="65">
        <v>11</v>
      </c>
      <c r="AP21" s="65"/>
      <c r="AR21" s="53">
        <v>11</v>
      </c>
      <c r="AS21" s="53"/>
      <c r="AU21" s="56">
        <v>11</v>
      </c>
      <c r="AV21" s="56"/>
      <c r="AX21" s="59">
        <v>11</v>
      </c>
      <c r="AY21" s="59"/>
      <c r="BA21" s="66">
        <v>11</v>
      </c>
      <c r="BB21" s="66"/>
      <c r="BD21" s="302">
        <v>11</v>
      </c>
      <c r="BE21" s="302"/>
    </row>
    <row r="22" spans="1:57" ht="12.75">
      <c r="A22" s="38">
        <v>12</v>
      </c>
      <c r="B22" s="39">
        <f t="shared" si="0"/>
        <v>45</v>
      </c>
      <c r="C22" s="94"/>
      <c r="D22" s="41" t="s">
        <v>156</v>
      </c>
      <c r="E22" s="42" t="s">
        <v>118</v>
      </c>
      <c r="F22" s="42" t="s">
        <v>380</v>
      </c>
      <c r="G22" s="43">
        <v>1</v>
      </c>
      <c r="H22" s="44">
        <v>12</v>
      </c>
      <c r="I22" s="45">
        <v>14</v>
      </c>
      <c r="J22" s="46"/>
      <c r="K22" s="47" t="s">
        <v>0</v>
      </c>
      <c r="L22" s="48">
        <f t="shared" si="1"/>
        <v>0</v>
      </c>
      <c r="M22" s="49">
        <v>1</v>
      </c>
      <c r="N22" s="50">
        <v>13</v>
      </c>
      <c r="O22" s="51">
        <f t="shared" si="2"/>
        <v>13</v>
      </c>
      <c r="P22" s="52">
        <v>1</v>
      </c>
      <c r="Q22" s="53" t="s">
        <v>0</v>
      </c>
      <c r="R22" s="54">
        <f t="shared" si="3"/>
        <v>0</v>
      </c>
      <c r="S22" s="55">
        <v>1</v>
      </c>
      <c r="T22" s="56">
        <v>8</v>
      </c>
      <c r="U22" s="57">
        <f t="shared" si="4"/>
        <v>18</v>
      </c>
      <c r="V22" s="58"/>
      <c r="W22" s="59" t="s">
        <v>0</v>
      </c>
      <c r="X22" s="60">
        <f t="shared" si="5"/>
        <v>0</v>
      </c>
      <c r="Y22" s="61"/>
      <c r="Z22" s="62" t="str">
        <f t="shared" si="12"/>
        <v xml:space="preserve"> </v>
      </c>
      <c r="AA22" s="63">
        <f t="shared" si="6"/>
        <v>0</v>
      </c>
      <c r="AB22" s="301"/>
      <c r="AC22" s="302" t="str">
        <f t="shared" si="7"/>
        <v xml:space="preserve"> </v>
      </c>
      <c r="AD22" s="303">
        <f t="shared" si="8"/>
        <v>0</v>
      </c>
      <c r="AE22" s="39">
        <f t="shared" si="9"/>
        <v>45</v>
      </c>
      <c r="AF22" s="64">
        <f t="shared" si="10"/>
        <v>12</v>
      </c>
      <c r="AG22" s="39">
        <f t="shared" si="11"/>
        <v>45</v>
      </c>
      <c r="AH22" s="319"/>
      <c r="AI22" s="44">
        <v>12</v>
      </c>
      <c r="AJ22" s="44"/>
      <c r="AL22" s="47">
        <v>12</v>
      </c>
      <c r="AM22" s="47"/>
      <c r="AO22" s="65">
        <v>12</v>
      </c>
      <c r="AP22" s="65"/>
      <c r="AR22" s="53">
        <v>12</v>
      </c>
      <c r="AS22" s="53"/>
      <c r="AU22" s="56">
        <v>12</v>
      </c>
      <c r="AV22" s="56"/>
      <c r="AX22" s="59">
        <v>12</v>
      </c>
      <c r="AY22" s="59"/>
      <c r="BA22" s="66">
        <v>12</v>
      </c>
      <c r="BB22" s="66"/>
      <c r="BD22" s="302">
        <v>12</v>
      </c>
      <c r="BE22" s="302"/>
    </row>
    <row r="23" spans="1:57" ht="12.75">
      <c r="A23" s="38">
        <v>13</v>
      </c>
      <c r="B23" s="39">
        <f t="shared" si="0"/>
        <v>41</v>
      </c>
      <c r="C23" s="39"/>
      <c r="D23" s="41" t="s">
        <v>148</v>
      </c>
      <c r="E23" s="42" t="s">
        <v>119</v>
      </c>
      <c r="F23" s="42" t="s">
        <v>120</v>
      </c>
      <c r="G23" s="43">
        <v>1</v>
      </c>
      <c r="H23" s="44">
        <v>4</v>
      </c>
      <c r="I23" s="45">
        <v>24</v>
      </c>
      <c r="J23" s="46"/>
      <c r="K23" s="47" t="s">
        <v>0</v>
      </c>
      <c r="L23" s="48">
        <f t="shared" si="1"/>
        <v>0</v>
      </c>
      <c r="M23" s="49">
        <v>1</v>
      </c>
      <c r="N23" s="50">
        <v>9</v>
      </c>
      <c r="O23" s="51">
        <f t="shared" si="2"/>
        <v>17</v>
      </c>
      <c r="P23" s="52"/>
      <c r="Q23" s="53" t="s">
        <v>0</v>
      </c>
      <c r="R23" s="54">
        <f t="shared" si="3"/>
        <v>0</v>
      </c>
      <c r="S23" s="55"/>
      <c r="T23" s="56" t="s">
        <v>0</v>
      </c>
      <c r="U23" s="57">
        <f t="shared" si="4"/>
        <v>0</v>
      </c>
      <c r="V23" s="58"/>
      <c r="W23" s="59" t="str">
        <f>IF(SUMIF(AY$11:AY$100,$C23,AX$11:AX$100)=0," ",SUMIF(AY$11:AY$100,$C23,AX$11:AX$100))</f>
        <v xml:space="preserve"> </v>
      </c>
      <c r="X23" s="60">
        <f t="shared" si="5"/>
        <v>0</v>
      </c>
      <c r="Y23" s="61"/>
      <c r="Z23" s="62" t="str">
        <f t="shared" si="12"/>
        <v xml:space="preserve"> </v>
      </c>
      <c r="AA23" s="63">
        <f t="shared" si="6"/>
        <v>0</v>
      </c>
      <c r="AB23" s="301"/>
      <c r="AC23" s="302" t="str">
        <f t="shared" si="7"/>
        <v xml:space="preserve"> </v>
      </c>
      <c r="AD23" s="303">
        <f t="shared" si="8"/>
        <v>0</v>
      </c>
      <c r="AE23" s="39">
        <f t="shared" si="9"/>
        <v>41</v>
      </c>
      <c r="AF23" s="64">
        <f t="shared" si="10"/>
        <v>13</v>
      </c>
      <c r="AG23" s="39">
        <f t="shared" si="11"/>
        <v>41</v>
      </c>
      <c r="AH23" s="321"/>
      <c r="AI23" s="44">
        <v>13</v>
      </c>
      <c r="AJ23" s="44"/>
      <c r="AL23" s="47">
        <v>13</v>
      </c>
      <c r="AM23" s="47"/>
      <c r="AO23" s="65">
        <v>13</v>
      </c>
      <c r="AP23" s="65"/>
      <c r="AR23" s="53">
        <v>13</v>
      </c>
      <c r="AS23" s="53"/>
      <c r="AU23" s="56">
        <v>13</v>
      </c>
      <c r="AV23" s="56"/>
      <c r="AX23" s="59">
        <v>13</v>
      </c>
      <c r="AY23" s="59"/>
      <c r="BA23" s="66">
        <v>13</v>
      </c>
      <c r="BB23" s="66"/>
      <c r="BD23" s="302">
        <v>13</v>
      </c>
      <c r="BE23" s="302"/>
    </row>
    <row r="24" spans="1:57" ht="12.75">
      <c r="A24" s="38">
        <v>14</v>
      </c>
      <c r="B24" s="39">
        <f t="shared" si="0"/>
        <v>32</v>
      </c>
      <c r="C24" s="94"/>
      <c r="D24" s="41" t="s">
        <v>154</v>
      </c>
      <c r="E24" s="42" t="s">
        <v>119</v>
      </c>
      <c r="F24" s="42" t="s">
        <v>120</v>
      </c>
      <c r="G24" s="43">
        <v>1</v>
      </c>
      <c r="H24" s="44">
        <v>10</v>
      </c>
      <c r="I24" s="45">
        <v>16</v>
      </c>
      <c r="J24" s="46"/>
      <c r="K24" s="47" t="s">
        <v>0</v>
      </c>
      <c r="L24" s="48">
        <f t="shared" si="1"/>
        <v>0</v>
      </c>
      <c r="M24" s="49">
        <v>1</v>
      </c>
      <c r="N24" s="50">
        <v>10</v>
      </c>
      <c r="O24" s="51">
        <f t="shared" si="2"/>
        <v>16</v>
      </c>
      <c r="P24" s="52"/>
      <c r="Q24" s="53" t="s">
        <v>0</v>
      </c>
      <c r="R24" s="54">
        <f t="shared" si="3"/>
        <v>0</v>
      </c>
      <c r="S24" s="55"/>
      <c r="T24" s="56" t="str">
        <f>IF(SUMIF(AV$11:AV$100,$C24,AU$11:AU$100)=0," ",SUMIF(AV$11:AV$100,$C24,AU$11:AU$100))</f>
        <v xml:space="preserve"> </v>
      </c>
      <c r="U24" s="57">
        <f t="shared" si="4"/>
        <v>0</v>
      </c>
      <c r="V24" s="58"/>
      <c r="W24" s="59" t="str">
        <f>IF(SUMIF(AY$11:AY$100,$C24,AX$11:AX$100)=0," ",SUMIF(AY$11:AY$100,$C24,AX$11:AX$100))</f>
        <v xml:space="preserve"> </v>
      </c>
      <c r="X24" s="60">
        <f t="shared" si="5"/>
        <v>0</v>
      </c>
      <c r="Y24" s="61"/>
      <c r="Z24" s="62" t="str">
        <f t="shared" si="12"/>
        <v xml:space="preserve"> </v>
      </c>
      <c r="AA24" s="63">
        <f t="shared" si="6"/>
        <v>0</v>
      </c>
      <c r="AB24" s="301"/>
      <c r="AC24" s="302" t="str">
        <f t="shared" si="7"/>
        <v xml:space="preserve"> </v>
      </c>
      <c r="AD24" s="303">
        <f t="shared" si="8"/>
        <v>0</v>
      </c>
      <c r="AE24" s="39">
        <f t="shared" si="9"/>
        <v>32</v>
      </c>
      <c r="AF24" s="64">
        <f t="shared" si="10"/>
        <v>14</v>
      </c>
      <c r="AG24" s="39">
        <f t="shared" si="11"/>
        <v>32</v>
      </c>
      <c r="AI24" s="44">
        <v>14</v>
      </c>
      <c r="AJ24" s="44"/>
      <c r="AL24" s="47">
        <v>14</v>
      </c>
      <c r="AM24" s="47"/>
      <c r="AO24" s="65">
        <v>14</v>
      </c>
      <c r="AP24" s="65"/>
      <c r="AR24" s="53">
        <v>14</v>
      </c>
      <c r="AS24" s="53"/>
      <c r="AU24" s="56">
        <v>14</v>
      </c>
      <c r="AV24" s="56"/>
      <c r="AX24" s="59">
        <v>14</v>
      </c>
      <c r="AY24" s="59"/>
      <c r="BA24" s="66">
        <v>14</v>
      </c>
      <c r="BB24" s="66"/>
      <c r="BD24" s="302">
        <v>14</v>
      </c>
      <c r="BE24" s="302"/>
    </row>
    <row r="25" spans="1:57" ht="12.75">
      <c r="A25" s="38">
        <v>15</v>
      </c>
      <c r="B25" s="39">
        <f t="shared" si="0"/>
        <v>31</v>
      </c>
      <c r="C25" s="39"/>
      <c r="D25" s="41" t="s">
        <v>157</v>
      </c>
      <c r="E25" s="42" t="s">
        <v>116</v>
      </c>
      <c r="F25" s="42" t="s">
        <v>380</v>
      </c>
      <c r="G25" s="43">
        <v>1</v>
      </c>
      <c r="H25" s="44">
        <v>13</v>
      </c>
      <c r="I25" s="45">
        <v>13</v>
      </c>
      <c r="J25" s="46">
        <v>1</v>
      </c>
      <c r="K25" s="47">
        <v>8</v>
      </c>
      <c r="L25" s="48">
        <f t="shared" si="1"/>
        <v>18</v>
      </c>
      <c r="M25" s="49">
        <v>1</v>
      </c>
      <c r="N25" s="50" t="s">
        <v>0</v>
      </c>
      <c r="O25" s="51">
        <f t="shared" si="2"/>
        <v>0</v>
      </c>
      <c r="P25" s="52"/>
      <c r="Q25" s="53" t="s">
        <v>0</v>
      </c>
      <c r="R25" s="54">
        <f t="shared" si="3"/>
        <v>0</v>
      </c>
      <c r="S25" s="55"/>
      <c r="T25" s="56" t="str">
        <f>IF(SUMIF(AV$11:AV$100,$C25,AU$11:AU$100)=0," ",SUMIF(AV$11:AV$100,$C25,AU$11:AU$100))</f>
        <v xml:space="preserve"> </v>
      </c>
      <c r="U25" s="57">
        <f t="shared" si="4"/>
        <v>0</v>
      </c>
      <c r="V25" s="58"/>
      <c r="W25" s="59" t="str">
        <f>IF(SUMIF(AY$11:AY$100,$C25,AX$11:AX$100)=0," ",SUMIF(AY$11:AY$100,$C25,AX$11:AX$100))</f>
        <v xml:space="preserve"> </v>
      </c>
      <c r="X25" s="60">
        <f t="shared" si="5"/>
        <v>0</v>
      </c>
      <c r="Y25" s="61"/>
      <c r="Z25" s="62" t="str">
        <f t="shared" si="12"/>
        <v xml:space="preserve"> </v>
      </c>
      <c r="AA25" s="63">
        <f t="shared" si="6"/>
        <v>0</v>
      </c>
      <c r="AB25" s="301"/>
      <c r="AC25" s="302" t="str">
        <f t="shared" si="7"/>
        <v xml:space="preserve"> </v>
      </c>
      <c r="AD25" s="303">
        <f t="shared" si="8"/>
        <v>0</v>
      </c>
      <c r="AE25" s="39">
        <f t="shared" si="9"/>
        <v>31</v>
      </c>
      <c r="AF25" s="64">
        <f t="shared" si="10"/>
        <v>15</v>
      </c>
      <c r="AG25" s="39">
        <f t="shared" si="11"/>
        <v>31</v>
      </c>
      <c r="AH25" s="320"/>
      <c r="AI25" s="44">
        <v>15</v>
      </c>
      <c r="AJ25" s="44"/>
      <c r="AL25" s="47">
        <v>15</v>
      </c>
      <c r="AM25" s="47"/>
      <c r="AO25" s="65">
        <v>15</v>
      </c>
      <c r="AP25" s="65"/>
      <c r="AR25" s="53">
        <v>15</v>
      </c>
      <c r="AS25" s="53"/>
      <c r="AU25" s="56">
        <v>15</v>
      </c>
      <c r="AV25" s="56"/>
      <c r="AX25" s="59">
        <v>15</v>
      </c>
      <c r="AY25" s="59"/>
      <c r="BA25" s="66">
        <v>15</v>
      </c>
      <c r="BB25" s="66"/>
      <c r="BD25" s="302">
        <v>15</v>
      </c>
      <c r="BE25" s="302"/>
    </row>
    <row r="26" spans="1:57" ht="12.75">
      <c r="A26" s="38">
        <v>16</v>
      </c>
      <c r="B26" s="39">
        <f t="shared" si="0"/>
        <v>29</v>
      </c>
      <c r="C26" s="94"/>
      <c r="D26" s="41" t="s">
        <v>158</v>
      </c>
      <c r="E26" s="42" t="s">
        <v>118</v>
      </c>
      <c r="F26" s="42" t="s">
        <v>380</v>
      </c>
      <c r="G26" s="43">
        <v>1</v>
      </c>
      <c r="H26" s="44">
        <v>14</v>
      </c>
      <c r="I26" s="45">
        <v>12</v>
      </c>
      <c r="J26" s="46"/>
      <c r="K26" s="47" t="s">
        <v>0</v>
      </c>
      <c r="L26" s="48">
        <f t="shared" si="1"/>
        <v>0</v>
      </c>
      <c r="M26" s="49"/>
      <c r="N26" s="50" t="s">
        <v>0</v>
      </c>
      <c r="O26" s="51">
        <f t="shared" si="2"/>
        <v>0</v>
      </c>
      <c r="P26" s="52"/>
      <c r="Q26" s="53" t="s">
        <v>0</v>
      </c>
      <c r="R26" s="54">
        <f t="shared" si="3"/>
        <v>0</v>
      </c>
      <c r="S26" s="55">
        <v>1</v>
      </c>
      <c r="T26" s="56">
        <v>9</v>
      </c>
      <c r="U26" s="57">
        <f t="shared" si="4"/>
        <v>17</v>
      </c>
      <c r="V26" s="58"/>
      <c r="W26" s="59" t="str">
        <f>IF(SUMIF(AY$11:AY$100,$C26,AX$11:AX$100)=0," ",SUMIF(AY$11:AY$100,$C26,AX$11:AX$100))</f>
        <v xml:space="preserve"> </v>
      </c>
      <c r="X26" s="60">
        <f t="shared" si="5"/>
        <v>0</v>
      </c>
      <c r="Y26" s="61"/>
      <c r="Z26" s="62" t="str">
        <f t="shared" si="12"/>
        <v xml:space="preserve"> </v>
      </c>
      <c r="AA26" s="63">
        <f t="shared" si="6"/>
        <v>0</v>
      </c>
      <c r="AB26" s="301"/>
      <c r="AC26" s="302" t="str">
        <f t="shared" si="7"/>
        <v xml:space="preserve"> </v>
      </c>
      <c r="AD26" s="303">
        <f t="shared" si="8"/>
        <v>0</v>
      </c>
      <c r="AE26" s="39">
        <f t="shared" si="9"/>
        <v>29</v>
      </c>
      <c r="AF26" s="64">
        <f t="shared" si="10"/>
        <v>16</v>
      </c>
      <c r="AG26" s="39">
        <f t="shared" si="11"/>
        <v>29</v>
      </c>
      <c r="AI26" s="44">
        <v>16</v>
      </c>
      <c r="AJ26" s="44"/>
      <c r="AL26" s="47">
        <v>16</v>
      </c>
      <c r="AM26" s="47"/>
      <c r="AO26" s="65">
        <v>16</v>
      </c>
      <c r="AP26" s="65"/>
      <c r="AR26" s="53">
        <v>16</v>
      </c>
      <c r="AS26" s="53"/>
      <c r="AU26" s="56">
        <v>16</v>
      </c>
      <c r="AV26" s="56"/>
      <c r="AX26" s="59">
        <v>16</v>
      </c>
      <c r="AY26" s="59"/>
      <c r="BA26" s="66">
        <v>16</v>
      </c>
      <c r="BB26" s="66"/>
      <c r="BD26" s="302">
        <v>16</v>
      </c>
      <c r="BE26" s="302"/>
    </row>
    <row r="27" spans="1:57" ht="12.75">
      <c r="A27" s="38">
        <v>17</v>
      </c>
      <c r="B27" s="39">
        <f t="shared" si="0"/>
        <v>24</v>
      </c>
      <c r="C27" s="39"/>
      <c r="D27" s="41" t="s">
        <v>367</v>
      </c>
      <c r="E27" s="42" t="s">
        <v>368</v>
      </c>
      <c r="F27" s="42" t="s">
        <v>383</v>
      </c>
      <c r="G27" s="43"/>
      <c r="H27" s="44" t="str">
        <f>IF(SUMIF(AJ$11:AJ$100,$C27,AI$11:AI$100)=0," ",SUMIF(AJ$11:AJ$100,$C27,AI$11:AI$100))</f>
        <v xml:space="preserve"> </v>
      </c>
      <c r="I27" s="45">
        <f>IF(H27=" ",0,IF(H27=1,30,IF(H27=2,28,IF(H27=3,26,IF(H27=4,24,IF(H27=5,22,IF(AND(H27&gt;5,H27&lt;25),26-H27,2)))))))</f>
        <v>0</v>
      </c>
      <c r="J27" s="46"/>
      <c r="K27" s="47" t="str">
        <f>IF(SUMIF(AM$11:AM$100,$C27,AL$11:AL$100)=0," ",SUMIF(AM$11:AM$100,$C27,AL$11:AL$100))</f>
        <v xml:space="preserve"> </v>
      </c>
      <c r="L27" s="48">
        <f t="shared" si="1"/>
        <v>0</v>
      </c>
      <c r="M27" s="49"/>
      <c r="N27" s="50" t="str">
        <f>IF(SUMIF(AP$11:AP$100,$C27,AO$11:AO$100)=0," ",SUMIF(AP$11:AP$100,$C27,AO$11:AO$100))</f>
        <v xml:space="preserve"> </v>
      </c>
      <c r="O27" s="51">
        <f t="shared" si="2"/>
        <v>0</v>
      </c>
      <c r="P27" s="52"/>
      <c r="Q27" s="53" t="s">
        <v>0</v>
      </c>
      <c r="R27" s="54">
        <f t="shared" si="3"/>
        <v>0</v>
      </c>
      <c r="S27" s="55"/>
      <c r="T27" s="56" t="str">
        <f>IF(SUMIF(AV$11:AV$100,$C27,AU$11:AU$100)=0," ",SUMIF(AV$11:AV$100,$C27,AU$11:AU$100))</f>
        <v xml:space="preserve"> </v>
      </c>
      <c r="U27" s="57">
        <f t="shared" si="4"/>
        <v>0</v>
      </c>
      <c r="V27" s="58">
        <v>1</v>
      </c>
      <c r="W27" s="59">
        <v>4</v>
      </c>
      <c r="X27" s="60">
        <f t="shared" si="5"/>
        <v>24</v>
      </c>
      <c r="Y27" s="61"/>
      <c r="Z27" s="62" t="str">
        <f t="shared" si="12"/>
        <v xml:space="preserve"> </v>
      </c>
      <c r="AA27" s="63">
        <f t="shared" si="6"/>
        <v>0</v>
      </c>
      <c r="AB27" s="301"/>
      <c r="AC27" s="302" t="str">
        <f t="shared" si="7"/>
        <v xml:space="preserve"> </v>
      </c>
      <c r="AD27" s="303">
        <f t="shared" si="8"/>
        <v>0</v>
      </c>
      <c r="AE27" s="39">
        <f t="shared" si="9"/>
        <v>24</v>
      </c>
      <c r="AF27" s="64">
        <f t="shared" si="10"/>
        <v>17</v>
      </c>
      <c r="AG27" s="39">
        <f t="shared" si="11"/>
        <v>24</v>
      </c>
      <c r="AI27" s="44">
        <v>17</v>
      </c>
      <c r="AJ27" s="44"/>
      <c r="AL27" s="47">
        <v>17</v>
      </c>
      <c r="AM27" s="47"/>
      <c r="AO27" s="65">
        <v>17</v>
      </c>
      <c r="AP27" s="65"/>
      <c r="AR27" s="53">
        <v>17</v>
      </c>
      <c r="AS27" s="53"/>
      <c r="AU27" s="56">
        <v>17</v>
      </c>
      <c r="AV27" s="56"/>
      <c r="AX27" s="59">
        <v>17</v>
      </c>
      <c r="AY27" s="59"/>
      <c r="BA27" s="66">
        <v>17</v>
      </c>
      <c r="BB27" s="66"/>
      <c r="BD27" s="302">
        <v>17</v>
      </c>
      <c r="BE27" s="302"/>
    </row>
    <row r="28" spans="1:57" ht="12.75">
      <c r="A28" s="38">
        <v>18</v>
      </c>
      <c r="B28" s="39">
        <f t="shared" si="0"/>
        <v>19</v>
      </c>
      <c r="C28" s="94"/>
      <c r="D28" s="41" t="s">
        <v>323</v>
      </c>
      <c r="E28" s="42" t="s">
        <v>309</v>
      </c>
      <c r="F28" s="42" t="s">
        <v>120</v>
      </c>
      <c r="G28" s="43"/>
      <c r="H28" s="44" t="str">
        <f>IF(SUMIF(AJ$11:AJ$100,$C28,AI$11:AI$100)=0," ",SUMIF(AJ$11:AJ$100,$C28,AI$11:AI$100))</f>
        <v xml:space="preserve"> </v>
      </c>
      <c r="I28" s="45">
        <f>IF(H28=" ",0,IF(H28=1,30,IF(H28=2,28,IF(H28=3,26,IF(H28=4,24,IF(H28=5,22,IF(AND(H28&gt;5,H28&lt;25),26-H28,2)))))))</f>
        <v>0</v>
      </c>
      <c r="J28" s="46"/>
      <c r="K28" s="47" t="s">
        <v>0</v>
      </c>
      <c r="L28" s="48">
        <f t="shared" si="1"/>
        <v>0</v>
      </c>
      <c r="M28" s="49"/>
      <c r="N28" s="50" t="s">
        <v>0</v>
      </c>
      <c r="O28" s="51">
        <f t="shared" si="2"/>
        <v>0</v>
      </c>
      <c r="P28" s="52">
        <v>1</v>
      </c>
      <c r="Q28" s="53">
        <v>7</v>
      </c>
      <c r="R28" s="54">
        <f t="shared" si="3"/>
        <v>19</v>
      </c>
      <c r="S28" s="55"/>
      <c r="T28" s="56" t="str">
        <f>IF(SUMIF(AV$11:AV$100,$C28,AU$11:AU$100)=0," ",SUMIF(AV$11:AV$100,$C28,AU$11:AU$100))</f>
        <v xml:space="preserve"> </v>
      </c>
      <c r="U28" s="57">
        <f t="shared" si="4"/>
        <v>0</v>
      </c>
      <c r="V28" s="58"/>
      <c r="W28" s="59" t="str">
        <f aca="true" t="shared" si="13" ref="W28:W37">IF(SUMIF(AY$11:AY$100,$C28,AX$11:AX$100)=0," ",SUMIF(AY$11:AY$100,$C28,AX$11:AX$100))</f>
        <v xml:space="preserve"> </v>
      </c>
      <c r="X28" s="60">
        <f t="shared" si="5"/>
        <v>0</v>
      </c>
      <c r="Y28" s="61"/>
      <c r="Z28" s="62" t="str">
        <f t="shared" si="12"/>
        <v xml:space="preserve"> </v>
      </c>
      <c r="AA28" s="63">
        <f t="shared" si="6"/>
        <v>0</v>
      </c>
      <c r="AB28" s="301"/>
      <c r="AC28" s="302" t="str">
        <f t="shared" si="7"/>
        <v xml:space="preserve"> </v>
      </c>
      <c r="AD28" s="303">
        <f t="shared" si="8"/>
        <v>0</v>
      </c>
      <c r="AE28" s="39">
        <f t="shared" si="9"/>
        <v>19</v>
      </c>
      <c r="AF28" s="64">
        <f t="shared" si="10"/>
        <v>18</v>
      </c>
      <c r="AG28" s="39">
        <f t="shared" si="11"/>
        <v>19</v>
      </c>
      <c r="AH28" s="320"/>
      <c r="AI28" s="44">
        <v>18</v>
      </c>
      <c r="AJ28" s="44"/>
      <c r="AL28" s="47">
        <v>18</v>
      </c>
      <c r="AM28" s="47"/>
      <c r="AO28" s="65">
        <v>18</v>
      </c>
      <c r="AP28" s="65"/>
      <c r="AR28" s="53">
        <v>18</v>
      </c>
      <c r="AS28" s="53"/>
      <c r="AU28" s="56">
        <v>18</v>
      </c>
      <c r="AV28" s="56"/>
      <c r="AX28" s="59">
        <v>18</v>
      </c>
      <c r="AY28" s="59"/>
      <c r="BA28" s="66">
        <v>18</v>
      </c>
      <c r="BB28" s="66"/>
      <c r="BD28" s="302">
        <v>18</v>
      </c>
      <c r="BE28" s="302"/>
    </row>
    <row r="29" spans="1:57" ht="12.75">
      <c r="A29" s="38">
        <v>19</v>
      </c>
      <c r="B29" s="39">
        <f t="shared" si="0"/>
        <v>16</v>
      </c>
      <c r="C29" s="39"/>
      <c r="D29" s="41" t="s">
        <v>284</v>
      </c>
      <c r="E29" s="42" t="s">
        <v>118</v>
      </c>
      <c r="F29" s="42" t="s">
        <v>380</v>
      </c>
      <c r="G29" s="43"/>
      <c r="H29" s="44" t="s">
        <v>0</v>
      </c>
      <c r="I29" s="45">
        <v>0</v>
      </c>
      <c r="J29" s="46">
        <v>1</v>
      </c>
      <c r="K29" s="47">
        <v>10</v>
      </c>
      <c r="L29" s="48">
        <f t="shared" si="1"/>
        <v>16</v>
      </c>
      <c r="M29" s="49"/>
      <c r="N29" s="50" t="s">
        <v>0</v>
      </c>
      <c r="O29" s="51">
        <f t="shared" si="2"/>
        <v>0</v>
      </c>
      <c r="P29" s="52"/>
      <c r="Q29" s="53" t="s">
        <v>0</v>
      </c>
      <c r="R29" s="54">
        <f t="shared" si="3"/>
        <v>0</v>
      </c>
      <c r="S29" s="55"/>
      <c r="T29" s="56" t="str">
        <f>IF(SUMIF(AV$11:AV$100,$C29,AU$11:AU$100)=0," ",SUMIF(AV$11:AV$100,$C29,AU$11:AU$100))</f>
        <v xml:space="preserve"> </v>
      </c>
      <c r="U29" s="57">
        <f t="shared" si="4"/>
        <v>0</v>
      </c>
      <c r="V29" s="58"/>
      <c r="W29" s="59" t="str">
        <f t="shared" si="13"/>
        <v xml:space="preserve"> </v>
      </c>
      <c r="X29" s="60">
        <f t="shared" si="5"/>
        <v>0</v>
      </c>
      <c r="Y29" s="61"/>
      <c r="Z29" s="62" t="str">
        <f t="shared" si="12"/>
        <v xml:space="preserve"> </v>
      </c>
      <c r="AA29" s="63">
        <f t="shared" si="6"/>
        <v>0</v>
      </c>
      <c r="AB29" s="301"/>
      <c r="AC29" s="302" t="str">
        <f t="shared" si="7"/>
        <v xml:space="preserve"> </v>
      </c>
      <c r="AD29" s="303">
        <f t="shared" si="8"/>
        <v>0</v>
      </c>
      <c r="AE29" s="39">
        <f t="shared" si="9"/>
        <v>16</v>
      </c>
      <c r="AF29" s="64">
        <f t="shared" si="10"/>
        <v>19</v>
      </c>
      <c r="AG29" s="39">
        <f t="shared" si="11"/>
        <v>16</v>
      </c>
      <c r="AH29" s="320"/>
      <c r="AI29" s="44">
        <v>19</v>
      </c>
      <c r="AJ29" s="44"/>
      <c r="AL29" s="47">
        <v>19</v>
      </c>
      <c r="AM29" s="47"/>
      <c r="AO29" s="65">
        <v>19</v>
      </c>
      <c r="AP29" s="65"/>
      <c r="AR29" s="53">
        <v>19</v>
      </c>
      <c r="AS29" s="53"/>
      <c r="AU29" s="56">
        <v>19</v>
      </c>
      <c r="AV29" s="56"/>
      <c r="AX29" s="59">
        <v>19</v>
      </c>
      <c r="AY29" s="59"/>
      <c r="BA29" s="66">
        <v>19</v>
      </c>
      <c r="BB29" s="66"/>
      <c r="BD29" s="302">
        <v>19</v>
      </c>
      <c r="BE29" s="302"/>
    </row>
    <row r="30" spans="1:57" ht="12.75">
      <c r="A30" s="38">
        <v>20</v>
      </c>
      <c r="B30" s="39">
        <f t="shared" si="0"/>
        <v>15</v>
      </c>
      <c r="C30" s="94"/>
      <c r="D30" s="41" t="s">
        <v>342</v>
      </c>
      <c r="E30" s="42" t="s">
        <v>325</v>
      </c>
      <c r="F30" s="42" t="s">
        <v>380</v>
      </c>
      <c r="G30" s="43"/>
      <c r="H30" s="44" t="str">
        <f>IF(SUMIF(AJ$11:AJ$100,$C30,AI$11:AI$100)=0," ",SUMIF(AJ$11:AJ$100,$C30,AI$11:AI$100))</f>
        <v xml:space="preserve"> </v>
      </c>
      <c r="I30" s="45">
        <f>IF(H30=" ",0,IF(H30=1,30,IF(H30=2,28,IF(H30=3,26,IF(H30=4,24,IF(H30=5,22,IF(AND(H30&gt;5,H30&lt;25),26-H30,2)))))))</f>
        <v>0</v>
      </c>
      <c r="J30" s="46"/>
      <c r="K30" s="47" t="str">
        <f>IF(SUMIF(AM$11:AM$100,$C30,AL$11:AL$100)=0," ",SUMIF(AM$11:AM$100,$C30,AL$11:AL$100))</f>
        <v xml:space="preserve"> </v>
      </c>
      <c r="L30" s="48">
        <f t="shared" si="1"/>
        <v>0</v>
      </c>
      <c r="M30" s="49"/>
      <c r="N30" s="50" t="str">
        <f>IF(SUMIF(AP$11:AP$100,$C30,AO$11:AO$100)=0," ",SUMIF(AP$11:AP$100,$C30,AO$11:AO$100))</f>
        <v xml:space="preserve"> </v>
      </c>
      <c r="O30" s="51">
        <f t="shared" si="2"/>
        <v>0</v>
      </c>
      <c r="P30" s="52"/>
      <c r="Q30" s="53" t="s">
        <v>0</v>
      </c>
      <c r="R30" s="54">
        <f t="shared" si="3"/>
        <v>0</v>
      </c>
      <c r="S30" s="55">
        <v>1</v>
      </c>
      <c r="T30" s="56">
        <v>11</v>
      </c>
      <c r="U30" s="57">
        <f t="shared" si="4"/>
        <v>15</v>
      </c>
      <c r="V30" s="58"/>
      <c r="W30" s="59" t="str">
        <f t="shared" si="13"/>
        <v xml:space="preserve"> </v>
      </c>
      <c r="X30" s="60">
        <f t="shared" si="5"/>
        <v>0</v>
      </c>
      <c r="Y30" s="61"/>
      <c r="Z30" s="62" t="str">
        <f t="shared" si="12"/>
        <v xml:space="preserve"> </v>
      </c>
      <c r="AA30" s="63">
        <f t="shared" si="6"/>
        <v>0</v>
      </c>
      <c r="AB30" s="301"/>
      <c r="AC30" s="302" t="str">
        <f t="shared" si="7"/>
        <v xml:space="preserve"> </v>
      </c>
      <c r="AD30" s="303">
        <f t="shared" si="8"/>
        <v>0</v>
      </c>
      <c r="AE30" s="39">
        <f t="shared" si="9"/>
        <v>15</v>
      </c>
      <c r="AF30" s="64">
        <f t="shared" si="10"/>
        <v>20</v>
      </c>
      <c r="AG30" s="39">
        <f t="shared" si="11"/>
        <v>15</v>
      </c>
      <c r="AI30" s="44">
        <v>20</v>
      </c>
      <c r="AJ30" s="44"/>
      <c r="AL30" s="47">
        <v>20</v>
      </c>
      <c r="AM30" s="47"/>
      <c r="AO30" s="65">
        <v>20</v>
      </c>
      <c r="AP30" s="65"/>
      <c r="AR30" s="53">
        <v>20</v>
      </c>
      <c r="AS30" s="53"/>
      <c r="AU30" s="56">
        <v>20</v>
      </c>
      <c r="AV30" s="56"/>
      <c r="AX30" s="59">
        <v>20</v>
      </c>
      <c r="AY30" s="59"/>
      <c r="BA30" s="66">
        <v>20</v>
      </c>
      <c r="BB30" s="66"/>
      <c r="BD30" s="302">
        <v>20</v>
      </c>
      <c r="BE30" s="302"/>
    </row>
    <row r="31" spans="1:57" ht="12.75">
      <c r="A31" s="38">
        <v>21</v>
      </c>
      <c r="B31" s="39">
        <f t="shared" si="0"/>
        <v>15</v>
      </c>
      <c r="C31" s="39"/>
      <c r="D31" s="41" t="s">
        <v>155</v>
      </c>
      <c r="E31" s="42" t="s">
        <v>112</v>
      </c>
      <c r="F31" s="42" t="s">
        <v>382</v>
      </c>
      <c r="G31" s="43">
        <v>1</v>
      </c>
      <c r="H31" s="44">
        <v>11</v>
      </c>
      <c r="I31" s="45">
        <v>15</v>
      </c>
      <c r="J31" s="46"/>
      <c r="K31" s="47" t="s">
        <v>0</v>
      </c>
      <c r="L31" s="48">
        <f t="shared" si="1"/>
        <v>0</v>
      </c>
      <c r="M31" s="49"/>
      <c r="N31" s="50" t="s">
        <v>0</v>
      </c>
      <c r="O31" s="51">
        <f t="shared" si="2"/>
        <v>0</v>
      </c>
      <c r="P31" s="52"/>
      <c r="Q31" s="53" t="s">
        <v>0</v>
      </c>
      <c r="R31" s="54">
        <f t="shared" si="3"/>
        <v>0</v>
      </c>
      <c r="S31" s="55"/>
      <c r="T31" s="56" t="str">
        <f aca="true" t="shared" si="14" ref="T31:T37">IF(SUMIF(AV$11:AV$100,$C31,AU$11:AU$100)=0," ",SUMIF(AV$11:AV$100,$C31,AU$11:AU$100))</f>
        <v xml:space="preserve"> </v>
      </c>
      <c r="U31" s="57">
        <f t="shared" si="4"/>
        <v>0</v>
      </c>
      <c r="V31" s="58"/>
      <c r="W31" s="59" t="str">
        <f t="shared" si="13"/>
        <v xml:space="preserve"> </v>
      </c>
      <c r="X31" s="60">
        <f t="shared" si="5"/>
        <v>0</v>
      </c>
      <c r="Y31" s="61"/>
      <c r="Z31" s="62" t="str">
        <f t="shared" si="12"/>
        <v xml:space="preserve"> </v>
      </c>
      <c r="AA31" s="63">
        <f t="shared" si="6"/>
        <v>0</v>
      </c>
      <c r="AB31" s="301"/>
      <c r="AC31" s="302" t="str">
        <f t="shared" si="7"/>
        <v xml:space="preserve"> </v>
      </c>
      <c r="AD31" s="303">
        <f t="shared" si="8"/>
        <v>0</v>
      </c>
      <c r="AE31" s="39">
        <f t="shared" si="9"/>
        <v>15</v>
      </c>
      <c r="AF31" s="64">
        <f t="shared" si="10"/>
        <v>21</v>
      </c>
      <c r="AG31" s="39">
        <f t="shared" si="11"/>
        <v>15</v>
      </c>
      <c r="AI31" s="44">
        <v>21</v>
      </c>
      <c r="AJ31" s="44"/>
      <c r="AL31" s="47">
        <v>21</v>
      </c>
      <c r="AM31" s="47"/>
      <c r="AO31" s="65">
        <v>21</v>
      </c>
      <c r="AP31" s="65"/>
      <c r="AR31" s="53">
        <v>21</v>
      </c>
      <c r="AS31" s="53"/>
      <c r="AU31" s="56">
        <v>21</v>
      </c>
      <c r="AV31" s="56"/>
      <c r="AX31" s="59">
        <v>21</v>
      </c>
      <c r="AY31" s="59"/>
      <c r="BA31" s="66">
        <v>21</v>
      </c>
      <c r="BB31" s="66"/>
      <c r="BD31" s="302">
        <v>21</v>
      </c>
      <c r="BE31" s="302"/>
    </row>
    <row r="32" spans="1:57" ht="12.75">
      <c r="A32" s="38">
        <v>22</v>
      </c>
      <c r="B32" s="39">
        <f t="shared" si="0"/>
        <v>12</v>
      </c>
      <c r="C32" s="94"/>
      <c r="D32" s="41" t="s">
        <v>293</v>
      </c>
      <c r="E32" s="42" t="s">
        <v>127</v>
      </c>
      <c r="F32" s="42" t="s">
        <v>384</v>
      </c>
      <c r="G32" s="43"/>
      <c r="H32" s="44" t="str">
        <f>IF(SUMIF(AJ$11:AJ$100,$C32,AI$11:AI$100)=0," ",SUMIF(AJ$11:AJ$100,$C32,AI$11:AI$100))</f>
        <v xml:space="preserve"> </v>
      </c>
      <c r="I32" s="45">
        <f>IF(H32=" ",0,IF(H32=1,30,IF(H32=2,28,IF(H32=3,26,IF(H32=4,24,IF(H32=5,22,IF(AND(H32&gt;5,H32&lt;25),26-H32,2)))))))</f>
        <v>0</v>
      </c>
      <c r="J32" s="46"/>
      <c r="K32" s="47" t="s">
        <v>0</v>
      </c>
      <c r="L32" s="48">
        <f t="shared" si="1"/>
        <v>0</v>
      </c>
      <c r="M32" s="49">
        <v>1</v>
      </c>
      <c r="N32" s="50">
        <v>14</v>
      </c>
      <c r="O32" s="51">
        <f t="shared" si="2"/>
        <v>12</v>
      </c>
      <c r="P32" s="52"/>
      <c r="Q32" s="53" t="s">
        <v>0</v>
      </c>
      <c r="R32" s="54">
        <f t="shared" si="3"/>
        <v>0</v>
      </c>
      <c r="S32" s="55"/>
      <c r="T32" s="56" t="str">
        <f t="shared" si="14"/>
        <v xml:space="preserve"> </v>
      </c>
      <c r="U32" s="57">
        <f t="shared" si="4"/>
        <v>0</v>
      </c>
      <c r="V32" s="58"/>
      <c r="W32" s="59" t="str">
        <f t="shared" si="13"/>
        <v xml:space="preserve"> </v>
      </c>
      <c r="X32" s="60">
        <f t="shared" si="5"/>
        <v>0</v>
      </c>
      <c r="Y32" s="61"/>
      <c r="Z32" s="62" t="str">
        <f t="shared" si="12"/>
        <v xml:space="preserve"> </v>
      </c>
      <c r="AA32" s="63">
        <f t="shared" si="6"/>
        <v>0</v>
      </c>
      <c r="AB32" s="301"/>
      <c r="AC32" s="302" t="str">
        <f t="shared" si="7"/>
        <v xml:space="preserve"> </v>
      </c>
      <c r="AD32" s="303">
        <f t="shared" si="8"/>
        <v>0</v>
      </c>
      <c r="AE32" s="39">
        <f t="shared" si="9"/>
        <v>12</v>
      </c>
      <c r="AF32" s="64">
        <f t="shared" si="10"/>
        <v>22</v>
      </c>
      <c r="AG32" s="39">
        <f t="shared" si="11"/>
        <v>12</v>
      </c>
      <c r="AI32" s="44">
        <v>22</v>
      </c>
      <c r="AJ32" s="44"/>
      <c r="AL32" s="47">
        <v>22</v>
      </c>
      <c r="AM32" s="47"/>
      <c r="AO32" s="65">
        <v>22</v>
      </c>
      <c r="AP32" s="65"/>
      <c r="AR32" s="53">
        <v>22</v>
      </c>
      <c r="AS32" s="53"/>
      <c r="AU32" s="56">
        <v>22</v>
      </c>
      <c r="AV32" s="56"/>
      <c r="AX32" s="59">
        <v>22</v>
      </c>
      <c r="AY32" s="59"/>
      <c r="BA32" s="66">
        <v>22</v>
      </c>
      <c r="BB32" s="66"/>
      <c r="BD32" s="302">
        <v>22</v>
      </c>
      <c r="BE32" s="302"/>
    </row>
    <row r="33" spans="1:57" ht="12.75">
      <c r="A33" s="38">
        <v>23</v>
      </c>
      <c r="B33" s="39">
        <f t="shared" si="0"/>
        <v>11</v>
      </c>
      <c r="C33" s="39"/>
      <c r="D33" s="41" t="s">
        <v>159</v>
      </c>
      <c r="E33" s="42" t="s">
        <v>119</v>
      </c>
      <c r="F33" s="42" t="s">
        <v>120</v>
      </c>
      <c r="G33" s="43">
        <v>1</v>
      </c>
      <c r="H33" s="44">
        <v>15</v>
      </c>
      <c r="I33" s="45">
        <v>11</v>
      </c>
      <c r="J33" s="46"/>
      <c r="K33" s="47" t="s">
        <v>0</v>
      </c>
      <c r="L33" s="48">
        <f t="shared" si="1"/>
        <v>0</v>
      </c>
      <c r="M33" s="49"/>
      <c r="N33" s="50" t="s">
        <v>0</v>
      </c>
      <c r="O33" s="51">
        <f t="shared" si="2"/>
        <v>0</v>
      </c>
      <c r="P33" s="52"/>
      <c r="Q33" s="53" t="s">
        <v>0</v>
      </c>
      <c r="R33" s="54">
        <f t="shared" si="3"/>
        <v>0</v>
      </c>
      <c r="S33" s="55"/>
      <c r="T33" s="56" t="str">
        <f t="shared" si="14"/>
        <v xml:space="preserve"> </v>
      </c>
      <c r="U33" s="57">
        <f t="shared" si="4"/>
        <v>0</v>
      </c>
      <c r="V33" s="58"/>
      <c r="W33" s="59" t="str">
        <f t="shared" si="13"/>
        <v xml:space="preserve"> </v>
      </c>
      <c r="X33" s="60">
        <f t="shared" si="5"/>
        <v>0</v>
      </c>
      <c r="Y33" s="61"/>
      <c r="Z33" s="62" t="str">
        <f t="shared" si="12"/>
        <v xml:space="preserve"> </v>
      </c>
      <c r="AA33" s="63">
        <f t="shared" si="6"/>
        <v>0</v>
      </c>
      <c r="AB33" s="301"/>
      <c r="AC33" s="302" t="str">
        <f t="shared" si="7"/>
        <v xml:space="preserve"> </v>
      </c>
      <c r="AD33" s="303">
        <f t="shared" si="8"/>
        <v>0</v>
      </c>
      <c r="AE33" s="39">
        <f t="shared" si="9"/>
        <v>11</v>
      </c>
      <c r="AF33" s="64">
        <f t="shared" si="10"/>
        <v>23</v>
      </c>
      <c r="AG33" s="39">
        <f t="shared" si="11"/>
        <v>11</v>
      </c>
      <c r="AI33" s="44">
        <v>23</v>
      </c>
      <c r="AJ33" s="44"/>
      <c r="AL33" s="47">
        <v>23</v>
      </c>
      <c r="AM33" s="47"/>
      <c r="AO33" s="65">
        <v>23</v>
      </c>
      <c r="AP33" s="65"/>
      <c r="AR33" s="53">
        <v>23</v>
      </c>
      <c r="AS33" s="53"/>
      <c r="AU33" s="56">
        <v>23</v>
      </c>
      <c r="AV33" s="56"/>
      <c r="AX33" s="59">
        <v>23</v>
      </c>
      <c r="AY33" s="59"/>
      <c r="BA33" s="66">
        <v>23</v>
      </c>
      <c r="BB33" s="66"/>
      <c r="BD33" s="302">
        <v>23</v>
      </c>
      <c r="BE33" s="302"/>
    </row>
    <row r="34" spans="1:57" ht="12.75">
      <c r="A34" s="38">
        <v>24</v>
      </c>
      <c r="B34" s="39">
        <f t="shared" si="0"/>
        <v>11</v>
      </c>
      <c r="C34" s="39"/>
      <c r="D34" s="41" t="s">
        <v>294</v>
      </c>
      <c r="E34" s="42" t="s">
        <v>127</v>
      </c>
      <c r="F34" s="42" t="s">
        <v>384</v>
      </c>
      <c r="G34" s="43"/>
      <c r="H34" s="44" t="str">
        <f>IF(SUMIF(AJ$11:AJ$100,$C34,AI$11:AI$100)=0," ",SUMIF(AJ$11:AJ$100,$C34,AI$11:AI$100))</f>
        <v xml:space="preserve"> </v>
      </c>
      <c r="I34" s="45">
        <f>IF(H34=" ",0,IF(H34=1,30,IF(H34=2,28,IF(H34=3,26,IF(H34=4,24,IF(H34=5,22,IF(AND(H34&gt;5,H34&lt;25),26-H34,2)))))))</f>
        <v>0</v>
      </c>
      <c r="J34" s="46"/>
      <c r="K34" s="47" t="s">
        <v>0</v>
      </c>
      <c r="L34" s="48">
        <f t="shared" si="1"/>
        <v>0</v>
      </c>
      <c r="M34" s="49">
        <v>1</v>
      </c>
      <c r="N34" s="50">
        <v>15</v>
      </c>
      <c r="O34" s="51">
        <f t="shared" si="2"/>
        <v>11</v>
      </c>
      <c r="P34" s="52"/>
      <c r="Q34" s="53" t="s">
        <v>0</v>
      </c>
      <c r="R34" s="54">
        <f t="shared" si="3"/>
        <v>0</v>
      </c>
      <c r="S34" s="55"/>
      <c r="T34" s="56" t="str">
        <f t="shared" si="14"/>
        <v xml:space="preserve"> </v>
      </c>
      <c r="U34" s="57">
        <f t="shared" si="4"/>
        <v>0</v>
      </c>
      <c r="V34" s="58"/>
      <c r="W34" s="59" t="str">
        <f t="shared" si="13"/>
        <v xml:space="preserve"> </v>
      </c>
      <c r="X34" s="60">
        <f t="shared" si="5"/>
        <v>0</v>
      </c>
      <c r="Y34" s="61"/>
      <c r="Z34" s="62" t="str">
        <f t="shared" si="12"/>
        <v xml:space="preserve"> </v>
      </c>
      <c r="AA34" s="63">
        <f t="shared" si="6"/>
        <v>0</v>
      </c>
      <c r="AB34" s="301"/>
      <c r="AC34" s="302" t="str">
        <f t="shared" si="7"/>
        <v xml:space="preserve"> </v>
      </c>
      <c r="AD34" s="303">
        <f t="shared" si="8"/>
        <v>0</v>
      </c>
      <c r="AE34" s="39">
        <f t="shared" si="9"/>
        <v>11</v>
      </c>
      <c r="AF34" s="64">
        <f t="shared" si="10"/>
        <v>24</v>
      </c>
      <c r="AG34" s="39">
        <f t="shared" si="11"/>
        <v>11</v>
      </c>
      <c r="AI34" s="44">
        <v>24</v>
      </c>
      <c r="AJ34" s="44"/>
      <c r="AL34" s="47">
        <v>24</v>
      </c>
      <c r="AM34" s="47"/>
      <c r="AO34" s="65">
        <v>24</v>
      </c>
      <c r="AP34" s="65"/>
      <c r="AR34" s="53">
        <v>24</v>
      </c>
      <c r="AS34" s="53"/>
      <c r="AU34" s="56">
        <v>24</v>
      </c>
      <c r="AV34" s="56"/>
      <c r="AX34" s="59">
        <v>24</v>
      </c>
      <c r="AY34" s="59"/>
      <c r="BA34" s="66">
        <v>24</v>
      </c>
      <c r="BB34" s="66"/>
      <c r="BD34" s="302">
        <v>24</v>
      </c>
      <c r="BE34" s="302"/>
    </row>
    <row r="35" spans="1:57" ht="12.75">
      <c r="A35" s="38">
        <v>25</v>
      </c>
      <c r="B35" s="39">
        <f t="shared" si="0"/>
        <v>0</v>
      </c>
      <c r="C35" s="39"/>
      <c r="D35" s="41" t="s">
        <v>324</v>
      </c>
      <c r="E35" s="42" t="s">
        <v>325</v>
      </c>
      <c r="F35" s="42" t="s">
        <v>380</v>
      </c>
      <c r="G35" s="43"/>
      <c r="H35" s="44" t="str">
        <f>IF(SUMIF(AJ$11:AJ$100,$C35,AI$11:AI$100)=0," ",SUMIF(AJ$11:AJ$100,$C35,AI$11:AI$100))</f>
        <v xml:space="preserve"> </v>
      </c>
      <c r="I35" s="45">
        <f>IF(H35=" ",0,IF(H35=1,30,IF(H35=2,28,IF(H35=3,26,IF(H35=4,24,IF(H35=5,22,IF(AND(H35&gt;5,H35&lt;25),26-H35,2)))))))</f>
        <v>0</v>
      </c>
      <c r="J35" s="46"/>
      <c r="K35" s="47" t="s">
        <v>0</v>
      </c>
      <c r="L35" s="48">
        <f t="shared" si="1"/>
        <v>0</v>
      </c>
      <c r="M35" s="49"/>
      <c r="N35" s="50" t="s">
        <v>0</v>
      </c>
      <c r="O35" s="51">
        <f t="shared" si="2"/>
        <v>0</v>
      </c>
      <c r="P35" s="52">
        <v>1</v>
      </c>
      <c r="Q35" s="53" t="s">
        <v>0</v>
      </c>
      <c r="R35" s="54">
        <f t="shared" si="3"/>
        <v>0</v>
      </c>
      <c r="S35" s="55"/>
      <c r="T35" s="56" t="str">
        <f t="shared" si="14"/>
        <v xml:space="preserve"> </v>
      </c>
      <c r="U35" s="57">
        <f t="shared" si="4"/>
        <v>0</v>
      </c>
      <c r="V35" s="58"/>
      <c r="W35" s="59" t="str">
        <f t="shared" si="13"/>
        <v xml:space="preserve"> </v>
      </c>
      <c r="X35" s="60">
        <f t="shared" si="5"/>
        <v>0</v>
      </c>
      <c r="Y35" s="61"/>
      <c r="Z35" s="62" t="str">
        <f t="shared" si="12"/>
        <v xml:space="preserve"> </v>
      </c>
      <c r="AA35" s="63">
        <f t="shared" si="6"/>
        <v>0</v>
      </c>
      <c r="AB35" s="301"/>
      <c r="AC35" s="302" t="str">
        <f t="shared" si="7"/>
        <v xml:space="preserve"> </v>
      </c>
      <c r="AD35" s="303">
        <f t="shared" si="8"/>
        <v>0</v>
      </c>
      <c r="AE35" s="39">
        <f t="shared" si="9"/>
        <v>0</v>
      </c>
      <c r="AF35" s="64">
        <f t="shared" si="10"/>
        <v>25</v>
      </c>
      <c r="AG35" s="39">
        <f t="shared" si="11"/>
        <v>0</v>
      </c>
      <c r="AI35" s="44">
        <v>25</v>
      </c>
      <c r="AJ35" s="44"/>
      <c r="AL35" s="47">
        <v>25</v>
      </c>
      <c r="AM35" s="47"/>
      <c r="AO35" s="65">
        <v>25</v>
      </c>
      <c r="AP35" s="65"/>
      <c r="AR35" s="53">
        <v>25</v>
      </c>
      <c r="AS35" s="53"/>
      <c r="AU35" s="56">
        <v>25</v>
      </c>
      <c r="AV35" s="56"/>
      <c r="AX35" s="59">
        <v>25</v>
      </c>
      <c r="AY35" s="59"/>
      <c r="BA35" s="66">
        <v>25</v>
      </c>
      <c r="BB35" s="66"/>
      <c r="BD35" s="302">
        <v>25</v>
      </c>
      <c r="BE35" s="302"/>
    </row>
    <row r="36" spans="1:57" ht="12.75">
      <c r="A36" s="38">
        <v>26</v>
      </c>
      <c r="B36" s="39">
        <f t="shared" si="0"/>
        <v>0</v>
      </c>
      <c r="C36" s="39"/>
      <c r="D36" s="41" t="s">
        <v>160</v>
      </c>
      <c r="E36" s="42" t="s">
        <v>118</v>
      </c>
      <c r="F36" s="42" t="s">
        <v>380</v>
      </c>
      <c r="G36" s="43"/>
      <c r="H36" s="44" t="s">
        <v>0</v>
      </c>
      <c r="I36" s="45">
        <v>0</v>
      </c>
      <c r="J36" s="46"/>
      <c r="K36" s="47" t="s">
        <v>0</v>
      </c>
      <c r="L36" s="48">
        <f t="shared" si="1"/>
        <v>0</v>
      </c>
      <c r="M36" s="49"/>
      <c r="N36" s="50" t="s">
        <v>0</v>
      </c>
      <c r="O36" s="51">
        <f t="shared" si="2"/>
        <v>0</v>
      </c>
      <c r="P36" s="52"/>
      <c r="Q36" s="53" t="s">
        <v>0</v>
      </c>
      <c r="R36" s="54">
        <f t="shared" si="3"/>
        <v>0</v>
      </c>
      <c r="S36" s="55"/>
      <c r="T36" s="56" t="str">
        <f t="shared" si="14"/>
        <v xml:space="preserve"> </v>
      </c>
      <c r="U36" s="57">
        <f t="shared" si="4"/>
        <v>0</v>
      </c>
      <c r="V36" s="58"/>
      <c r="W36" s="59" t="str">
        <f t="shared" si="13"/>
        <v xml:space="preserve"> </v>
      </c>
      <c r="X36" s="60">
        <f t="shared" si="5"/>
        <v>0</v>
      </c>
      <c r="Y36" s="61"/>
      <c r="Z36" s="62" t="str">
        <f t="shared" si="12"/>
        <v xml:space="preserve"> </v>
      </c>
      <c r="AA36" s="63">
        <f t="shared" si="6"/>
        <v>0</v>
      </c>
      <c r="AB36" s="301"/>
      <c r="AC36" s="302" t="str">
        <f t="shared" si="7"/>
        <v xml:space="preserve"> </v>
      </c>
      <c r="AD36" s="303">
        <f t="shared" si="8"/>
        <v>0</v>
      </c>
      <c r="AE36" s="39">
        <f t="shared" si="9"/>
        <v>0</v>
      </c>
      <c r="AF36" s="64">
        <f t="shared" si="10"/>
        <v>26</v>
      </c>
      <c r="AG36" s="39">
        <f t="shared" si="11"/>
        <v>0</v>
      </c>
      <c r="AI36" s="44">
        <v>26</v>
      </c>
      <c r="AJ36" s="44"/>
      <c r="AL36" s="47">
        <v>26</v>
      </c>
      <c r="AM36" s="47"/>
      <c r="AO36" s="65">
        <v>26</v>
      </c>
      <c r="AP36" s="65"/>
      <c r="AR36" s="53">
        <v>26</v>
      </c>
      <c r="AS36" s="53"/>
      <c r="AU36" s="56">
        <v>26</v>
      </c>
      <c r="AV36" s="56"/>
      <c r="AX36" s="59">
        <v>26</v>
      </c>
      <c r="AY36" s="59"/>
      <c r="BA36" s="66">
        <v>26</v>
      </c>
      <c r="BB36" s="66"/>
      <c r="BD36" s="302">
        <v>26</v>
      </c>
      <c r="BE36" s="302"/>
    </row>
    <row r="37" spans="1:57" ht="12.75">
      <c r="A37" s="38">
        <v>27</v>
      </c>
      <c r="B37" s="39">
        <f t="shared" si="0"/>
        <v>0</v>
      </c>
      <c r="C37" s="39"/>
      <c r="D37" s="41" t="s">
        <v>295</v>
      </c>
      <c r="E37" s="42" t="s">
        <v>119</v>
      </c>
      <c r="F37" s="42" t="s">
        <v>120</v>
      </c>
      <c r="G37" s="43"/>
      <c r="H37" s="44" t="str">
        <f>IF(SUMIF(AJ$11:AJ$100,$C37,AI$11:AI$100)=0," ",SUMIF(AJ$11:AJ$100,$C37,AI$11:AI$100))</f>
        <v xml:space="preserve"> </v>
      </c>
      <c r="I37" s="45">
        <f>IF(H37=" ",0,IF(H37=1,30,IF(H37=2,28,IF(H37=3,26,IF(H37=4,24,IF(H37=5,22,IF(AND(H37&gt;5,H37&lt;25),26-H37,2)))))))</f>
        <v>0</v>
      </c>
      <c r="J37" s="46"/>
      <c r="K37" s="47" t="s">
        <v>0</v>
      </c>
      <c r="L37" s="48">
        <f t="shared" si="1"/>
        <v>0</v>
      </c>
      <c r="M37" s="49">
        <v>1</v>
      </c>
      <c r="N37" s="50" t="s">
        <v>0</v>
      </c>
      <c r="O37" s="51">
        <f t="shared" si="2"/>
        <v>0</v>
      </c>
      <c r="P37" s="52"/>
      <c r="Q37" s="53" t="s">
        <v>0</v>
      </c>
      <c r="R37" s="54">
        <f t="shared" si="3"/>
        <v>0</v>
      </c>
      <c r="S37" s="55"/>
      <c r="T37" s="56" t="str">
        <f t="shared" si="14"/>
        <v xml:space="preserve"> </v>
      </c>
      <c r="U37" s="57">
        <f t="shared" si="4"/>
        <v>0</v>
      </c>
      <c r="V37" s="58"/>
      <c r="W37" s="59" t="str">
        <f t="shared" si="13"/>
        <v xml:space="preserve"> </v>
      </c>
      <c r="X37" s="60">
        <f t="shared" si="5"/>
        <v>0</v>
      </c>
      <c r="Y37" s="61"/>
      <c r="Z37" s="62" t="str">
        <f t="shared" si="12"/>
        <v xml:space="preserve"> </v>
      </c>
      <c r="AA37" s="63">
        <f t="shared" si="6"/>
        <v>0</v>
      </c>
      <c r="AB37" s="301"/>
      <c r="AC37" s="302" t="str">
        <f t="shared" si="7"/>
        <v xml:space="preserve"> </v>
      </c>
      <c r="AD37" s="303">
        <f t="shared" si="8"/>
        <v>0</v>
      </c>
      <c r="AE37" s="39">
        <f t="shared" si="9"/>
        <v>0</v>
      </c>
      <c r="AF37" s="64">
        <f t="shared" si="10"/>
        <v>27</v>
      </c>
      <c r="AG37" s="39">
        <f t="shared" si="11"/>
        <v>0</v>
      </c>
      <c r="AI37" s="44">
        <v>27</v>
      </c>
      <c r="AJ37" s="44"/>
      <c r="AL37" s="47">
        <v>27</v>
      </c>
      <c r="AM37" s="47"/>
      <c r="AO37" s="65">
        <v>27</v>
      </c>
      <c r="AP37" s="65"/>
      <c r="AR37" s="53">
        <v>27</v>
      </c>
      <c r="AS37" s="53"/>
      <c r="AU37" s="56">
        <v>27</v>
      </c>
      <c r="AV37" s="56"/>
      <c r="AX37" s="59">
        <v>27</v>
      </c>
      <c r="AY37" s="59"/>
      <c r="BA37" s="66">
        <v>27</v>
      </c>
      <c r="BB37" s="66"/>
      <c r="BD37" s="302">
        <v>27</v>
      </c>
      <c r="BE37" s="302"/>
    </row>
    <row r="38" spans="1:57" ht="12.75">
      <c r="A38" s="38">
        <v>28</v>
      </c>
      <c r="B38" s="39">
        <f aca="true" t="shared" si="15" ref="B38">AE38</f>
        <v>0</v>
      </c>
      <c r="C38" s="39"/>
      <c r="D38" s="41" t="s">
        <v>0</v>
      </c>
      <c r="E38" s="42" t="s">
        <v>0</v>
      </c>
      <c r="F38" s="42" t="s">
        <v>0</v>
      </c>
      <c r="G38" s="43"/>
      <c r="H38" s="44" t="str">
        <f>IF(SUMIF(AJ$11:AJ$100,$C38,AI$11:AI$100)=0," ",SUMIF(AJ$11:AJ$100,$C38,AI$11:AI$100))</f>
        <v xml:space="preserve"> </v>
      </c>
      <c r="I38" s="45">
        <f>IF(H38=" ",0,IF(H38=1,30,IF(H38=2,28,IF(H38=3,26,IF(H38=4,24,IF(H38=5,22,IF(AND(H38&gt;5,H38&lt;25),26-H38,2)))))))</f>
        <v>0</v>
      </c>
      <c r="J38" s="46"/>
      <c r="K38" s="47" t="str">
        <f>IF(SUMIF(AM$11:AM$100,$C38,AL$11:AL$100)=0," ",SUMIF(AM$11:AM$100,$C38,AL$11:AL$100))</f>
        <v xml:space="preserve"> </v>
      </c>
      <c r="L38" s="48">
        <f aca="true" t="shared" si="16" ref="L38">IF(K38=" ",0,IF(K38=1,30,IF(K38=2,28,IF(K38=3,26,IF(K38=4,24,IF(K38=5,22,IF(AND(K38&gt;5,K38&lt;25),26-K38,2)))))))</f>
        <v>0</v>
      </c>
      <c r="M38" s="49"/>
      <c r="N38" s="50" t="str">
        <f>IF(SUMIF(AP$11:AP$100,$C38,AO$11:AO$100)=0," ",SUMIF(AP$11:AP$100,$C38,AO$11:AO$100))</f>
        <v xml:space="preserve"> </v>
      </c>
      <c r="O38" s="51">
        <f aca="true" t="shared" si="17" ref="O38">IF(N38=" ",0,IF(N38=1,30,IF(N38=2,28,IF(N38=3,26,IF(N38=4,24,IF(N38=5,22,IF(AND(N38&gt;5,N38&lt;25),26-N38,2)))))))</f>
        <v>0</v>
      </c>
      <c r="P38" s="52"/>
      <c r="Q38" s="53" t="s">
        <v>0</v>
      </c>
      <c r="R38" s="54">
        <f aca="true" t="shared" si="18" ref="R38">IF(Q38=" ",0,IF(Q38=1,30,IF(Q38=2,28,IF(Q38=3,26,IF(Q38=4,24,IF(Q38=5,22,IF(AND(Q38&gt;5,Q38&lt;25),26-Q38,2)))))))</f>
        <v>0</v>
      </c>
      <c r="S38" s="55"/>
      <c r="T38" s="56" t="str">
        <f aca="true" t="shared" si="19" ref="T38">IF(SUMIF(AV$11:AV$100,$C38,AU$11:AU$100)=0," ",SUMIF(AV$11:AV$100,$C38,AU$11:AU$100))</f>
        <v xml:space="preserve"> </v>
      </c>
      <c r="U38" s="57">
        <f aca="true" t="shared" si="20" ref="U38">IF(T38=" ",0,IF(T38=1,30,IF(T38=2,28,IF(T38=3,26,IF(T38=4,24,IF(T38=5,22,IF(AND(T38&gt;5,T38&lt;25),26-T38,2)))))))</f>
        <v>0</v>
      </c>
      <c r="V38" s="58"/>
      <c r="W38" s="59" t="str">
        <f aca="true" t="shared" si="21" ref="W38">IF(SUMIF(AY$11:AY$100,$C38,AX$11:AX$100)=0," ",SUMIF(AY$11:AY$100,$C38,AX$11:AX$100))</f>
        <v xml:space="preserve"> </v>
      </c>
      <c r="X38" s="60">
        <f aca="true" t="shared" si="22" ref="X38">IF(W38=" ",0,IF(W38=1,30,IF(W38=2,28,IF(W38=3,26,IF(W38=4,24,IF(W38=5,22,IF(AND(W38&gt;5,W38&lt;25),26-W38,2)))))))</f>
        <v>0</v>
      </c>
      <c r="Y38" s="61"/>
      <c r="Z38" s="62" t="str">
        <f aca="true" t="shared" si="23" ref="Z38">IF(SUMIF(BB$11:BB$100,$C38,BA$11:BA$100)=0," ",SUMIF(BB$11:BB$100,$C38,BA$11:BA$100))</f>
        <v xml:space="preserve"> </v>
      </c>
      <c r="AA38" s="63">
        <f aca="true" t="shared" si="24" ref="AA38">IF(Z38=" ",0,IF(Z38=1,30,IF(Z38=2,28,IF(Z38=3,26,IF(Z38=4,24,IF(Z38=5,22,IF(AND(Z38&gt;5,Z38&lt;25),26-Z38,2)))))))</f>
        <v>0</v>
      </c>
      <c r="AB38" s="301"/>
      <c r="AC38" s="302" t="str">
        <f aca="true" t="shared" si="25" ref="AC38">IF(SUMIF(BE$11:BE$100,$C38,BD$11:BD$100)=0," ",SUMIF(BE$11:BE$100,$C38,BD$11:BD$100))</f>
        <v xml:space="preserve"> </v>
      </c>
      <c r="AD38" s="303">
        <f aca="true" t="shared" si="26" ref="AD38">IF(AC38=" ",0,IF(AC38=1,30,IF(AC38=2,28,IF(AC38=3,26,IF(AC38=4,24,IF(AC38=5,22,IF(AND(AC38&gt;5,AC38&lt;25),26-AC38,2)))))))</f>
        <v>0</v>
      </c>
      <c r="AE38" s="39">
        <f aca="true" t="shared" si="27" ref="AE38">I38+L38+O38+R38+U38+X38+AA38+AD38</f>
        <v>0</v>
      </c>
      <c r="AF38" s="64">
        <f aca="true" t="shared" si="28" ref="AF38">A38</f>
        <v>28</v>
      </c>
      <c r="AG38" s="39">
        <f aca="true" t="shared" si="29" ref="AG38">AE38-MIN(I38,L38,O38,R38,U38,X38,AA38,AD38)</f>
        <v>0</v>
      </c>
      <c r="AI38" s="44">
        <v>28</v>
      </c>
      <c r="AJ38" s="44"/>
      <c r="AL38" s="47">
        <v>28</v>
      </c>
      <c r="AM38" s="47"/>
      <c r="AO38" s="65">
        <v>28</v>
      </c>
      <c r="AP38" s="65"/>
      <c r="AR38" s="53">
        <v>28</v>
      </c>
      <c r="AS38" s="53"/>
      <c r="AU38" s="56">
        <v>28</v>
      </c>
      <c r="AV38" s="56"/>
      <c r="AX38" s="59">
        <v>28</v>
      </c>
      <c r="AY38" s="59"/>
      <c r="BA38" s="66">
        <v>28</v>
      </c>
      <c r="BB38" s="66"/>
      <c r="BD38" s="302">
        <v>28</v>
      </c>
      <c r="BE38" s="302"/>
    </row>
    <row r="39" spans="1:57" ht="12.75">
      <c r="A39" s="38">
        <v>29</v>
      </c>
      <c r="B39" s="39">
        <f aca="true" t="shared" si="30" ref="B39:B43">AE39</f>
        <v>0</v>
      </c>
      <c r="C39" s="39"/>
      <c r="D39" s="41" t="s">
        <v>0</v>
      </c>
      <c r="E39" s="42" t="s">
        <v>0</v>
      </c>
      <c r="F39" s="42" t="s">
        <v>0</v>
      </c>
      <c r="G39" s="43"/>
      <c r="H39" s="44" t="str">
        <f aca="true" t="shared" si="31" ref="H39:H43">IF(SUMIF(AJ$11:AJ$100,$C39,AI$11:AI$100)=0," ",SUMIF(AJ$11:AJ$100,$C39,AI$11:AI$100))</f>
        <v xml:space="preserve"> </v>
      </c>
      <c r="I39" s="45">
        <f aca="true" t="shared" si="32" ref="I39:I43">IF(H39=" ",0,IF(H39=1,30,IF(H39=2,28,IF(H39=3,26,IF(H39=4,24,IF(H39=5,22,IF(AND(H39&gt;5,H39&lt;25),26-H39,2)))))))</f>
        <v>0</v>
      </c>
      <c r="J39" s="46"/>
      <c r="K39" s="47" t="str">
        <f aca="true" t="shared" si="33" ref="K39:K43">IF(SUMIF(AM$11:AM$100,$C39,AL$11:AL$100)=0," ",SUMIF(AM$11:AM$100,$C39,AL$11:AL$100))</f>
        <v xml:space="preserve"> </v>
      </c>
      <c r="L39" s="48">
        <f aca="true" t="shared" si="34" ref="L39:L43">IF(K39=" ",0,IF(K39=1,30,IF(K39=2,28,IF(K39=3,26,IF(K39=4,24,IF(K39=5,22,IF(AND(K39&gt;5,K39&lt;25),26-K39,2)))))))</f>
        <v>0</v>
      </c>
      <c r="M39" s="49"/>
      <c r="N39" s="50" t="str">
        <f aca="true" t="shared" si="35" ref="N39:N43">IF(SUMIF(AP$11:AP$100,$C39,AO$11:AO$100)=0," ",SUMIF(AP$11:AP$100,$C39,AO$11:AO$100))</f>
        <v xml:space="preserve"> </v>
      </c>
      <c r="O39" s="51">
        <f aca="true" t="shared" si="36" ref="O39:O43">IF(N39=" ",0,IF(N39=1,30,IF(N39=2,28,IF(N39=3,26,IF(N39=4,24,IF(N39=5,22,IF(AND(N39&gt;5,N39&lt;25),26-N39,2)))))))</f>
        <v>0</v>
      </c>
      <c r="P39" s="52"/>
      <c r="Q39" s="53" t="s">
        <v>0</v>
      </c>
      <c r="R39" s="54">
        <f aca="true" t="shared" si="37" ref="R39:R43">IF(Q39=" ",0,IF(Q39=1,30,IF(Q39=2,28,IF(Q39=3,26,IF(Q39=4,24,IF(Q39=5,22,IF(AND(Q39&gt;5,Q39&lt;25),26-Q39,2)))))))</f>
        <v>0</v>
      </c>
      <c r="S39" s="55"/>
      <c r="T39" s="56" t="str">
        <f aca="true" t="shared" si="38" ref="T39:T43">IF(SUMIF(AV$11:AV$100,$C39,AU$11:AU$100)=0," ",SUMIF(AV$11:AV$100,$C39,AU$11:AU$100))</f>
        <v xml:space="preserve"> </v>
      </c>
      <c r="U39" s="57">
        <f aca="true" t="shared" si="39" ref="U39:U43">IF(T39=" ",0,IF(T39=1,30,IF(T39=2,28,IF(T39=3,26,IF(T39=4,24,IF(T39=5,22,IF(AND(T39&gt;5,T39&lt;25),26-T39,2)))))))</f>
        <v>0</v>
      </c>
      <c r="V39" s="58"/>
      <c r="W39" s="59" t="str">
        <f aca="true" t="shared" si="40" ref="W39:W43">IF(SUMIF(AY$11:AY$100,$C39,AX$11:AX$100)=0," ",SUMIF(AY$11:AY$100,$C39,AX$11:AX$100))</f>
        <v xml:space="preserve"> </v>
      </c>
      <c r="X39" s="60">
        <f aca="true" t="shared" si="41" ref="X39:X43">IF(W39=" ",0,IF(W39=1,30,IF(W39=2,28,IF(W39=3,26,IF(W39=4,24,IF(W39=5,22,IF(AND(W39&gt;5,W39&lt;25),26-W39,2)))))))</f>
        <v>0</v>
      </c>
      <c r="Y39" s="61"/>
      <c r="Z39" s="62" t="str">
        <f aca="true" t="shared" si="42" ref="Z39:Z43">IF(SUMIF(BB$11:BB$100,$C39,BA$11:BA$100)=0," ",SUMIF(BB$11:BB$100,$C39,BA$11:BA$100))</f>
        <v xml:space="preserve"> </v>
      </c>
      <c r="AA39" s="63">
        <f aca="true" t="shared" si="43" ref="AA39:AA43">IF(Z39=" ",0,IF(Z39=1,30,IF(Z39=2,28,IF(Z39=3,26,IF(Z39=4,24,IF(Z39=5,22,IF(AND(Z39&gt;5,Z39&lt;25),26-Z39,2)))))))</f>
        <v>0</v>
      </c>
      <c r="AB39" s="301"/>
      <c r="AC39" s="302" t="str">
        <f aca="true" t="shared" si="44" ref="AC39:AC43">IF(SUMIF(BE$11:BE$100,$C39,BD$11:BD$100)=0," ",SUMIF(BE$11:BE$100,$C39,BD$11:BD$100))</f>
        <v xml:space="preserve"> </v>
      </c>
      <c r="AD39" s="303">
        <f aca="true" t="shared" si="45" ref="AD39:AD43">IF(AC39=" ",0,IF(AC39=1,30,IF(AC39=2,28,IF(AC39=3,26,IF(AC39=4,24,IF(AC39=5,22,IF(AND(AC39&gt;5,AC39&lt;25),26-AC39,2)))))))</f>
        <v>0</v>
      </c>
      <c r="AE39" s="39">
        <f aca="true" t="shared" si="46" ref="AE39:AE43">I39+L39+O39+R39+U39+X39+AA39+AD39</f>
        <v>0</v>
      </c>
      <c r="AF39" s="64">
        <f aca="true" t="shared" si="47" ref="AF39:AF42">A39</f>
        <v>29</v>
      </c>
      <c r="AG39" s="39">
        <f aca="true" t="shared" si="48" ref="AG39:AG43">AE39-MIN(I39,L39,O39,R39,U39,X39,AA39,AD39)</f>
        <v>0</v>
      </c>
      <c r="AI39" s="44">
        <v>29</v>
      </c>
      <c r="AJ39" s="44"/>
      <c r="AL39" s="47">
        <v>29</v>
      </c>
      <c r="AM39" s="47"/>
      <c r="AO39" s="65">
        <v>29</v>
      </c>
      <c r="AP39" s="65"/>
      <c r="AR39" s="53">
        <v>29</v>
      </c>
      <c r="AS39" s="53"/>
      <c r="AU39" s="56">
        <v>29</v>
      </c>
      <c r="AV39" s="56"/>
      <c r="AX39" s="59">
        <v>29</v>
      </c>
      <c r="AY39" s="59"/>
      <c r="BA39" s="66">
        <v>29</v>
      </c>
      <c r="BB39" s="66"/>
      <c r="BD39" s="302">
        <v>29</v>
      </c>
      <c r="BE39" s="302"/>
    </row>
    <row r="40" spans="1:57" ht="12.75">
      <c r="A40" s="38">
        <v>30</v>
      </c>
      <c r="B40" s="39">
        <f t="shared" si="30"/>
        <v>0</v>
      </c>
      <c r="C40" s="39"/>
      <c r="D40" s="41" t="s">
        <v>0</v>
      </c>
      <c r="E40" s="42" t="s">
        <v>0</v>
      </c>
      <c r="F40" s="42" t="s">
        <v>0</v>
      </c>
      <c r="G40" s="43"/>
      <c r="H40" s="44" t="str">
        <f t="shared" si="31"/>
        <v xml:space="preserve"> </v>
      </c>
      <c r="I40" s="45">
        <f t="shared" si="32"/>
        <v>0</v>
      </c>
      <c r="J40" s="46"/>
      <c r="K40" s="47" t="str">
        <f t="shared" si="33"/>
        <v xml:space="preserve"> </v>
      </c>
      <c r="L40" s="48">
        <f t="shared" si="34"/>
        <v>0</v>
      </c>
      <c r="M40" s="49"/>
      <c r="N40" s="50" t="str">
        <f t="shared" si="35"/>
        <v xml:space="preserve"> </v>
      </c>
      <c r="O40" s="51">
        <f t="shared" si="36"/>
        <v>0</v>
      </c>
      <c r="P40" s="52"/>
      <c r="Q40" s="53" t="s">
        <v>0</v>
      </c>
      <c r="R40" s="54">
        <f t="shared" si="37"/>
        <v>0</v>
      </c>
      <c r="S40" s="55"/>
      <c r="T40" s="56" t="str">
        <f t="shared" si="38"/>
        <v xml:space="preserve"> </v>
      </c>
      <c r="U40" s="57">
        <f t="shared" si="39"/>
        <v>0</v>
      </c>
      <c r="V40" s="58"/>
      <c r="W40" s="59" t="str">
        <f t="shared" si="40"/>
        <v xml:space="preserve"> </v>
      </c>
      <c r="X40" s="60">
        <f t="shared" si="41"/>
        <v>0</v>
      </c>
      <c r="Y40" s="61"/>
      <c r="Z40" s="62" t="str">
        <f t="shared" si="42"/>
        <v xml:space="preserve"> </v>
      </c>
      <c r="AA40" s="63">
        <f t="shared" si="43"/>
        <v>0</v>
      </c>
      <c r="AB40" s="301"/>
      <c r="AC40" s="302" t="str">
        <f t="shared" si="44"/>
        <v xml:space="preserve"> </v>
      </c>
      <c r="AD40" s="303">
        <f t="shared" si="45"/>
        <v>0</v>
      </c>
      <c r="AE40" s="39">
        <f t="shared" si="46"/>
        <v>0</v>
      </c>
      <c r="AF40" s="64">
        <f t="shared" si="47"/>
        <v>30</v>
      </c>
      <c r="AG40" s="39">
        <f t="shared" si="48"/>
        <v>0</v>
      </c>
      <c r="AI40" s="44">
        <v>30</v>
      </c>
      <c r="AJ40" s="44"/>
      <c r="AL40" s="47">
        <v>30</v>
      </c>
      <c r="AM40" s="47"/>
      <c r="AO40" s="65">
        <v>30</v>
      </c>
      <c r="AP40" s="65"/>
      <c r="AR40" s="53">
        <v>30</v>
      </c>
      <c r="AS40" s="53"/>
      <c r="AU40" s="56">
        <v>30</v>
      </c>
      <c r="AV40" s="56"/>
      <c r="AX40" s="59">
        <v>30</v>
      </c>
      <c r="AY40" s="59"/>
      <c r="BA40" s="66">
        <v>30</v>
      </c>
      <c r="BB40" s="66"/>
      <c r="BD40" s="302">
        <v>30</v>
      </c>
      <c r="BE40" s="302"/>
    </row>
    <row r="41" spans="1:57" ht="12.75">
      <c r="A41" s="38">
        <v>31</v>
      </c>
      <c r="B41" s="39">
        <f t="shared" si="30"/>
        <v>0</v>
      </c>
      <c r="C41" s="39"/>
      <c r="D41" s="41" t="s">
        <v>0</v>
      </c>
      <c r="E41" s="42" t="s">
        <v>0</v>
      </c>
      <c r="F41" s="42" t="s">
        <v>0</v>
      </c>
      <c r="G41" s="43"/>
      <c r="H41" s="44" t="str">
        <f t="shared" si="31"/>
        <v xml:space="preserve"> </v>
      </c>
      <c r="I41" s="45">
        <f t="shared" si="32"/>
        <v>0</v>
      </c>
      <c r="J41" s="46"/>
      <c r="K41" s="47" t="str">
        <f t="shared" si="33"/>
        <v xml:space="preserve"> </v>
      </c>
      <c r="L41" s="48">
        <f t="shared" si="34"/>
        <v>0</v>
      </c>
      <c r="M41" s="49"/>
      <c r="N41" s="50" t="str">
        <f t="shared" si="35"/>
        <v xml:space="preserve"> </v>
      </c>
      <c r="O41" s="51">
        <f t="shared" si="36"/>
        <v>0</v>
      </c>
      <c r="P41" s="52"/>
      <c r="Q41" s="53" t="str">
        <f aca="true" t="shared" si="49" ref="Q41:Q43">IF(SUMIF(AS$11:AS$100,$C41,AR$11:AR$100)=0," ",SUMIF(AS$11:AS$100,$C41,AR$11:AR$100))</f>
        <v xml:space="preserve"> </v>
      </c>
      <c r="R41" s="54">
        <f t="shared" si="37"/>
        <v>0</v>
      </c>
      <c r="S41" s="55"/>
      <c r="T41" s="56" t="str">
        <f t="shared" si="38"/>
        <v xml:space="preserve"> </v>
      </c>
      <c r="U41" s="57">
        <f t="shared" si="39"/>
        <v>0</v>
      </c>
      <c r="V41" s="58"/>
      <c r="W41" s="59" t="str">
        <f t="shared" si="40"/>
        <v xml:space="preserve"> </v>
      </c>
      <c r="X41" s="60">
        <f t="shared" si="41"/>
        <v>0</v>
      </c>
      <c r="Y41" s="61"/>
      <c r="Z41" s="62" t="str">
        <f t="shared" si="42"/>
        <v xml:space="preserve"> </v>
      </c>
      <c r="AA41" s="63">
        <f t="shared" si="43"/>
        <v>0</v>
      </c>
      <c r="AB41" s="301"/>
      <c r="AC41" s="302" t="str">
        <f t="shared" si="44"/>
        <v xml:space="preserve"> </v>
      </c>
      <c r="AD41" s="303">
        <f t="shared" si="45"/>
        <v>0</v>
      </c>
      <c r="AE41" s="39">
        <f t="shared" si="46"/>
        <v>0</v>
      </c>
      <c r="AF41" s="64">
        <f t="shared" si="47"/>
        <v>31</v>
      </c>
      <c r="AG41" s="39">
        <f t="shared" si="48"/>
        <v>0</v>
      </c>
      <c r="AI41" s="44">
        <v>31</v>
      </c>
      <c r="AJ41" s="44"/>
      <c r="AL41" s="47">
        <v>31</v>
      </c>
      <c r="AM41" s="47"/>
      <c r="AO41" s="65">
        <v>31</v>
      </c>
      <c r="AP41" s="65"/>
      <c r="AR41" s="53">
        <v>31</v>
      </c>
      <c r="AS41" s="53"/>
      <c r="AU41" s="56">
        <v>31</v>
      </c>
      <c r="AV41" s="56"/>
      <c r="AX41" s="59">
        <v>31</v>
      </c>
      <c r="AY41" s="59"/>
      <c r="BA41" s="66">
        <v>31</v>
      </c>
      <c r="BB41" s="66"/>
      <c r="BD41" s="302">
        <v>31</v>
      </c>
      <c r="BE41" s="302"/>
    </row>
    <row r="42" spans="1:57" ht="12.75">
      <c r="A42" s="38">
        <v>32</v>
      </c>
      <c r="B42" s="39">
        <f t="shared" si="30"/>
        <v>0</v>
      </c>
      <c r="C42" s="39"/>
      <c r="D42" s="41" t="s">
        <v>0</v>
      </c>
      <c r="E42" s="42" t="s">
        <v>0</v>
      </c>
      <c r="F42" s="42" t="s">
        <v>0</v>
      </c>
      <c r="G42" s="43"/>
      <c r="H42" s="44" t="str">
        <f t="shared" si="31"/>
        <v xml:space="preserve"> </v>
      </c>
      <c r="I42" s="45">
        <f t="shared" si="32"/>
        <v>0</v>
      </c>
      <c r="J42" s="46"/>
      <c r="K42" s="47" t="str">
        <f t="shared" si="33"/>
        <v xml:space="preserve"> </v>
      </c>
      <c r="L42" s="48">
        <f t="shared" si="34"/>
        <v>0</v>
      </c>
      <c r="M42" s="49"/>
      <c r="N42" s="50" t="str">
        <f t="shared" si="35"/>
        <v xml:space="preserve"> </v>
      </c>
      <c r="O42" s="51">
        <f t="shared" si="36"/>
        <v>0</v>
      </c>
      <c r="P42" s="52"/>
      <c r="Q42" s="53" t="str">
        <f t="shared" si="49"/>
        <v xml:space="preserve"> </v>
      </c>
      <c r="R42" s="54">
        <f t="shared" si="37"/>
        <v>0</v>
      </c>
      <c r="S42" s="55"/>
      <c r="T42" s="56" t="str">
        <f t="shared" si="38"/>
        <v xml:space="preserve"> </v>
      </c>
      <c r="U42" s="57">
        <f t="shared" si="39"/>
        <v>0</v>
      </c>
      <c r="V42" s="58"/>
      <c r="W42" s="59" t="str">
        <f t="shared" si="40"/>
        <v xml:space="preserve"> </v>
      </c>
      <c r="X42" s="60">
        <f t="shared" si="41"/>
        <v>0</v>
      </c>
      <c r="Y42" s="61"/>
      <c r="Z42" s="62" t="str">
        <f t="shared" si="42"/>
        <v xml:space="preserve"> </v>
      </c>
      <c r="AA42" s="63">
        <f t="shared" si="43"/>
        <v>0</v>
      </c>
      <c r="AB42" s="301"/>
      <c r="AC42" s="302" t="str">
        <f t="shared" si="44"/>
        <v xml:space="preserve"> </v>
      </c>
      <c r="AD42" s="303">
        <f t="shared" si="45"/>
        <v>0</v>
      </c>
      <c r="AE42" s="39">
        <f t="shared" si="46"/>
        <v>0</v>
      </c>
      <c r="AF42" s="64">
        <f t="shared" si="47"/>
        <v>32</v>
      </c>
      <c r="AG42" s="39">
        <f t="shared" si="48"/>
        <v>0</v>
      </c>
      <c r="AI42" s="44">
        <v>32</v>
      </c>
      <c r="AJ42" s="44"/>
      <c r="AL42" s="47">
        <v>32</v>
      </c>
      <c r="AM42" s="47"/>
      <c r="AO42" s="65">
        <v>32</v>
      </c>
      <c r="AP42" s="65"/>
      <c r="AR42" s="53">
        <v>32</v>
      </c>
      <c r="AS42" s="53"/>
      <c r="AU42" s="56">
        <v>32</v>
      </c>
      <c r="AV42" s="56"/>
      <c r="AX42" s="59">
        <v>32</v>
      </c>
      <c r="AY42" s="59"/>
      <c r="BA42" s="66">
        <v>32</v>
      </c>
      <c r="BB42" s="66"/>
      <c r="BD42" s="302">
        <v>32</v>
      </c>
      <c r="BE42" s="302"/>
    </row>
    <row r="43" spans="1:57" ht="12.75">
      <c r="A43" s="38">
        <v>33</v>
      </c>
      <c r="B43" s="39">
        <f t="shared" si="30"/>
        <v>0</v>
      </c>
      <c r="C43" s="39"/>
      <c r="D43" s="41" t="s">
        <v>0</v>
      </c>
      <c r="E43" s="42" t="s">
        <v>0</v>
      </c>
      <c r="F43" s="42" t="s">
        <v>0</v>
      </c>
      <c r="G43" s="43"/>
      <c r="H43" s="44" t="str">
        <f t="shared" si="31"/>
        <v xml:space="preserve"> </v>
      </c>
      <c r="I43" s="45">
        <f t="shared" si="32"/>
        <v>0</v>
      </c>
      <c r="J43" s="46"/>
      <c r="K43" s="47" t="str">
        <f t="shared" si="33"/>
        <v xml:space="preserve"> </v>
      </c>
      <c r="L43" s="48">
        <f t="shared" si="34"/>
        <v>0</v>
      </c>
      <c r="M43" s="49"/>
      <c r="N43" s="50" t="str">
        <f t="shared" si="35"/>
        <v xml:space="preserve"> </v>
      </c>
      <c r="O43" s="51">
        <f t="shared" si="36"/>
        <v>0</v>
      </c>
      <c r="P43" s="52"/>
      <c r="Q43" s="53" t="str">
        <f t="shared" si="49"/>
        <v xml:space="preserve"> </v>
      </c>
      <c r="R43" s="54">
        <f t="shared" si="37"/>
        <v>0</v>
      </c>
      <c r="S43" s="55"/>
      <c r="T43" s="56" t="str">
        <f t="shared" si="38"/>
        <v xml:space="preserve"> </v>
      </c>
      <c r="U43" s="57">
        <f t="shared" si="39"/>
        <v>0</v>
      </c>
      <c r="V43" s="58"/>
      <c r="W43" s="59" t="str">
        <f t="shared" si="40"/>
        <v xml:space="preserve"> </v>
      </c>
      <c r="X43" s="60">
        <f t="shared" si="41"/>
        <v>0</v>
      </c>
      <c r="Y43" s="61"/>
      <c r="Z43" s="62" t="str">
        <f t="shared" si="42"/>
        <v xml:space="preserve"> </v>
      </c>
      <c r="AA43" s="63">
        <f t="shared" si="43"/>
        <v>0</v>
      </c>
      <c r="AB43" s="301"/>
      <c r="AC43" s="302" t="str">
        <f t="shared" si="44"/>
        <v xml:space="preserve"> </v>
      </c>
      <c r="AD43" s="303">
        <f t="shared" si="45"/>
        <v>0</v>
      </c>
      <c r="AE43" s="39">
        <f t="shared" si="46"/>
        <v>0</v>
      </c>
      <c r="AF43" s="64">
        <f aca="true" t="shared" si="50" ref="AF43:AF74">A43</f>
        <v>33</v>
      </c>
      <c r="AG43" s="39">
        <f t="shared" si="48"/>
        <v>0</v>
      </c>
      <c r="AI43" s="44">
        <v>33</v>
      </c>
      <c r="AJ43" s="44"/>
      <c r="AL43" s="47">
        <v>33</v>
      </c>
      <c r="AM43" s="47"/>
      <c r="AO43" s="65">
        <v>33</v>
      </c>
      <c r="AP43" s="65"/>
      <c r="AR43" s="53">
        <v>33</v>
      </c>
      <c r="AS43" s="53"/>
      <c r="AU43" s="56">
        <v>33</v>
      </c>
      <c r="AV43" s="56"/>
      <c r="AX43" s="59">
        <v>33</v>
      </c>
      <c r="AY43" s="59"/>
      <c r="BA43" s="66">
        <v>33</v>
      </c>
      <c r="BB43" s="66"/>
      <c r="BD43" s="302">
        <v>33</v>
      </c>
      <c r="BE43" s="302"/>
    </row>
    <row r="44" spans="1:57" ht="12.75">
      <c r="A44" s="38">
        <v>34</v>
      </c>
      <c r="B44" s="39">
        <f aca="true" t="shared" si="51" ref="B44:B74">AE44</f>
        <v>0</v>
      </c>
      <c r="C44" s="39"/>
      <c r="D44" s="41" t="s">
        <v>0</v>
      </c>
      <c r="E44" s="42" t="s">
        <v>0</v>
      </c>
      <c r="F44" s="42" t="s">
        <v>0</v>
      </c>
      <c r="G44" s="43"/>
      <c r="H44" s="44" t="str">
        <f aca="true" t="shared" si="52" ref="H44:H74">IF(SUMIF(AJ$11:AJ$100,$C44,AI$11:AI$100)=0," ",SUMIF(AJ$11:AJ$100,$C44,AI$11:AI$100))</f>
        <v xml:space="preserve"> </v>
      </c>
      <c r="I44" s="45">
        <f aca="true" t="shared" si="53" ref="I44:I75">IF(H44=" ",0,IF(H44=1,30,IF(H44=2,28,IF(H44=3,26,IF(H44=4,24,IF(H44=5,22,IF(AND(H44&gt;5,H44&lt;25),26-H44,2)))))))</f>
        <v>0</v>
      </c>
      <c r="J44" s="46"/>
      <c r="K44" s="47" t="str">
        <f aca="true" t="shared" si="54" ref="K44:K74">IF(SUMIF(AM$11:AM$100,$C44,AL$11:AL$100)=0," ",SUMIF(AM$11:AM$100,$C44,AL$11:AL$100))</f>
        <v xml:space="preserve"> </v>
      </c>
      <c r="L44" s="48">
        <f aca="true" t="shared" si="55" ref="L44:L75">IF(K44=" ",0,IF(K44=1,30,IF(K44=2,28,IF(K44=3,26,IF(K44=4,24,IF(K44=5,22,IF(AND(K44&gt;5,K44&lt;25),26-K44,2)))))))</f>
        <v>0</v>
      </c>
      <c r="M44" s="49"/>
      <c r="N44" s="50" t="str">
        <f aca="true" t="shared" si="56" ref="N44:N74">IF(SUMIF(AP$11:AP$100,$C44,AO$11:AO$100)=0," ",SUMIF(AP$11:AP$100,$C44,AO$11:AO$100))</f>
        <v xml:space="preserve"> </v>
      </c>
      <c r="O44" s="51">
        <f aca="true" t="shared" si="57" ref="O44:O75">IF(N44=" ",0,IF(N44=1,30,IF(N44=2,28,IF(N44=3,26,IF(N44=4,24,IF(N44=5,22,IF(AND(N44&gt;5,N44&lt;25),26-N44,2)))))))</f>
        <v>0</v>
      </c>
      <c r="P44" s="52"/>
      <c r="Q44" s="53" t="str">
        <f aca="true" t="shared" si="58" ref="Q44:Q74">IF(SUMIF(AS$11:AS$100,$C44,AR$11:AR$100)=0," ",SUMIF(AS$11:AS$100,$C44,AR$11:AR$100))</f>
        <v xml:space="preserve"> </v>
      </c>
      <c r="R44" s="54">
        <f aca="true" t="shared" si="59" ref="R44:R75">IF(Q44=" ",0,IF(Q44=1,30,IF(Q44=2,28,IF(Q44=3,26,IF(Q44=4,24,IF(Q44=5,22,IF(AND(Q44&gt;5,Q44&lt;25),26-Q44,2)))))))</f>
        <v>0</v>
      </c>
      <c r="S44" s="55"/>
      <c r="T44" s="56" t="str">
        <f aca="true" t="shared" si="60" ref="T44:T74">IF(SUMIF(AV$11:AV$100,$C44,AU$11:AU$100)=0," ",SUMIF(AV$11:AV$100,$C44,AU$11:AU$100))</f>
        <v xml:space="preserve"> </v>
      </c>
      <c r="U44" s="57">
        <f aca="true" t="shared" si="61" ref="U44:U75">IF(T44=" ",0,IF(T44=1,30,IF(T44=2,28,IF(T44=3,26,IF(T44=4,24,IF(T44=5,22,IF(AND(T44&gt;5,T44&lt;25),26-T44,2)))))))</f>
        <v>0</v>
      </c>
      <c r="V44" s="58"/>
      <c r="W44" s="59" t="str">
        <f aca="true" t="shared" si="62" ref="W44:W74">IF(SUMIF(AY$11:AY$100,$C44,AX$11:AX$100)=0," ",SUMIF(AY$11:AY$100,$C44,AX$11:AX$100))</f>
        <v xml:space="preserve"> </v>
      </c>
      <c r="X44" s="60">
        <f aca="true" t="shared" si="63" ref="X44:X75">IF(W44=" ",0,IF(W44=1,30,IF(W44=2,28,IF(W44=3,26,IF(W44=4,24,IF(W44=5,22,IF(AND(W44&gt;5,W44&lt;25),26-W44,2)))))))</f>
        <v>0</v>
      </c>
      <c r="Y44" s="61"/>
      <c r="Z44" s="62" t="str">
        <f aca="true" t="shared" si="64" ref="Z44:Z74">IF(SUMIF(BB$11:BB$100,$C44,BA$11:BA$100)=0," ",SUMIF(BB$11:BB$100,$C44,BA$11:BA$100))</f>
        <v xml:space="preserve"> </v>
      </c>
      <c r="AA44" s="63">
        <f aca="true" t="shared" si="65" ref="AA44:AA75">IF(Z44=" ",0,IF(Z44=1,30,IF(Z44=2,28,IF(Z44=3,26,IF(Z44=4,24,IF(Z44=5,22,IF(AND(Z44&gt;5,Z44&lt;25),26-Z44,2)))))))</f>
        <v>0</v>
      </c>
      <c r="AB44" s="301"/>
      <c r="AC44" s="302" t="str">
        <f aca="true" t="shared" si="66" ref="AC44:AC74">IF(SUMIF(BE$11:BE$100,$C44,BD$11:BD$100)=0," ",SUMIF(BE$11:BE$100,$C44,BD$11:BD$100))</f>
        <v xml:space="preserve"> </v>
      </c>
      <c r="AD44" s="303">
        <f aca="true" t="shared" si="67" ref="AD44:AD75">IF(AC44=" ",0,IF(AC44=1,30,IF(AC44=2,28,IF(AC44=3,26,IF(AC44=4,24,IF(AC44=5,22,IF(AND(AC44&gt;5,AC44&lt;25),26-AC44,2)))))))</f>
        <v>0</v>
      </c>
      <c r="AE44" s="39">
        <f aca="true" t="shared" si="68" ref="AE44:AE75">I44+L44+O44+R44+U44+X44+AA44+AD44</f>
        <v>0</v>
      </c>
      <c r="AF44" s="64">
        <f t="shared" si="50"/>
        <v>34</v>
      </c>
      <c r="AG44" s="39">
        <f aca="true" t="shared" si="69" ref="AG44:AG75">AE44-MIN(I44,L44,O44,R44,U44,X44,AA44,AD44)</f>
        <v>0</v>
      </c>
      <c r="AI44" s="44">
        <v>34</v>
      </c>
      <c r="AJ44" s="44"/>
      <c r="AL44" s="47">
        <v>34</v>
      </c>
      <c r="AM44" s="47"/>
      <c r="AO44" s="65">
        <v>34</v>
      </c>
      <c r="AP44" s="65"/>
      <c r="AR44" s="53">
        <v>34</v>
      </c>
      <c r="AS44" s="53"/>
      <c r="AU44" s="56">
        <v>34</v>
      </c>
      <c r="AV44" s="56"/>
      <c r="AX44" s="59">
        <v>34</v>
      </c>
      <c r="AY44" s="59"/>
      <c r="BA44" s="66">
        <v>34</v>
      </c>
      <c r="BB44" s="66"/>
      <c r="BD44" s="302">
        <v>34</v>
      </c>
      <c r="BE44" s="302"/>
    </row>
    <row r="45" spans="1:57" ht="12.75">
      <c r="A45" s="38">
        <v>35</v>
      </c>
      <c r="B45" s="39">
        <f t="shared" si="51"/>
        <v>0</v>
      </c>
      <c r="C45" s="39"/>
      <c r="D45" s="41" t="s">
        <v>0</v>
      </c>
      <c r="E45" s="42" t="s">
        <v>0</v>
      </c>
      <c r="F45" s="42" t="s">
        <v>0</v>
      </c>
      <c r="G45" s="43"/>
      <c r="H45" s="44" t="str">
        <f t="shared" si="52"/>
        <v xml:space="preserve"> </v>
      </c>
      <c r="I45" s="45">
        <f t="shared" si="53"/>
        <v>0</v>
      </c>
      <c r="J45" s="46"/>
      <c r="K45" s="47" t="str">
        <f t="shared" si="54"/>
        <v xml:space="preserve"> </v>
      </c>
      <c r="L45" s="48">
        <f t="shared" si="55"/>
        <v>0</v>
      </c>
      <c r="M45" s="49"/>
      <c r="N45" s="50" t="str">
        <f t="shared" si="56"/>
        <v xml:space="preserve"> </v>
      </c>
      <c r="O45" s="51">
        <f t="shared" si="57"/>
        <v>0</v>
      </c>
      <c r="P45" s="52"/>
      <c r="Q45" s="53" t="str">
        <f t="shared" si="58"/>
        <v xml:space="preserve"> </v>
      </c>
      <c r="R45" s="54">
        <f t="shared" si="59"/>
        <v>0</v>
      </c>
      <c r="S45" s="55"/>
      <c r="T45" s="56" t="str">
        <f t="shared" si="60"/>
        <v xml:space="preserve"> </v>
      </c>
      <c r="U45" s="57">
        <f t="shared" si="61"/>
        <v>0</v>
      </c>
      <c r="V45" s="58"/>
      <c r="W45" s="59" t="str">
        <f t="shared" si="62"/>
        <v xml:space="preserve"> </v>
      </c>
      <c r="X45" s="60">
        <f t="shared" si="63"/>
        <v>0</v>
      </c>
      <c r="Y45" s="61"/>
      <c r="Z45" s="62" t="str">
        <f t="shared" si="64"/>
        <v xml:space="preserve"> </v>
      </c>
      <c r="AA45" s="63">
        <f t="shared" si="65"/>
        <v>0</v>
      </c>
      <c r="AB45" s="301"/>
      <c r="AC45" s="302" t="str">
        <f t="shared" si="66"/>
        <v xml:space="preserve"> </v>
      </c>
      <c r="AD45" s="303">
        <f t="shared" si="67"/>
        <v>0</v>
      </c>
      <c r="AE45" s="39">
        <f t="shared" si="68"/>
        <v>0</v>
      </c>
      <c r="AF45" s="64">
        <f t="shared" si="50"/>
        <v>35</v>
      </c>
      <c r="AG45" s="39">
        <f t="shared" si="69"/>
        <v>0</v>
      </c>
      <c r="AI45" s="44">
        <v>35</v>
      </c>
      <c r="AJ45" s="44"/>
      <c r="AL45" s="47">
        <v>35</v>
      </c>
      <c r="AM45" s="47"/>
      <c r="AO45" s="65">
        <v>35</v>
      </c>
      <c r="AP45" s="65"/>
      <c r="AR45" s="53">
        <v>35</v>
      </c>
      <c r="AS45" s="53"/>
      <c r="AU45" s="56">
        <v>35</v>
      </c>
      <c r="AV45" s="56"/>
      <c r="AX45" s="59">
        <v>35</v>
      </c>
      <c r="AY45" s="59"/>
      <c r="BA45" s="66">
        <v>35</v>
      </c>
      <c r="BB45" s="66"/>
      <c r="BD45" s="302">
        <v>35</v>
      </c>
      <c r="BE45" s="302"/>
    </row>
    <row r="46" spans="1:57" ht="12.75">
      <c r="A46" s="38">
        <v>36</v>
      </c>
      <c r="B46" s="39">
        <f t="shared" si="51"/>
        <v>0</v>
      </c>
      <c r="C46" s="39"/>
      <c r="D46" s="41" t="s">
        <v>0</v>
      </c>
      <c r="E46" s="42" t="s">
        <v>0</v>
      </c>
      <c r="F46" s="42" t="s">
        <v>0</v>
      </c>
      <c r="G46" s="43"/>
      <c r="H46" s="44" t="str">
        <f t="shared" si="52"/>
        <v xml:space="preserve"> </v>
      </c>
      <c r="I46" s="45">
        <f t="shared" si="53"/>
        <v>0</v>
      </c>
      <c r="J46" s="46"/>
      <c r="K46" s="47" t="str">
        <f t="shared" si="54"/>
        <v xml:space="preserve"> </v>
      </c>
      <c r="L46" s="48">
        <f t="shared" si="55"/>
        <v>0</v>
      </c>
      <c r="M46" s="49"/>
      <c r="N46" s="50" t="str">
        <f t="shared" si="56"/>
        <v xml:space="preserve"> </v>
      </c>
      <c r="O46" s="51">
        <f t="shared" si="57"/>
        <v>0</v>
      </c>
      <c r="P46" s="52"/>
      <c r="Q46" s="53" t="str">
        <f t="shared" si="58"/>
        <v xml:space="preserve"> </v>
      </c>
      <c r="R46" s="54">
        <f t="shared" si="59"/>
        <v>0</v>
      </c>
      <c r="S46" s="55"/>
      <c r="T46" s="56" t="str">
        <f t="shared" si="60"/>
        <v xml:space="preserve"> </v>
      </c>
      <c r="U46" s="57">
        <f t="shared" si="61"/>
        <v>0</v>
      </c>
      <c r="V46" s="58"/>
      <c r="W46" s="59" t="str">
        <f t="shared" si="62"/>
        <v xml:space="preserve"> </v>
      </c>
      <c r="X46" s="60">
        <f t="shared" si="63"/>
        <v>0</v>
      </c>
      <c r="Y46" s="61"/>
      <c r="Z46" s="62" t="str">
        <f t="shared" si="64"/>
        <v xml:space="preserve"> </v>
      </c>
      <c r="AA46" s="63">
        <f t="shared" si="65"/>
        <v>0</v>
      </c>
      <c r="AB46" s="301"/>
      <c r="AC46" s="302" t="str">
        <f t="shared" si="66"/>
        <v xml:space="preserve"> </v>
      </c>
      <c r="AD46" s="303">
        <f t="shared" si="67"/>
        <v>0</v>
      </c>
      <c r="AE46" s="39">
        <f t="shared" si="68"/>
        <v>0</v>
      </c>
      <c r="AF46" s="64">
        <f t="shared" si="50"/>
        <v>36</v>
      </c>
      <c r="AG46" s="39">
        <f t="shared" si="69"/>
        <v>0</v>
      </c>
      <c r="AI46" s="44">
        <v>36</v>
      </c>
      <c r="AJ46" s="44"/>
      <c r="AL46" s="47">
        <v>36</v>
      </c>
      <c r="AM46" s="47"/>
      <c r="AO46" s="65">
        <v>36</v>
      </c>
      <c r="AP46" s="65"/>
      <c r="AR46" s="53">
        <v>36</v>
      </c>
      <c r="AS46" s="53"/>
      <c r="AU46" s="56">
        <v>36</v>
      </c>
      <c r="AV46" s="56"/>
      <c r="AX46" s="59">
        <v>36</v>
      </c>
      <c r="AY46" s="59"/>
      <c r="BA46" s="66">
        <v>36</v>
      </c>
      <c r="BB46" s="66"/>
      <c r="BD46" s="302">
        <v>36</v>
      </c>
      <c r="BE46" s="302"/>
    </row>
    <row r="47" spans="1:57" ht="12.75">
      <c r="A47" s="38">
        <v>37</v>
      </c>
      <c r="B47" s="39">
        <f t="shared" si="51"/>
        <v>0</v>
      </c>
      <c r="C47" s="39"/>
      <c r="D47" s="41" t="s">
        <v>0</v>
      </c>
      <c r="E47" s="42" t="s">
        <v>0</v>
      </c>
      <c r="F47" s="42" t="s">
        <v>0</v>
      </c>
      <c r="G47" s="43"/>
      <c r="H47" s="44" t="str">
        <f t="shared" si="52"/>
        <v xml:space="preserve"> </v>
      </c>
      <c r="I47" s="45">
        <f t="shared" si="53"/>
        <v>0</v>
      </c>
      <c r="J47" s="46"/>
      <c r="K47" s="47" t="str">
        <f t="shared" si="54"/>
        <v xml:space="preserve"> </v>
      </c>
      <c r="L47" s="48">
        <f t="shared" si="55"/>
        <v>0</v>
      </c>
      <c r="M47" s="49"/>
      <c r="N47" s="50" t="str">
        <f t="shared" si="56"/>
        <v xml:space="preserve"> </v>
      </c>
      <c r="O47" s="51">
        <f t="shared" si="57"/>
        <v>0</v>
      </c>
      <c r="P47" s="52"/>
      <c r="Q47" s="53" t="str">
        <f t="shared" si="58"/>
        <v xml:space="preserve"> </v>
      </c>
      <c r="R47" s="54">
        <f t="shared" si="59"/>
        <v>0</v>
      </c>
      <c r="S47" s="55"/>
      <c r="T47" s="56" t="str">
        <f t="shared" si="60"/>
        <v xml:space="preserve"> </v>
      </c>
      <c r="U47" s="57">
        <f t="shared" si="61"/>
        <v>0</v>
      </c>
      <c r="V47" s="58"/>
      <c r="W47" s="59" t="str">
        <f t="shared" si="62"/>
        <v xml:space="preserve"> </v>
      </c>
      <c r="X47" s="60">
        <f t="shared" si="63"/>
        <v>0</v>
      </c>
      <c r="Y47" s="61"/>
      <c r="Z47" s="62" t="str">
        <f t="shared" si="64"/>
        <v xml:space="preserve"> </v>
      </c>
      <c r="AA47" s="63">
        <f t="shared" si="65"/>
        <v>0</v>
      </c>
      <c r="AB47" s="301"/>
      <c r="AC47" s="302" t="str">
        <f t="shared" si="66"/>
        <v xml:space="preserve"> </v>
      </c>
      <c r="AD47" s="303">
        <f t="shared" si="67"/>
        <v>0</v>
      </c>
      <c r="AE47" s="39">
        <f t="shared" si="68"/>
        <v>0</v>
      </c>
      <c r="AF47" s="64">
        <f t="shared" si="50"/>
        <v>37</v>
      </c>
      <c r="AG47" s="39">
        <f t="shared" si="69"/>
        <v>0</v>
      </c>
      <c r="AI47" s="44">
        <v>37</v>
      </c>
      <c r="AJ47" s="44"/>
      <c r="AL47" s="47">
        <v>37</v>
      </c>
      <c r="AM47" s="47"/>
      <c r="AO47" s="65">
        <v>37</v>
      </c>
      <c r="AP47" s="65"/>
      <c r="AR47" s="53">
        <v>37</v>
      </c>
      <c r="AS47" s="53"/>
      <c r="AU47" s="56">
        <v>37</v>
      </c>
      <c r="AV47" s="56"/>
      <c r="AX47" s="59">
        <v>37</v>
      </c>
      <c r="AY47" s="59"/>
      <c r="BA47" s="66">
        <v>37</v>
      </c>
      <c r="BB47" s="66"/>
      <c r="BD47" s="302">
        <v>37</v>
      </c>
      <c r="BE47" s="302"/>
    </row>
    <row r="48" spans="1:57" ht="12.75">
      <c r="A48" s="38">
        <v>38</v>
      </c>
      <c r="B48" s="39">
        <f t="shared" si="51"/>
        <v>0</v>
      </c>
      <c r="C48" s="39"/>
      <c r="D48" s="41" t="s">
        <v>0</v>
      </c>
      <c r="E48" s="42" t="s">
        <v>0</v>
      </c>
      <c r="F48" s="42" t="s">
        <v>0</v>
      </c>
      <c r="G48" s="43"/>
      <c r="H48" s="44" t="str">
        <f t="shared" si="52"/>
        <v xml:space="preserve"> </v>
      </c>
      <c r="I48" s="45">
        <f t="shared" si="53"/>
        <v>0</v>
      </c>
      <c r="J48" s="46"/>
      <c r="K48" s="47" t="str">
        <f t="shared" si="54"/>
        <v xml:space="preserve"> </v>
      </c>
      <c r="L48" s="48">
        <f t="shared" si="55"/>
        <v>0</v>
      </c>
      <c r="M48" s="49"/>
      <c r="N48" s="50" t="str">
        <f t="shared" si="56"/>
        <v xml:space="preserve"> </v>
      </c>
      <c r="O48" s="51">
        <f t="shared" si="57"/>
        <v>0</v>
      </c>
      <c r="P48" s="52"/>
      <c r="Q48" s="53" t="str">
        <f t="shared" si="58"/>
        <v xml:space="preserve"> </v>
      </c>
      <c r="R48" s="54">
        <f t="shared" si="59"/>
        <v>0</v>
      </c>
      <c r="S48" s="55"/>
      <c r="T48" s="56" t="str">
        <f t="shared" si="60"/>
        <v xml:space="preserve"> </v>
      </c>
      <c r="U48" s="57">
        <f t="shared" si="61"/>
        <v>0</v>
      </c>
      <c r="V48" s="58"/>
      <c r="W48" s="59" t="str">
        <f t="shared" si="62"/>
        <v xml:space="preserve"> </v>
      </c>
      <c r="X48" s="60">
        <f t="shared" si="63"/>
        <v>0</v>
      </c>
      <c r="Y48" s="61"/>
      <c r="Z48" s="62" t="str">
        <f t="shared" si="64"/>
        <v xml:space="preserve"> </v>
      </c>
      <c r="AA48" s="63">
        <f t="shared" si="65"/>
        <v>0</v>
      </c>
      <c r="AB48" s="301"/>
      <c r="AC48" s="302" t="str">
        <f t="shared" si="66"/>
        <v xml:space="preserve"> </v>
      </c>
      <c r="AD48" s="303">
        <f t="shared" si="67"/>
        <v>0</v>
      </c>
      <c r="AE48" s="39">
        <f t="shared" si="68"/>
        <v>0</v>
      </c>
      <c r="AF48" s="64">
        <f t="shared" si="50"/>
        <v>38</v>
      </c>
      <c r="AG48" s="39">
        <f t="shared" si="69"/>
        <v>0</v>
      </c>
      <c r="AI48" s="44">
        <v>38</v>
      </c>
      <c r="AJ48" s="44"/>
      <c r="AL48" s="47">
        <v>38</v>
      </c>
      <c r="AM48" s="47"/>
      <c r="AO48" s="65">
        <v>38</v>
      </c>
      <c r="AP48" s="65"/>
      <c r="AR48" s="53">
        <v>38</v>
      </c>
      <c r="AS48" s="53"/>
      <c r="AU48" s="56">
        <v>38</v>
      </c>
      <c r="AV48" s="56"/>
      <c r="AX48" s="59">
        <v>38</v>
      </c>
      <c r="AY48" s="59"/>
      <c r="BA48" s="66">
        <v>38</v>
      </c>
      <c r="BB48" s="66"/>
      <c r="BD48" s="302">
        <v>38</v>
      </c>
      <c r="BE48" s="302"/>
    </row>
    <row r="49" spans="1:57" ht="12.75">
      <c r="A49" s="38">
        <v>39</v>
      </c>
      <c r="B49" s="39">
        <f t="shared" si="51"/>
        <v>0</v>
      </c>
      <c r="C49" s="39"/>
      <c r="D49" s="41" t="s">
        <v>0</v>
      </c>
      <c r="E49" s="42" t="s">
        <v>0</v>
      </c>
      <c r="F49" s="42" t="s">
        <v>0</v>
      </c>
      <c r="G49" s="43"/>
      <c r="H49" s="44" t="str">
        <f t="shared" si="52"/>
        <v xml:space="preserve"> </v>
      </c>
      <c r="I49" s="45">
        <f t="shared" si="53"/>
        <v>0</v>
      </c>
      <c r="J49" s="46"/>
      <c r="K49" s="47" t="str">
        <f t="shared" si="54"/>
        <v xml:space="preserve"> </v>
      </c>
      <c r="L49" s="48">
        <f t="shared" si="55"/>
        <v>0</v>
      </c>
      <c r="M49" s="49"/>
      <c r="N49" s="50" t="str">
        <f t="shared" si="56"/>
        <v xml:space="preserve"> </v>
      </c>
      <c r="O49" s="51">
        <f t="shared" si="57"/>
        <v>0</v>
      </c>
      <c r="P49" s="52"/>
      <c r="Q49" s="53" t="str">
        <f t="shared" si="58"/>
        <v xml:space="preserve"> </v>
      </c>
      <c r="R49" s="54">
        <f t="shared" si="59"/>
        <v>0</v>
      </c>
      <c r="S49" s="55"/>
      <c r="T49" s="56" t="str">
        <f t="shared" si="60"/>
        <v xml:space="preserve"> </v>
      </c>
      <c r="U49" s="57">
        <f t="shared" si="61"/>
        <v>0</v>
      </c>
      <c r="V49" s="58"/>
      <c r="W49" s="59" t="str">
        <f t="shared" si="62"/>
        <v xml:space="preserve"> </v>
      </c>
      <c r="X49" s="60">
        <f t="shared" si="63"/>
        <v>0</v>
      </c>
      <c r="Y49" s="61"/>
      <c r="Z49" s="62" t="str">
        <f t="shared" si="64"/>
        <v xml:space="preserve"> </v>
      </c>
      <c r="AA49" s="63">
        <f t="shared" si="65"/>
        <v>0</v>
      </c>
      <c r="AB49" s="301"/>
      <c r="AC49" s="302" t="str">
        <f t="shared" si="66"/>
        <v xml:space="preserve"> </v>
      </c>
      <c r="AD49" s="303">
        <f t="shared" si="67"/>
        <v>0</v>
      </c>
      <c r="AE49" s="39">
        <f t="shared" si="68"/>
        <v>0</v>
      </c>
      <c r="AF49" s="64">
        <f t="shared" si="50"/>
        <v>39</v>
      </c>
      <c r="AG49" s="39">
        <f t="shared" si="69"/>
        <v>0</v>
      </c>
      <c r="AI49" s="44">
        <v>39</v>
      </c>
      <c r="AJ49" s="44"/>
      <c r="AL49" s="47">
        <v>39</v>
      </c>
      <c r="AM49" s="47"/>
      <c r="AO49" s="65">
        <v>39</v>
      </c>
      <c r="AP49" s="65"/>
      <c r="AR49" s="53">
        <v>39</v>
      </c>
      <c r="AS49" s="53"/>
      <c r="AU49" s="56">
        <v>39</v>
      </c>
      <c r="AV49" s="56"/>
      <c r="AX49" s="59">
        <v>39</v>
      </c>
      <c r="AY49" s="59"/>
      <c r="BA49" s="66">
        <v>39</v>
      </c>
      <c r="BB49" s="66"/>
      <c r="BD49" s="302">
        <v>39</v>
      </c>
      <c r="BE49" s="302"/>
    </row>
    <row r="50" spans="1:57" ht="12.75">
      <c r="A50" s="38">
        <v>40</v>
      </c>
      <c r="B50" s="39">
        <f t="shared" si="51"/>
        <v>0</v>
      </c>
      <c r="C50" s="39"/>
      <c r="D50" s="41" t="s">
        <v>0</v>
      </c>
      <c r="E50" s="42" t="s">
        <v>0</v>
      </c>
      <c r="F50" s="42" t="s">
        <v>0</v>
      </c>
      <c r="G50" s="43"/>
      <c r="H50" s="44" t="str">
        <f t="shared" si="52"/>
        <v xml:space="preserve"> </v>
      </c>
      <c r="I50" s="45">
        <f t="shared" si="53"/>
        <v>0</v>
      </c>
      <c r="J50" s="46"/>
      <c r="K50" s="47" t="str">
        <f t="shared" si="54"/>
        <v xml:space="preserve"> </v>
      </c>
      <c r="L50" s="48">
        <f t="shared" si="55"/>
        <v>0</v>
      </c>
      <c r="M50" s="49"/>
      <c r="N50" s="50" t="str">
        <f t="shared" si="56"/>
        <v xml:space="preserve"> </v>
      </c>
      <c r="O50" s="51">
        <f t="shared" si="57"/>
        <v>0</v>
      </c>
      <c r="P50" s="52"/>
      <c r="Q50" s="53" t="str">
        <f t="shared" si="58"/>
        <v xml:space="preserve"> </v>
      </c>
      <c r="R50" s="54">
        <f t="shared" si="59"/>
        <v>0</v>
      </c>
      <c r="S50" s="55"/>
      <c r="T50" s="56" t="str">
        <f t="shared" si="60"/>
        <v xml:space="preserve"> </v>
      </c>
      <c r="U50" s="57">
        <f t="shared" si="61"/>
        <v>0</v>
      </c>
      <c r="V50" s="58"/>
      <c r="W50" s="59" t="str">
        <f t="shared" si="62"/>
        <v xml:space="preserve"> </v>
      </c>
      <c r="X50" s="60">
        <f t="shared" si="63"/>
        <v>0</v>
      </c>
      <c r="Y50" s="61"/>
      <c r="Z50" s="62" t="str">
        <f t="shared" si="64"/>
        <v xml:space="preserve"> </v>
      </c>
      <c r="AA50" s="63">
        <f t="shared" si="65"/>
        <v>0</v>
      </c>
      <c r="AB50" s="301"/>
      <c r="AC50" s="302" t="str">
        <f t="shared" si="66"/>
        <v xml:space="preserve"> </v>
      </c>
      <c r="AD50" s="303">
        <f t="shared" si="67"/>
        <v>0</v>
      </c>
      <c r="AE50" s="39">
        <f t="shared" si="68"/>
        <v>0</v>
      </c>
      <c r="AF50" s="64">
        <f t="shared" si="50"/>
        <v>40</v>
      </c>
      <c r="AG50" s="39">
        <f t="shared" si="69"/>
        <v>0</v>
      </c>
      <c r="AI50" s="44">
        <v>40</v>
      </c>
      <c r="AJ50" s="44"/>
      <c r="AL50" s="47">
        <v>40</v>
      </c>
      <c r="AM50" s="47"/>
      <c r="AO50" s="65">
        <v>40</v>
      </c>
      <c r="AP50" s="65"/>
      <c r="AR50" s="53">
        <v>40</v>
      </c>
      <c r="AS50" s="53"/>
      <c r="AU50" s="56">
        <v>40</v>
      </c>
      <c r="AV50" s="56"/>
      <c r="AX50" s="59">
        <v>40</v>
      </c>
      <c r="AY50" s="59"/>
      <c r="BA50" s="66">
        <v>40</v>
      </c>
      <c r="BB50" s="66"/>
      <c r="BD50" s="302">
        <v>40</v>
      </c>
      <c r="BE50" s="302"/>
    </row>
    <row r="51" spans="1:57" ht="12.75">
      <c r="A51" s="38">
        <v>41</v>
      </c>
      <c r="B51" s="39">
        <f t="shared" si="51"/>
        <v>0</v>
      </c>
      <c r="C51" s="39"/>
      <c r="D51" s="41"/>
      <c r="E51" s="42"/>
      <c r="F51" s="42"/>
      <c r="G51" s="43"/>
      <c r="H51" s="44" t="str">
        <f t="shared" si="52"/>
        <v xml:space="preserve"> </v>
      </c>
      <c r="I51" s="45">
        <f t="shared" si="53"/>
        <v>0</v>
      </c>
      <c r="J51" s="46"/>
      <c r="K51" s="47" t="str">
        <f t="shared" si="54"/>
        <v xml:space="preserve"> </v>
      </c>
      <c r="L51" s="48">
        <f t="shared" si="55"/>
        <v>0</v>
      </c>
      <c r="M51" s="49"/>
      <c r="N51" s="50" t="str">
        <f t="shared" si="56"/>
        <v xml:space="preserve"> </v>
      </c>
      <c r="O51" s="51">
        <f t="shared" si="57"/>
        <v>0</v>
      </c>
      <c r="P51" s="52"/>
      <c r="Q51" s="53" t="str">
        <f t="shared" si="58"/>
        <v xml:space="preserve"> </v>
      </c>
      <c r="R51" s="54">
        <f t="shared" si="59"/>
        <v>0</v>
      </c>
      <c r="S51" s="55"/>
      <c r="T51" s="56" t="str">
        <f t="shared" si="60"/>
        <v xml:space="preserve"> </v>
      </c>
      <c r="U51" s="57">
        <f t="shared" si="61"/>
        <v>0</v>
      </c>
      <c r="V51" s="58"/>
      <c r="W51" s="59" t="str">
        <f t="shared" si="62"/>
        <v xml:space="preserve"> </v>
      </c>
      <c r="X51" s="60">
        <f t="shared" si="63"/>
        <v>0</v>
      </c>
      <c r="Y51" s="61"/>
      <c r="Z51" s="62" t="str">
        <f t="shared" si="64"/>
        <v xml:space="preserve"> </v>
      </c>
      <c r="AA51" s="63">
        <f t="shared" si="65"/>
        <v>0</v>
      </c>
      <c r="AB51" s="301"/>
      <c r="AC51" s="302" t="str">
        <f t="shared" si="66"/>
        <v xml:space="preserve"> </v>
      </c>
      <c r="AD51" s="303">
        <f t="shared" si="67"/>
        <v>0</v>
      </c>
      <c r="AE51" s="39">
        <f t="shared" si="68"/>
        <v>0</v>
      </c>
      <c r="AF51" s="64">
        <f t="shared" si="50"/>
        <v>41</v>
      </c>
      <c r="AG51" s="39">
        <f t="shared" si="69"/>
        <v>0</v>
      </c>
      <c r="AI51" s="44">
        <v>41</v>
      </c>
      <c r="AJ51" s="44"/>
      <c r="AL51" s="47">
        <v>41</v>
      </c>
      <c r="AM51" s="47"/>
      <c r="AO51" s="65">
        <v>41</v>
      </c>
      <c r="AP51" s="65"/>
      <c r="AR51" s="53">
        <v>41</v>
      </c>
      <c r="AS51" s="53"/>
      <c r="AU51" s="56">
        <v>41</v>
      </c>
      <c r="AV51" s="56"/>
      <c r="AX51" s="59">
        <v>41</v>
      </c>
      <c r="AY51" s="59"/>
      <c r="BA51" s="66">
        <v>41</v>
      </c>
      <c r="BB51" s="66"/>
      <c r="BD51" s="302">
        <v>41</v>
      </c>
      <c r="BE51" s="302"/>
    </row>
    <row r="52" spans="1:57" ht="12.75">
      <c r="A52" s="38">
        <v>42</v>
      </c>
      <c r="B52" s="39">
        <f t="shared" si="51"/>
        <v>0</v>
      </c>
      <c r="C52" s="39"/>
      <c r="D52" s="41" t="s">
        <v>0</v>
      </c>
      <c r="E52" s="42" t="s">
        <v>0</v>
      </c>
      <c r="F52" s="42" t="s">
        <v>0</v>
      </c>
      <c r="G52" s="43"/>
      <c r="H52" s="44" t="str">
        <f t="shared" si="52"/>
        <v xml:space="preserve"> </v>
      </c>
      <c r="I52" s="45">
        <f t="shared" si="53"/>
        <v>0</v>
      </c>
      <c r="J52" s="46"/>
      <c r="K52" s="47" t="str">
        <f t="shared" si="54"/>
        <v xml:space="preserve"> </v>
      </c>
      <c r="L52" s="48">
        <f t="shared" si="55"/>
        <v>0</v>
      </c>
      <c r="M52" s="49"/>
      <c r="N52" s="50" t="str">
        <f t="shared" si="56"/>
        <v xml:space="preserve"> </v>
      </c>
      <c r="O52" s="51">
        <f t="shared" si="57"/>
        <v>0</v>
      </c>
      <c r="P52" s="52"/>
      <c r="Q52" s="53" t="str">
        <f t="shared" si="58"/>
        <v xml:space="preserve"> </v>
      </c>
      <c r="R52" s="54">
        <f t="shared" si="59"/>
        <v>0</v>
      </c>
      <c r="S52" s="55"/>
      <c r="T52" s="56" t="str">
        <f t="shared" si="60"/>
        <v xml:space="preserve"> </v>
      </c>
      <c r="U52" s="57">
        <f t="shared" si="61"/>
        <v>0</v>
      </c>
      <c r="V52" s="58"/>
      <c r="W52" s="59" t="str">
        <f t="shared" si="62"/>
        <v xml:space="preserve"> </v>
      </c>
      <c r="X52" s="60">
        <f t="shared" si="63"/>
        <v>0</v>
      </c>
      <c r="Y52" s="61"/>
      <c r="Z52" s="62" t="str">
        <f t="shared" si="64"/>
        <v xml:space="preserve"> </v>
      </c>
      <c r="AA52" s="63">
        <f t="shared" si="65"/>
        <v>0</v>
      </c>
      <c r="AB52" s="301"/>
      <c r="AC52" s="302" t="str">
        <f t="shared" si="66"/>
        <v xml:space="preserve"> </v>
      </c>
      <c r="AD52" s="303">
        <f t="shared" si="67"/>
        <v>0</v>
      </c>
      <c r="AE52" s="39">
        <f t="shared" si="68"/>
        <v>0</v>
      </c>
      <c r="AF52" s="64">
        <f t="shared" si="50"/>
        <v>42</v>
      </c>
      <c r="AG52" s="39">
        <f t="shared" si="69"/>
        <v>0</v>
      </c>
      <c r="AI52" s="44">
        <v>42</v>
      </c>
      <c r="AJ52" s="44"/>
      <c r="AL52" s="47">
        <v>42</v>
      </c>
      <c r="AM52" s="47"/>
      <c r="AO52" s="65">
        <v>42</v>
      </c>
      <c r="AP52" s="65"/>
      <c r="AR52" s="53">
        <v>42</v>
      </c>
      <c r="AS52" s="53"/>
      <c r="AU52" s="56">
        <v>42</v>
      </c>
      <c r="AV52" s="56"/>
      <c r="AX52" s="59">
        <v>42</v>
      </c>
      <c r="AY52" s="59"/>
      <c r="BA52" s="66">
        <v>42</v>
      </c>
      <c r="BB52" s="66"/>
      <c r="BD52" s="302">
        <v>42</v>
      </c>
      <c r="BE52" s="302"/>
    </row>
    <row r="53" spans="1:57" ht="12.75">
      <c r="A53" s="38">
        <v>43</v>
      </c>
      <c r="B53" s="39">
        <f t="shared" si="51"/>
        <v>0</v>
      </c>
      <c r="C53" s="39"/>
      <c r="D53" s="41" t="s">
        <v>0</v>
      </c>
      <c r="E53" s="42" t="s">
        <v>0</v>
      </c>
      <c r="F53" s="42" t="s">
        <v>0</v>
      </c>
      <c r="G53" s="43"/>
      <c r="H53" s="44" t="str">
        <f t="shared" si="52"/>
        <v xml:space="preserve"> </v>
      </c>
      <c r="I53" s="45">
        <f t="shared" si="53"/>
        <v>0</v>
      </c>
      <c r="J53" s="46"/>
      <c r="K53" s="47" t="str">
        <f t="shared" si="54"/>
        <v xml:space="preserve"> </v>
      </c>
      <c r="L53" s="48">
        <f t="shared" si="55"/>
        <v>0</v>
      </c>
      <c r="M53" s="49"/>
      <c r="N53" s="50" t="str">
        <f t="shared" si="56"/>
        <v xml:space="preserve"> </v>
      </c>
      <c r="O53" s="51">
        <f t="shared" si="57"/>
        <v>0</v>
      </c>
      <c r="P53" s="52"/>
      <c r="Q53" s="53" t="str">
        <f t="shared" si="58"/>
        <v xml:space="preserve"> </v>
      </c>
      <c r="R53" s="54">
        <f t="shared" si="59"/>
        <v>0</v>
      </c>
      <c r="S53" s="55"/>
      <c r="T53" s="56" t="str">
        <f t="shared" si="60"/>
        <v xml:space="preserve"> </v>
      </c>
      <c r="U53" s="57">
        <f t="shared" si="61"/>
        <v>0</v>
      </c>
      <c r="V53" s="58"/>
      <c r="W53" s="59" t="str">
        <f t="shared" si="62"/>
        <v xml:space="preserve"> </v>
      </c>
      <c r="X53" s="60">
        <f t="shared" si="63"/>
        <v>0</v>
      </c>
      <c r="Y53" s="61"/>
      <c r="Z53" s="62" t="str">
        <f t="shared" si="64"/>
        <v xml:space="preserve"> </v>
      </c>
      <c r="AA53" s="63">
        <f t="shared" si="65"/>
        <v>0</v>
      </c>
      <c r="AB53" s="301"/>
      <c r="AC53" s="302" t="str">
        <f t="shared" si="66"/>
        <v xml:space="preserve"> </v>
      </c>
      <c r="AD53" s="303">
        <f t="shared" si="67"/>
        <v>0</v>
      </c>
      <c r="AE53" s="39">
        <f t="shared" si="68"/>
        <v>0</v>
      </c>
      <c r="AF53" s="64">
        <f t="shared" si="50"/>
        <v>43</v>
      </c>
      <c r="AG53" s="39">
        <f t="shared" si="69"/>
        <v>0</v>
      </c>
      <c r="AI53" s="44">
        <v>43</v>
      </c>
      <c r="AJ53" s="44"/>
      <c r="AL53" s="47">
        <v>43</v>
      </c>
      <c r="AM53" s="47"/>
      <c r="AO53" s="65">
        <v>43</v>
      </c>
      <c r="AP53" s="65"/>
      <c r="AR53" s="53">
        <v>43</v>
      </c>
      <c r="AS53" s="53"/>
      <c r="AU53" s="56">
        <v>43</v>
      </c>
      <c r="AV53" s="56"/>
      <c r="AX53" s="59">
        <v>43</v>
      </c>
      <c r="AY53" s="59"/>
      <c r="BA53" s="66">
        <v>43</v>
      </c>
      <c r="BB53" s="66"/>
      <c r="BD53" s="302">
        <v>43</v>
      </c>
      <c r="BE53" s="302"/>
    </row>
    <row r="54" spans="1:57" ht="12.75">
      <c r="A54" s="38">
        <v>44</v>
      </c>
      <c r="B54" s="39">
        <f t="shared" si="51"/>
        <v>0</v>
      </c>
      <c r="C54" s="39"/>
      <c r="D54" s="41" t="s">
        <v>0</v>
      </c>
      <c r="E54" s="42" t="s">
        <v>0</v>
      </c>
      <c r="F54" s="42" t="s">
        <v>0</v>
      </c>
      <c r="G54" s="43"/>
      <c r="H54" s="44" t="str">
        <f t="shared" si="52"/>
        <v xml:space="preserve"> </v>
      </c>
      <c r="I54" s="45">
        <f t="shared" si="53"/>
        <v>0</v>
      </c>
      <c r="J54" s="46"/>
      <c r="K54" s="47" t="str">
        <f t="shared" si="54"/>
        <v xml:space="preserve"> </v>
      </c>
      <c r="L54" s="48">
        <f t="shared" si="55"/>
        <v>0</v>
      </c>
      <c r="M54" s="49"/>
      <c r="N54" s="50" t="str">
        <f t="shared" si="56"/>
        <v xml:space="preserve"> </v>
      </c>
      <c r="O54" s="51">
        <f t="shared" si="57"/>
        <v>0</v>
      </c>
      <c r="P54" s="52"/>
      <c r="Q54" s="53" t="str">
        <f t="shared" si="58"/>
        <v xml:space="preserve"> </v>
      </c>
      <c r="R54" s="54">
        <f t="shared" si="59"/>
        <v>0</v>
      </c>
      <c r="S54" s="55"/>
      <c r="T54" s="56" t="str">
        <f t="shared" si="60"/>
        <v xml:space="preserve"> </v>
      </c>
      <c r="U54" s="57">
        <f t="shared" si="61"/>
        <v>0</v>
      </c>
      <c r="V54" s="58"/>
      <c r="W54" s="59" t="str">
        <f t="shared" si="62"/>
        <v xml:space="preserve"> </v>
      </c>
      <c r="X54" s="60">
        <f t="shared" si="63"/>
        <v>0</v>
      </c>
      <c r="Y54" s="61"/>
      <c r="Z54" s="62" t="str">
        <f t="shared" si="64"/>
        <v xml:space="preserve"> </v>
      </c>
      <c r="AA54" s="63">
        <f t="shared" si="65"/>
        <v>0</v>
      </c>
      <c r="AB54" s="301"/>
      <c r="AC54" s="302" t="str">
        <f t="shared" si="66"/>
        <v xml:space="preserve"> </v>
      </c>
      <c r="AD54" s="303">
        <f t="shared" si="67"/>
        <v>0</v>
      </c>
      <c r="AE54" s="39">
        <f t="shared" si="68"/>
        <v>0</v>
      </c>
      <c r="AF54" s="64">
        <f t="shared" si="50"/>
        <v>44</v>
      </c>
      <c r="AG54" s="39">
        <f t="shared" si="69"/>
        <v>0</v>
      </c>
      <c r="AI54" s="44">
        <v>44</v>
      </c>
      <c r="AJ54" s="44"/>
      <c r="AL54" s="47">
        <v>44</v>
      </c>
      <c r="AM54" s="47"/>
      <c r="AO54" s="65">
        <v>44</v>
      </c>
      <c r="AP54" s="65"/>
      <c r="AR54" s="53">
        <v>44</v>
      </c>
      <c r="AS54" s="53"/>
      <c r="AU54" s="56">
        <v>44</v>
      </c>
      <c r="AV54" s="56"/>
      <c r="AX54" s="59">
        <v>44</v>
      </c>
      <c r="AY54" s="59"/>
      <c r="BA54" s="66">
        <v>44</v>
      </c>
      <c r="BB54" s="66"/>
      <c r="BD54" s="302">
        <v>44</v>
      </c>
      <c r="BE54" s="302"/>
    </row>
    <row r="55" spans="1:57" ht="12.75">
      <c r="A55" s="38">
        <v>45</v>
      </c>
      <c r="B55" s="39">
        <f t="shared" si="51"/>
        <v>0</v>
      </c>
      <c r="C55" s="39"/>
      <c r="D55" s="41" t="s">
        <v>0</v>
      </c>
      <c r="E55" s="42" t="s">
        <v>0</v>
      </c>
      <c r="F55" s="42" t="s">
        <v>0</v>
      </c>
      <c r="G55" s="43"/>
      <c r="H55" s="44" t="str">
        <f t="shared" si="52"/>
        <v xml:space="preserve"> </v>
      </c>
      <c r="I55" s="45">
        <f t="shared" si="53"/>
        <v>0</v>
      </c>
      <c r="J55" s="46"/>
      <c r="K55" s="47" t="str">
        <f t="shared" si="54"/>
        <v xml:space="preserve"> </v>
      </c>
      <c r="L55" s="48">
        <f t="shared" si="55"/>
        <v>0</v>
      </c>
      <c r="M55" s="49"/>
      <c r="N55" s="50" t="str">
        <f t="shared" si="56"/>
        <v xml:space="preserve"> </v>
      </c>
      <c r="O55" s="51">
        <f t="shared" si="57"/>
        <v>0</v>
      </c>
      <c r="P55" s="52"/>
      <c r="Q55" s="53" t="str">
        <f t="shared" si="58"/>
        <v xml:space="preserve"> </v>
      </c>
      <c r="R55" s="54">
        <f t="shared" si="59"/>
        <v>0</v>
      </c>
      <c r="S55" s="55"/>
      <c r="T55" s="56" t="str">
        <f t="shared" si="60"/>
        <v xml:space="preserve"> </v>
      </c>
      <c r="U55" s="57">
        <f t="shared" si="61"/>
        <v>0</v>
      </c>
      <c r="V55" s="58"/>
      <c r="W55" s="59" t="str">
        <f t="shared" si="62"/>
        <v xml:space="preserve"> </v>
      </c>
      <c r="X55" s="60">
        <f t="shared" si="63"/>
        <v>0</v>
      </c>
      <c r="Y55" s="61"/>
      <c r="Z55" s="62" t="str">
        <f t="shared" si="64"/>
        <v xml:space="preserve"> </v>
      </c>
      <c r="AA55" s="63">
        <f t="shared" si="65"/>
        <v>0</v>
      </c>
      <c r="AB55" s="301"/>
      <c r="AC55" s="302" t="str">
        <f t="shared" si="66"/>
        <v xml:space="preserve"> </v>
      </c>
      <c r="AD55" s="303">
        <f t="shared" si="67"/>
        <v>0</v>
      </c>
      <c r="AE55" s="39">
        <f t="shared" si="68"/>
        <v>0</v>
      </c>
      <c r="AF55" s="64">
        <f t="shared" si="50"/>
        <v>45</v>
      </c>
      <c r="AG55" s="39">
        <f t="shared" si="69"/>
        <v>0</v>
      </c>
      <c r="AI55" s="44">
        <v>45</v>
      </c>
      <c r="AJ55" s="44"/>
      <c r="AL55" s="47">
        <v>45</v>
      </c>
      <c r="AM55" s="47"/>
      <c r="AO55" s="65">
        <v>45</v>
      </c>
      <c r="AP55" s="65"/>
      <c r="AR55" s="53">
        <v>45</v>
      </c>
      <c r="AS55" s="53"/>
      <c r="AU55" s="56">
        <v>45</v>
      </c>
      <c r="AV55" s="56"/>
      <c r="AX55" s="59">
        <v>45</v>
      </c>
      <c r="AY55" s="59"/>
      <c r="BA55" s="66">
        <v>45</v>
      </c>
      <c r="BB55" s="66"/>
      <c r="BD55" s="302">
        <v>45</v>
      </c>
      <c r="BE55" s="302"/>
    </row>
    <row r="56" spans="1:57" ht="12.75">
      <c r="A56" s="38">
        <v>46</v>
      </c>
      <c r="B56" s="39">
        <f t="shared" si="51"/>
        <v>0</v>
      </c>
      <c r="C56" s="39"/>
      <c r="D56" s="41" t="s">
        <v>0</v>
      </c>
      <c r="E56" s="42" t="s">
        <v>0</v>
      </c>
      <c r="F56" s="42" t="s">
        <v>0</v>
      </c>
      <c r="G56" s="43"/>
      <c r="H56" s="44" t="str">
        <f t="shared" si="52"/>
        <v xml:space="preserve"> </v>
      </c>
      <c r="I56" s="45">
        <f t="shared" si="53"/>
        <v>0</v>
      </c>
      <c r="J56" s="46"/>
      <c r="K56" s="47" t="str">
        <f t="shared" si="54"/>
        <v xml:space="preserve"> </v>
      </c>
      <c r="L56" s="48">
        <f t="shared" si="55"/>
        <v>0</v>
      </c>
      <c r="M56" s="49"/>
      <c r="N56" s="50" t="str">
        <f t="shared" si="56"/>
        <v xml:space="preserve"> </v>
      </c>
      <c r="O56" s="51">
        <f t="shared" si="57"/>
        <v>0</v>
      </c>
      <c r="P56" s="52"/>
      <c r="Q56" s="53" t="str">
        <f t="shared" si="58"/>
        <v xml:space="preserve"> </v>
      </c>
      <c r="R56" s="54">
        <f t="shared" si="59"/>
        <v>0</v>
      </c>
      <c r="S56" s="55"/>
      <c r="T56" s="56" t="str">
        <f t="shared" si="60"/>
        <v xml:space="preserve"> </v>
      </c>
      <c r="U56" s="57">
        <f t="shared" si="61"/>
        <v>0</v>
      </c>
      <c r="V56" s="58"/>
      <c r="W56" s="59" t="str">
        <f t="shared" si="62"/>
        <v xml:space="preserve"> </v>
      </c>
      <c r="X56" s="60">
        <f t="shared" si="63"/>
        <v>0</v>
      </c>
      <c r="Y56" s="61"/>
      <c r="Z56" s="62" t="str">
        <f t="shared" si="64"/>
        <v xml:space="preserve"> </v>
      </c>
      <c r="AA56" s="63">
        <f t="shared" si="65"/>
        <v>0</v>
      </c>
      <c r="AB56" s="301"/>
      <c r="AC56" s="302" t="str">
        <f t="shared" si="66"/>
        <v xml:space="preserve"> </v>
      </c>
      <c r="AD56" s="303">
        <f t="shared" si="67"/>
        <v>0</v>
      </c>
      <c r="AE56" s="39">
        <f t="shared" si="68"/>
        <v>0</v>
      </c>
      <c r="AF56" s="64">
        <f t="shared" si="50"/>
        <v>46</v>
      </c>
      <c r="AG56" s="39">
        <f t="shared" si="69"/>
        <v>0</v>
      </c>
      <c r="AI56" s="44">
        <v>46</v>
      </c>
      <c r="AJ56" s="44"/>
      <c r="AL56" s="47">
        <v>46</v>
      </c>
      <c r="AM56" s="47"/>
      <c r="AO56" s="65">
        <v>46</v>
      </c>
      <c r="AP56" s="65"/>
      <c r="AR56" s="53">
        <v>46</v>
      </c>
      <c r="AS56" s="53"/>
      <c r="AU56" s="56">
        <v>46</v>
      </c>
      <c r="AV56" s="56"/>
      <c r="AX56" s="59">
        <v>46</v>
      </c>
      <c r="AY56" s="59"/>
      <c r="BA56" s="66">
        <v>46</v>
      </c>
      <c r="BB56" s="66"/>
      <c r="BD56" s="302">
        <v>46</v>
      </c>
      <c r="BE56" s="302"/>
    </row>
    <row r="57" spans="1:57" ht="12.75">
      <c r="A57" s="38">
        <v>47</v>
      </c>
      <c r="B57" s="39">
        <f t="shared" si="51"/>
        <v>0</v>
      </c>
      <c r="C57" s="39"/>
      <c r="D57" s="41" t="s">
        <v>0</v>
      </c>
      <c r="E57" s="42" t="s">
        <v>0</v>
      </c>
      <c r="F57" s="42" t="s">
        <v>0</v>
      </c>
      <c r="G57" s="43"/>
      <c r="H57" s="44" t="str">
        <f t="shared" si="52"/>
        <v xml:space="preserve"> </v>
      </c>
      <c r="I57" s="45">
        <f t="shared" si="53"/>
        <v>0</v>
      </c>
      <c r="J57" s="46"/>
      <c r="K57" s="47" t="str">
        <f t="shared" si="54"/>
        <v xml:space="preserve"> </v>
      </c>
      <c r="L57" s="48">
        <f t="shared" si="55"/>
        <v>0</v>
      </c>
      <c r="M57" s="49"/>
      <c r="N57" s="50" t="str">
        <f t="shared" si="56"/>
        <v xml:space="preserve"> </v>
      </c>
      <c r="O57" s="51">
        <f t="shared" si="57"/>
        <v>0</v>
      </c>
      <c r="P57" s="52"/>
      <c r="Q57" s="53" t="str">
        <f t="shared" si="58"/>
        <v xml:space="preserve"> </v>
      </c>
      <c r="R57" s="54">
        <f t="shared" si="59"/>
        <v>0</v>
      </c>
      <c r="S57" s="55"/>
      <c r="T57" s="56" t="str">
        <f t="shared" si="60"/>
        <v xml:space="preserve"> </v>
      </c>
      <c r="U57" s="57">
        <f t="shared" si="61"/>
        <v>0</v>
      </c>
      <c r="V57" s="58"/>
      <c r="W57" s="59" t="str">
        <f t="shared" si="62"/>
        <v xml:space="preserve"> </v>
      </c>
      <c r="X57" s="60">
        <f t="shared" si="63"/>
        <v>0</v>
      </c>
      <c r="Y57" s="61"/>
      <c r="Z57" s="62" t="str">
        <f t="shared" si="64"/>
        <v xml:space="preserve"> </v>
      </c>
      <c r="AA57" s="63">
        <f t="shared" si="65"/>
        <v>0</v>
      </c>
      <c r="AB57" s="301"/>
      <c r="AC57" s="302" t="str">
        <f t="shared" si="66"/>
        <v xml:space="preserve"> </v>
      </c>
      <c r="AD57" s="303">
        <f t="shared" si="67"/>
        <v>0</v>
      </c>
      <c r="AE57" s="39">
        <f t="shared" si="68"/>
        <v>0</v>
      </c>
      <c r="AF57" s="64">
        <f t="shared" si="50"/>
        <v>47</v>
      </c>
      <c r="AG57" s="39">
        <f t="shared" si="69"/>
        <v>0</v>
      </c>
      <c r="AI57" s="44">
        <v>47</v>
      </c>
      <c r="AJ57" s="44"/>
      <c r="AL57" s="47">
        <v>47</v>
      </c>
      <c r="AM57" s="47"/>
      <c r="AO57" s="65">
        <v>47</v>
      </c>
      <c r="AP57" s="65"/>
      <c r="AR57" s="53">
        <v>47</v>
      </c>
      <c r="AS57" s="53"/>
      <c r="AU57" s="56">
        <v>47</v>
      </c>
      <c r="AV57" s="56"/>
      <c r="AX57" s="59">
        <v>47</v>
      </c>
      <c r="AY57" s="59"/>
      <c r="BA57" s="66">
        <v>47</v>
      </c>
      <c r="BB57" s="66"/>
      <c r="BD57" s="302">
        <v>47</v>
      </c>
      <c r="BE57" s="302"/>
    </row>
    <row r="58" spans="1:57" ht="12.75">
      <c r="A58" s="38">
        <v>48</v>
      </c>
      <c r="B58" s="39">
        <f t="shared" si="51"/>
        <v>0</v>
      </c>
      <c r="C58" s="39"/>
      <c r="D58" s="41" t="s">
        <v>0</v>
      </c>
      <c r="E58" s="42" t="s">
        <v>0</v>
      </c>
      <c r="F58" s="42" t="s">
        <v>0</v>
      </c>
      <c r="G58" s="43"/>
      <c r="H58" s="44" t="str">
        <f t="shared" si="52"/>
        <v xml:space="preserve"> </v>
      </c>
      <c r="I58" s="45">
        <f t="shared" si="53"/>
        <v>0</v>
      </c>
      <c r="J58" s="46"/>
      <c r="K58" s="47" t="str">
        <f t="shared" si="54"/>
        <v xml:space="preserve"> </v>
      </c>
      <c r="L58" s="48">
        <f t="shared" si="55"/>
        <v>0</v>
      </c>
      <c r="M58" s="49"/>
      <c r="N58" s="50" t="str">
        <f t="shared" si="56"/>
        <v xml:space="preserve"> </v>
      </c>
      <c r="O58" s="51">
        <f t="shared" si="57"/>
        <v>0</v>
      </c>
      <c r="P58" s="52"/>
      <c r="Q58" s="53" t="str">
        <f t="shared" si="58"/>
        <v xml:space="preserve"> </v>
      </c>
      <c r="R58" s="54">
        <f t="shared" si="59"/>
        <v>0</v>
      </c>
      <c r="S58" s="55"/>
      <c r="T58" s="56" t="str">
        <f t="shared" si="60"/>
        <v xml:space="preserve"> </v>
      </c>
      <c r="U58" s="57">
        <f t="shared" si="61"/>
        <v>0</v>
      </c>
      <c r="V58" s="58"/>
      <c r="W58" s="59" t="str">
        <f t="shared" si="62"/>
        <v xml:space="preserve"> </v>
      </c>
      <c r="X58" s="60">
        <f t="shared" si="63"/>
        <v>0</v>
      </c>
      <c r="Y58" s="61"/>
      <c r="Z58" s="62" t="str">
        <f t="shared" si="64"/>
        <v xml:space="preserve"> </v>
      </c>
      <c r="AA58" s="63">
        <f t="shared" si="65"/>
        <v>0</v>
      </c>
      <c r="AB58" s="301"/>
      <c r="AC58" s="302" t="str">
        <f t="shared" si="66"/>
        <v xml:space="preserve"> </v>
      </c>
      <c r="AD58" s="303">
        <f t="shared" si="67"/>
        <v>0</v>
      </c>
      <c r="AE58" s="39">
        <f t="shared" si="68"/>
        <v>0</v>
      </c>
      <c r="AF58" s="64">
        <f t="shared" si="50"/>
        <v>48</v>
      </c>
      <c r="AG58" s="39">
        <f t="shared" si="69"/>
        <v>0</v>
      </c>
      <c r="AI58" s="44">
        <v>48</v>
      </c>
      <c r="AJ58" s="44"/>
      <c r="AL58" s="47">
        <v>48</v>
      </c>
      <c r="AM58" s="47"/>
      <c r="AO58" s="65">
        <v>48</v>
      </c>
      <c r="AP58" s="65"/>
      <c r="AR58" s="53">
        <v>48</v>
      </c>
      <c r="AS58" s="53"/>
      <c r="AU58" s="56">
        <v>48</v>
      </c>
      <c r="AV58" s="56"/>
      <c r="AX58" s="59">
        <v>48</v>
      </c>
      <c r="AY58" s="59"/>
      <c r="BA58" s="66">
        <v>48</v>
      </c>
      <c r="BB58" s="66"/>
      <c r="BD58" s="302">
        <v>48</v>
      </c>
      <c r="BE58" s="302"/>
    </row>
    <row r="59" spans="1:57" ht="12.75">
      <c r="A59" s="38">
        <v>49</v>
      </c>
      <c r="B59" s="39">
        <f t="shared" si="51"/>
        <v>0</v>
      </c>
      <c r="C59" s="39"/>
      <c r="D59" s="41" t="s">
        <v>0</v>
      </c>
      <c r="E59" s="42" t="s">
        <v>0</v>
      </c>
      <c r="F59" s="42" t="s">
        <v>0</v>
      </c>
      <c r="G59" s="43"/>
      <c r="H59" s="44" t="str">
        <f t="shared" si="52"/>
        <v xml:space="preserve"> </v>
      </c>
      <c r="I59" s="45">
        <f t="shared" si="53"/>
        <v>0</v>
      </c>
      <c r="J59" s="46"/>
      <c r="K59" s="47" t="str">
        <f t="shared" si="54"/>
        <v xml:space="preserve"> </v>
      </c>
      <c r="L59" s="48">
        <f t="shared" si="55"/>
        <v>0</v>
      </c>
      <c r="M59" s="49"/>
      <c r="N59" s="50" t="str">
        <f t="shared" si="56"/>
        <v xml:space="preserve"> </v>
      </c>
      <c r="O59" s="51">
        <f t="shared" si="57"/>
        <v>0</v>
      </c>
      <c r="P59" s="52"/>
      <c r="Q59" s="53" t="str">
        <f t="shared" si="58"/>
        <v xml:space="preserve"> </v>
      </c>
      <c r="R59" s="54">
        <f t="shared" si="59"/>
        <v>0</v>
      </c>
      <c r="S59" s="55"/>
      <c r="T59" s="56" t="str">
        <f t="shared" si="60"/>
        <v xml:space="preserve"> </v>
      </c>
      <c r="U59" s="57">
        <f t="shared" si="61"/>
        <v>0</v>
      </c>
      <c r="V59" s="58"/>
      <c r="W59" s="59" t="str">
        <f t="shared" si="62"/>
        <v xml:space="preserve"> </v>
      </c>
      <c r="X59" s="60">
        <f t="shared" si="63"/>
        <v>0</v>
      </c>
      <c r="Y59" s="61"/>
      <c r="Z59" s="62" t="str">
        <f t="shared" si="64"/>
        <v xml:space="preserve"> </v>
      </c>
      <c r="AA59" s="63">
        <f t="shared" si="65"/>
        <v>0</v>
      </c>
      <c r="AB59" s="301"/>
      <c r="AC59" s="302" t="str">
        <f t="shared" si="66"/>
        <v xml:space="preserve"> </v>
      </c>
      <c r="AD59" s="303">
        <f t="shared" si="67"/>
        <v>0</v>
      </c>
      <c r="AE59" s="39">
        <f t="shared" si="68"/>
        <v>0</v>
      </c>
      <c r="AF59" s="64">
        <f t="shared" si="50"/>
        <v>49</v>
      </c>
      <c r="AG59" s="39">
        <f t="shared" si="69"/>
        <v>0</v>
      </c>
      <c r="AI59" s="44">
        <v>49</v>
      </c>
      <c r="AJ59" s="44"/>
      <c r="AL59" s="47">
        <v>49</v>
      </c>
      <c r="AM59" s="47"/>
      <c r="AO59" s="65">
        <v>49</v>
      </c>
      <c r="AP59" s="65"/>
      <c r="AR59" s="53">
        <v>49</v>
      </c>
      <c r="AS59" s="53"/>
      <c r="AU59" s="56">
        <v>49</v>
      </c>
      <c r="AV59" s="56"/>
      <c r="AX59" s="59">
        <v>49</v>
      </c>
      <c r="AY59" s="59"/>
      <c r="BA59" s="66">
        <v>49</v>
      </c>
      <c r="BB59" s="66"/>
      <c r="BD59" s="302">
        <v>49</v>
      </c>
      <c r="BE59" s="302"/>
    </row>
    <row r="60" spans="1:57" ht="12.75">
      <c r="A60" s="38">
        <v>50</v>
      </c>
      <c r="B60" s="39">
        <f t="shared" si="51"/>
        <v>0</v>
      </c>
      <c r="C60" s="39"/>
      <c r="D60" s="41" t="s">
        <v>0</v>
      </c>
      <c r="E60" s="42" t="s">
        <v>0</v>
      </c>
      <c r="F60" s="42" t="s">
        <v>0</v>
      </c>
      <c r="G60" s="43"/>
      <c r="H60" s="44" t="str">
        <f t="shared" si="52"/>
        <v xml:space="preserve"> </v>
      </c>
      <c r="I60" s="45">
        <f t="shared" si="53"/>
        <v>0</v>
      </c>
      <c r="J60" s="46"/>
      <c r="K60" s="47" t="str">
        <f t="shared" si="54"/>
        <v xml:space="preserve"> </v>
      </c>
      <c r="L60" s="48">
        <f t="shared" si="55"/>
        <v>0</v>
      </c>
      <c r="M60" s="49"/>
      <c r="N60" s="50" t="str">
        <f t="shared" si="56"/>
        <v xml:space="preserve"> </v>
      </c>
      <c r="O60" s="51">
        <f t="shared" si="57"/>
        <v>0</v>
      </c>
      <c r="P60" s="52"/>
      <c r="Q60" s="53" t="str">
        <f t="shared" si="58"/>
        <v xml:space="preserve"> </v>
      </c>
      <c r="R60" s="54">
        <f t="shared" si="59"/>
        <v>0</v>
      </c>
      <c r="S60" s="55"/>
      <c r="T60" s="56" t="str">
        <f t="shared" si="60"/>
        <v xml:space="preserve"> </v>
      </c>
      <c r="U60" s="57">
        <f t="shared" si="61"/>
        <v>0</v>
      </c>
      <c r="V60" s="58"/>
      <c r="W60" s="59" t="str">
        <f t="shared" si="62"/>
        <v xml:space="preserve"> </v>
      </c>
      <c r="X60" s="60">
        <f t="shared" si="63"/>
        <v>0</v>
      </c>
      <c r="Y60" s="61"/>
      <c r="Z60" s="62" t="str">
        <f t="shared" si="64"/>
        <v xml:space="preserve"> </v>
      </c>
      <c r="AA60" s="63">
        <f t="shared" si="65"/>
        <v>0</v>
      </c>
      <c r="AB60" s="301"/>
      <c r="AC60" s="302" t="str">
        <f t="shared" si="66"/>
        <v xml:space="preserve"> </v>
      </c>
      <c r="AD60" s="303">
        <f t="shared" si="67"/>
        <v>0</v>
      </c>
      <c r="AE60" s="39">
        <f t="shared" si="68"/>
        <v>0</v>
      </c>
      <c r="AF60" s="64">
        <f t="shared" si="50"/>
        <v>50</v>
      </c>
      <c r="AG60" s="39">
        <f t="shared" si="69"/>
        <v>0</v>
      </c>
      <c r="AI60" s="44">
        <v>50</v>
      </c>
      <c r="AJ60" s="44"/>
      <c r="AL60" s="47">
        <v>50</v>
      </c>
      <c r="AM60" s="47"/>
      <c r="AO60" s="65">
        <v>50</v>
      </c>
      <c r="AP60" s="65"/>
      <c r="AR60" s="53">
        <v>50</v>
      </c>
      <c r="AS60" s="53"/>
      <c r="AU60" s="56">
        <v>50</v>
      </c>
      <c r="AV60" s="56"/>
      <c r="AX60" s="59">
        <v>50</v>
      </c>
      <c r="AY60" s="59"/>
      <c r="BA60" s="66">
        <v>50</v>
      </c>
      <c r="BB60" s="66"/>
      <c r="BD60" s="302">
        <v>50</v>
      </c>
      <c r="BE60" s="302"/>
    </row>
    <row r="61" spans="1:57" ht="12.75">
      <c r="A61" s="38">
        <v>51</v>
      </c>
      <c r="B61" s="39">
        <f t="shared" si="51"/>
        <v>0</v>
      </c>
      <c r="C61" s="39"/>
      <c r="D61" s="41" t="s">
        <v>0</v>
      </c>
      <c r="E61" s="42" t="s">
        <v>0</v>
      </c>
      <c r="F61" s="42" t="s">
        <v>0</v>
      </c>
      <c r="G61" s="43"/>
      <c r="H61" s="44" t="str">
        <f t="shared" si="52"/>
        <v xml:space="preserve"> </v>
      </c>
      <c r="I61" s="45">
        <f t="shared" si="53"/>
        <v>0</v>
      </c>
      <c r="J61" s="46"/>
      <c r="K61" s="47" t="str">
        <f t="shared" si="54"/>
        <v xml:space="preserve"> </v>
      </c>
      <c r="L61" s="48">
        <f t="shared" si="55"/>
        <v>0</v>
      </c>
      <c r="M61" s="49"/>
      <c r="N61" s="50" t="str">
        <f t="shared" si="56"/>
        <v xml:space="preserve"> </v>
      </c>
      <c r="O61" s="51">
        <f t="shared" si="57"/>
        <v>0</v>
      </c>
      <c r="P61" s="52"/>
      <c r="Q61" s="53" t="str">
        <f t="shared" si="58"/>
        <v xml:space="preserve"> </v>
      </c>
      <c r="R61" s="54">
        <f t="shared" si="59"/>
        <v>0</v>
      </c>
      <c r="S61" s="55"/>
      <c r="T61" s="56" t="str">
        <f t="shared" si="60"/>
        <v xml:space="preserve"> </v>
      </c>
      <c r="U61" s="57">
        <f t="shared" si="61"/>
        <v>0</v>
      </c>
      <c r="V61" s="58"/>
      <c r="W61" s="59" t="str">
        <f t="shared" si="62"/>
        <v xml:space="preserve"> </v>
      </c>
      <c r="X61" s="60">
        <f t="shared" si="63"/>
        <v>0</v>
      </c>
      <c r="Y61" s="61"/>
      <c r="Z61" s="62" t="str">
        <f t="shared" si="64"/>
        <v xml:space="preserve"> </v>
      </c>
      <c r="AA61" s="63">
        <f t="shared" si="65"/>
        <v>0</v>
      </c>
      <c r="AB61" s="301"/>
      <c r="AC61" s="302" t="str">
        <f t="shared" si="66"/>
        <v xml:space="preserve"> </v>
      </c>
      <c r="AD61" s="303">
        <f t="shared" si="67"/>
        <v>0</v>
      </c>
      <c r="AE61" s="39">
        <f t="shared" si="68"/>
        <v>0</v>
      </c>
      <c r="AF61" s="64">
        <f t="shared" si="50"/>
        <v>51</v>
      </c>
      <c r="AG61" s="39">
        <f t="shared" si="69"/>
        <v>0</v>
      </c>
      <c r="AI61" s="44">
        <v>51</v>
      </c>
      <c r="AJ61" s="44"/>
      <c r="AL61" s="47">
        <v>51</v>
      </c>
      <c r="AM61" s="47"/>
      <c r="AO61" s="65">
        <v>51</v>
      </c>
      <c r="AP61" s="65"/>
      <c r="AR61" s="53">
        <v>51</v>
      </c>
      <c r="AS61" s="53"/>
      <c r="AU61" s="56">
        <v>51</v>
      </c>
      <c r="AV61" s="56"/>
      <c r="AX61" s="59">
        <v>51</v>
      </c>
      <c r="AY61" s="59"/>
      <c r="BA61" s="66">
        <v>51</v>
      </c>
      <c r="BB61" s="66"/>
      <c r="BD61" s="302">
        <v>51</v>
      </c>
      <c r="BE61" s="302"/>
    </row>
    <row r="62" spans="1:57" ht="12.75">
      <c r="A62" s="38">
        <v>52</v>
      </c>
      <c r="B62" s="39">
        <f t="shared" si="51"/>
        <v>0</v>
      </c>
      <c r="C62" s="39"/>
      <c r="D62" s="41" t="s">
        <v>0</v>
      </c>
      <c r="E62" s="42" t="s">
        <v>0</v>
      </c>
      <c r="F62" s="42" t="s">
        <v>0</v>
      </c>
      <c r="G62" s="43"/>
      <c r="H62" s="44" t="str">
        <f t="shared" si="52"/>
        <v xml:space="preserve"> </v>
      </c>
      <c r="I62" s="45">
        <f t="shared" si="53"/>
        <v>0</v>
      </c>
      <c r="J62" s="46"/>
      <c r="K62" s="47" t="str">
        <f t="shared" si="54"/>
        <v xml:space="preserve"> </v>
      </c>
      <c r="L62" s="48">
        <f t="shared" si="55"/>
        <v>0</v>
      </c>
      <c r="M62" s="49"/>
      <c r="N62" s="50" t="str">
        <f t="shared" si="56"/>
        <v xml:space="preserve"> </v>
      </c>
      <c r="O62" s="51">
        <f t="shared" si="57"/>
        <v>0</v>
      </c>
      <c r="P62" s="52"/>
      <c r="Q62" s="53" t="str">
        <f t="shared" si="58"/>
        <v xml:space="preserve"> </v>
      </c>
      <c r="R62" s="54">
        <f t="shared" si="59"/>
        <v>0</v>
      </c>
      <c r="S62" s="55"/>
      <c r="T62" s="56" t="str">
        <f t="shared" si="60"/>
        <v xml:space="preserve"> </v>
      </c>
      <c r="U62" s="57">
        <f t="shared" si="61"/>
        <v>0</v>
      </c>
      <c r="V62" s="58"/>
      <c r="W62" s="59" t="str">
        <f t="shared" si="62"/>
        <v xml:space="preserve"> </v>
      </c>
      <c r="X62" s="60">
        <f t="shared" si="63"/>
        <v>0</v>
      </c>
      <c r="Y62" s="61"/>
      <c r="Z62" s="62" t="str">
        <f t="shared" si="64"/>
        <v xml:space="preserve"> </v>
      </c>
      <c r="AA62" s="63">
        <f t="shared" si="65"/>
        <v>0</v>
      </c>
      <c r="AB62" s="301"/>
      <c r="AC62" s="302" t="str">
        <f t="shared" si="66"/>
        <v xml:space="preserve"> </v>
      </c>
      <c r="AD62" s="303">
        <f t="shared" si="67"/>
        <v>0</v>
      </c>
      <c r="AE62" s="39">
        <f t="shared" si="68"/>
        <v>0</v>
      </c>
      <c r="AF62" s="64">
        <f t="shared" si="50"/>
        <v>52</v>
      </c>
      <c r="AG62" s="39">
        <f t="shared" si="69"/>
        <v>0</v>
      </c>
      <c r="AI62" s="44">
        <v>52</v>
      </c>
      <c r="AJ62" s="44"/>
      <c r="AL62" s="47">
        <v>52</v>
      </c>
      <c r="AM62" s="47"/>
      <c r="AO62" s="65">
        <v>52</v>
      </c>
      <c r="AP62" s="65"/>
      <c r="AR62" s="53">
        <v>52</v>
      </c>
      <c r="AS62" s="53"/>
      <c r="AU62" s="56">
        <v>52</v>
      </c>
      <c r="AV62" s="56"/>
      <c r="AX62" s="59">
        <v>52</v>
      </c>
      <c r="AY62" s="59"/>
      <c r="BA62" s="66">
        <v>52</v>
      </c>
      <c r="BB62" s="66"/>
      <c r="BD62" s="302">
        <v>52</v>
      </c>
      <c r="BE62" s="302"/>
    </row>
    <row r="63" spans="1:57" ht="12.75">
      <c r="A63" s="38">
        <v>53</v>
      </c>
      <c r="B63" s="39">
        <f t="shared" si="51"/>
        <v>0</v>
      </c>
      <c r="C63" s="39"/>
      <c r="D63" s="41" t="s">
        <v>0</v>
      </c>
      <c r="E63" s="42" t="s">
        <v>0</v>
      </c>
      <c r="F63" s="42" t="s">
        <v>0</v>
      </c>
      <c r="G63" s="43"/>
      <c r="H63" s="44" t="str">
        <f t="shared" si="52"/>
        <v xml:space="preserve"> </v>
      </c>
      <c r="I63" s="45">
        <f t="shared" si="53"/>
        <v>0</v>
      </c>
      <c r="J63" s="46"/>
      <c r="K63" s="47" t="str">
        <f t="shared" si="54"/>
        <v xml:space="preserve"> </v>
      </c>
      <c r="L63" s="48">
        <f t="shared" si="55"/>
        <v>0</v>
      </c>
      <c r="M63" s="49"/>
      <c r="N63" s="50" t="str">
        <f t="shared" si="56"/>
        <v xml:space="preserve"> </v>
      </c>
      <c r="O63" s="51">
        <f t="shared" si="57"/>
        <v>0</v>
      </c>
      <c r="P63" s="52"/>
      <c r="Q63" s="53" t="str">
        <f t="shared" si="58"/>
        <v xml:space="preserve"> </v>
      </c>
      <c r="R63" s="54">
        <f t="shared" si="59"/>
        <v>0</v>
      </c>
      <c r="S63" s="55"/>
      <c r="T63" s="56" t="str">
        <f t="shared" si="60"/>
        <v xml:space="preserve"> </v>
      </c>
      <c r="U63" s="57">
        <f t="shared" si="61"/>
        <v>0</v>
      </c>
      <c r="V63" s="58"/>
      <c r="W63" s="59" t="str">
        <f t="shared" si="62"/>
        <v xml:space="preserve"> </v>
      </c>
      <c r="X63" s="60">
        <f t="shared" si="63"/>
        <v>0</v>
      </c>
      <c r="Y63" s="61"/>
      <c r="Z63" s="62" t="str">
        <f t="shared" si="64"/>
        <v xml:space="preserve"> </v>
      </c>
      <c r="AA63" s="63">
        <f t="shared" si="65"/>
        <v>0</v>
      </c>
      <c r="AB63" s="301"/>
      <c r="AC63" s="302" t="str">
        <f t="shared" si="66"/>
        <v xml:space="preserve"> </v>
      </c>
      <c r="AD63" s="303">
        <f t="shared" si="67"/>
        <v>0</v>
      </c>
      <c r="AE63" s="39">
        <f t="shared" si="68"/>
        <v>0</v>
      </c>
      <c r="AF63" s="64">
        <f t="shared" si="50"/>
        <v>53</v>
      </c>
      <c r="AG63" s="39">
        <f t="shared" si="69"/>
        <v>0</v>
      </c>
      <c r="AI63" s="44">
        <v>53</v>
      </c>
      <c r="AJ63" s="44"/>
      <c r="AL63" s="47">
        <v>53</v>
      </c>
      <c r="AM63" s="47"/>
      <c r="AO63" s="65">
        <v>53</v>
      </c>
      <c r="AP63" s="65"/>
      <c r="AR63" s="53">
        <v>53</v>
      </c>
      <c r="AS63" s="53"/>
      <c r="AU63" s="56">
        <v>53</v>
      </c>
      <c r="AV63" s="56"/>
      <c r="AX63" s="59">
        <v>53</v>
      </c>
      <c r="AY63" s="59"/>
      <c r="BA63" s="66">
        <v>53</v>
      </c>
      <c r="BB63" s="66"/>
      <c r="BD63" s="302">
        <v>53</v>
      </c>
      <c r="BE63" s="302"/>
    </row>
    <row r="64" spans="1:57" ht="12.75">
      <c r="A64" s="38">
        <v>54</v>
      </c>
      <c r="B64" s="39">
        <f t="shared" si="51"/>
        <v>0</v>
      </c>
      <c r="C64" s="39"/>
      <c r="D64" s="41" t="s">
        <v>0</v>
      </c>
      <c r="E64" s="42" t="s">
        <v>0</v>
      </c>
      <c r="F64" s="42" t="s">
        <v>0</v>
      </c>
      <c r="G64" s="43"/>
      <c r="H64" s="44" t="str">
        <f t="shared" si="52"/>
        <v xml:space="preserve"> </v>
      </c>
      <c r="I64" s="45">
        <f t="shared" si="53"/>
        <v>0</v>
      </c>
      <c r="J64" s="46"/>
      <c r="K64" s="47" t="str">
        <f t="shared" si="54"/>
        <v xml:space="preserve"> </v>
      </c>
      <c r="L64" s="48">
        <f t="shared" si="55"/>
        <v>0</v>
      </c>
      <c r="M64" s="49"/>
      <c r="N64" s="50" t="str">
        <f t="shared" si="56"/>
        <v xml:space="preserve"> </v>
      </c>
      <c r="O64" s="51">
        <f t="shared" si="57"/>
        <v>0</v>
      </c>
      <c r="P64" s="52"/>
      <c r="Q64" s="53" t="str">
        <f t="shared" si="58"/>
        <v xml:space="preserve"> </v>
      </c>
      <c r="R64" s="54">
        <f t="shared" si="59"/>
        <v>0</v>
      </c>
      <c r="S64" s="55"/>
      <c r="T64" s="56" t="str">
        <f t="shared" si="60"/>
        <v xml:space="preserve"> </v>
      </c>
      <c r="U64" s="57">
        <f t="shared" si="61"/>
        <v>0</v>
      </c>
      <c r="V64" s="58"/>
      <c r="W64" s="59" t="str">
        <f t="shared" si="62"/>
        <v xml:space="preserve"> </v>
      </c>
      <c r="X64" s="60">
        <f t="shared" si="63"/>
        <v>0</v>
      </c>
      <c r="Y64" s="61"/>
      <c r="Z64" s="62" t="str">
        <f t="shared" si="64"/>
        <v xml:space="preserve"> </v>
      </c>
      <c r="AA64" s="63">
        <f t="shared" si="65"/>
        <v>0</v>
      </c>
      <c r="AB64" s="301"/>
      <c r="AC64" s="302" t="str">
        <f t="shared" si="66"/>
        <v xml:space="preserve"> </v>
      </c>
      <c r="AD64" s="303">
        <f t="shared" si="67"/>
        <v>0</v>
      </c>
      <c r="AE64" s="39">
        <f t="shared" si="68"/>
        <v>0</v>
      </c>
      <c r="AF64" s="64">
        <f t="shared" si="50"/>
        <v>54</v>
      </c>
      <c r="AG64" s="39">
        <f t="shared" si="69"/>
        <v>0</v>
      </c>
      <c r="AI64" s="44">
        <v>54</v>
      </c>
      <c r="AJ64" s="44"/>
      <c r="AL64" s="47">
        <v>54</v>
      </c>
      <c r="AM64" s="47"/>
      <c r="AO64" s="65">
        <v>54</v>
      </c>
      <c r="AP64" s="65"/>
      <c r="AR64" s="53">
        <v>54</v>
      </c>
      <c r="AS64" s="53"/>
      <c r="AU64" s="56">
        <v>54</v>
      </c>
      <c r="AV64" s="56"/>
      <c r="AX64" s="59">
        <v>54</v>
      </c>
      <c r="AY64" s="59"/>
      <c r="BA64" s="66">
        <v>54</v>
      </c>
      <c r="BB64" s="66"/>
      <c r="BD64" s="302">
        <v>54</v>
      </c>
      <c r="BE64" s="302"/>
    </row>
    <row r="65" spans="1:57" ht="12.75">
      <c r="A65" s="38">
        <v>55</v>
      </c>
      <c r="B65" s="39">
        <f t="shared" si="51"/>
        <v>0</v>
      </c>
      <c r="C65" s="39"/>
      <c r="D65" s="41" t="s">
        <v>0</v>
      </c>
      <c r="E65" s="42" t="s">
        <v>0</v>
      </c>
      <c r="F65" s="42" t="s">
        <v>0</v>
      </c>
      <c r="G65" s="43"/>
      <c r="H65" s="44" t="str">
        <f t="shared" si="52"/>
        <v xml:space="preserve"> </v>
      </c>
      <c r="I65" s="45">
        <f t="shared" si="53"/>
        <v>0</v>
      </c>
      <c r="J65" s="46"/>
      <c r="K65" s="47" t="str">
        <f t="shared" si="54"/>
        <v xml:space="preserve"> </v>
      </c>
      <c r="L65" s="48">
        <f t="shared" si="55"/>
        <v>0</v>
      </c>
      <c r="M65" s="49"/>
      <c r="N65" s="50" t="str">
        <f t="shared" si="56"/>
        <v xml:space="preserve"> </v>
      </c>
      <c r="O65" s="51">
        <f t="shared" si="57"/>
        <v>0</v>
      </c>
      <c r="P65" s="52"/>
      <c r="Q65" s="53" t="str">
        <f t="shared" si="58"/>
        <v xml:space="preserve"> </v>
      </c>
      <c r="R65" s="54">
        <f t="shared" si="59"/>
        <v>0</v>
      </c>
      <c r="S65" s="55"/>
      <c r="T65" s="56" t="str">
        <f t="shared" si="60"/>
        <v xml:space="preserve"> </v>
      </c>
      <c r="U65" s="57">
        <f t="shared" si="61"/>
        <v>0</v>
      </c>
      <c r="V65" s="58"/>
      <c r="W65" s="59" t="str">
        <f t="shared" si="62"/>
        <v xml:space="preserve"> </v>
      </c>
      <c r="X65" s="60">
        <f t="shared" si="63"/>
        <v>0</v>
      </c>
      <c r="Y65" s="61"/>
      <c r="Z65" s="62" t="str">
        <f t="shared" si="64"/>
        <v xml:space="preserve"> </v>
      </c>
      <c r="AA65" s="63">
        <f t="shared" si="65"/>
        <v>0</v>
      </c>
      <c r="AB65" s="301"/>
      <c r="AC65" s="302" t="str">
        <f t="shared" si="66"/>
        <v xml:space="preserve"> </v>
      </c>
      <c r="AD65" s="303">
        <f t="shared" si="67"/>
        <v>0</v>
      </c>
      <c r="AE65" s="39">
        <f t="shared" si="68"/>
        <v>0</v>
      </c>
      <c r="AF65" s="64">
        <f t="shared" si="50"/>
        <v>55</v>
      </c>
      <c r="AG65" s="39">
        <f t="shared" si="69"/>
        <v>0</v>
      </c>
      <c r="AI65" s="44">
        <v>55</v>
      </c>
      <c r="AJ65" s="44"/>
      <c r="AL65" s="47">
        <v>55</v>
      </c>
      <c r="AM65" s="47"/>
      <c r="AO65" s="65">
        <v>55</v>
      </c>
      <c r="AP65" s="65"/>
      <c r="AR65" s="53">
        <v>55</v>
      </c>
      <c r="AS65" s="53"/>
      <c r="AU65" s="56">
        <v>55</v>
      </c>
      <c r="AV65" s="56"/>
      <c r="AX65" s="59">
        <v>55</v>
      </c>
      <c r="AY65" s="59"/>
      <c r="BA65" s="66">
        <v>55</v>
      </c>
      <c r="BB65" s="66"/>
      <c r="BD65" s="302">
        <v>55</v>
      </c>
      <c r="BE65" s="302"/>
    </row>
    <row r="66" spans="1:57" ht="12.75">
      <c r="A66" s="38">
        <v>56</v>
      </c>
      <c r="B66" s="39">
        <f t="shared" si="51"/>
        <v>0</v>
      </c>
      <c r="C66" s="39"/>
      <c r="D66" s="41" t="s">
        <v>0</v>
      </c>
      <c r="E66" s="42" t="s">
        <v>0</v>
      </c>
      <c r="F66" s="42" t="s">
        <v>0</v>
      </c>
      <c r="G66" s="43"/>
      <c r="H66" s="44" t="str">
        <f t="shared" si="52"/>
        <v xml:space="preserve"> </v>
      </c>
      <c r="I66" s="45">
        <f t="shared" si="53"/>
        <v>0</v>
      </c>
      <c r="J66" s="46"/>
      <c r="K66" s="47" t="str">
        <f t="shared" si="54"/>
        <v xml:space="preserve"> </v>
      </c>
      <c r="L66" s="48">
        <f t="shared" si="55"/>
        <v>0</v>
      </c>
      <c r="M66" s="49"/>
      <c r="N66" s="50" t="str">
        <f t="shared" si="56"/>
        <v xml:space="preserve"> </v>
      </c>
      <c r="O66" s="51">
        <f t="shared" si="57"/>
        <v>0</v>
      </c>
      <c r="P66" s="52"/>
      <c r="Q66" s="53" t="str">
        <f t="shared" si="58"/>
        <v xml:space="preserve"> </v>
      </c>
      <c r="R66" s="54">
        <f t="shared" si="59"/>
        <v>0</v>
      </c>
      <c r="S66" s="55"/>
      <c r="T66" s="56" t="str">
        <f t="shared" si="60"/>
        <v xml:space="preserve"> </v>
      </c>
      <c r="U66" s="57">
        <f t="shared" si="61"/>
        <v>0</v>
      </c>
      <c r="V66" s="58"/>
      <c r="W66" s="59" t="str">
        <f t="shared" si="62"/>
        <v xml:space="preserve"> </v>
      </c>
      <c r="X66" s="60">
        <f t="shared" si="63"/>
        <v>0</v>
      </c>
      <c r="Y66" s="61"/>
      <c r="Z66" s="62" t="str">
        <f t="shared" si="64"/>
        <v xml:space="preserve"> </v>
      </c>
      <c r="AA66" s="63">
        <f t="shared" si="65"/>
        <v>0</v>
      </c>
      <c r="AB66" s="301"/>
      <c r="AC66" s="302" t="str">
        <f t="shared" si="66"/>
        <v xml:space="preserve"> </v>
      </c>
      <c r="AD66" s="303">
        <f t="shared" si="67"/>
        <v>0</v>
      </c>
      <c r="AE66" s="39">
        <f t="shared" si="68"/>
        <v>0</v>
      </c>
      <c r="AF66" s="64">
        <f t="shared" si="50"/>
        <v>56</v>
      </c>
      <c r="AG66" s="39">
        <f t="shared" si="69"/>
        <v>0</v>
      </c>
      <c r="AI66" s="44">
        <v>56</v>
      </c>
      <c r="AJ66" s="44"/>
      <c r="AL66" s="47">
        <v>56</v>
      </c>
      <c r="AM66" s="47"/>
      <c r="AO66" s="65">
        <v>56</v>
      </c>
      <c r="AP66" s="65"/>
      <c r="AR66" s="53">
        <v>56</v>
      </c>
      <c r="AS66" s="53"/>
      <c r="AU66" s="56">
        <v>56</v>
      </c>
      <c r="AV66" s="56"/>
      <c r="AX66" s="59">
        <v>56</v>
      </c>
      <c r="AY66" s="59"/>
      <c r="BA66" s="66">
        <v>56</v>
      </c>
      <c r="BB66" s="66"/>
      <c r="BD66" s="302">
        <v>56</v>
      </c>
      <c r="BE66" s="302"/>
    </row>
    <row r="67" spans="1:57" ht="12.75">
      <c r="A67" s="38">
        <v>57</v>
      </c>
      <c r="B67" s="39">
        <f t="shared" si="51"/>
        <v>0</v>
      </c>
      <c r="C67" s="39"/>
      <c r="D67" s="41" t="s">
        <v>0</v>
      </c>
      <c r="E67" s="42" t="s">
        <v>0</v>
      </c>
      <c r="F67" s="42" t="s">
        <v>0</v>
      </c>
      <c r="G67" s="43"/>
      <c r="H67" s="44" t="str">
        <f t="shared" si="52"/>
        <v xml:space="preserve"> </v>
      </c>
      <c r="I67" s="45">
        <f t="shared" si="53"/>
        <v>0</v>
      </c>
      <c r="J67" s="46"/>
      <c r="K67" s="47" t="str">
        <f t="shared" si="54"/>
        <v xml:space="preserve"> </v>
      </c>
      <c r="L67" s="48">
        <f t="shared" si="55"/>
        <v>0</v>
      </c>
      <c r="M67" s="49"/>
      <c r="N67" s="50" t="str">
        <f t="shared" si="56"/>
        <v xml:space="preserve"> </v>
      </c>
      <c r="O67" s="51">
        <f t="shared" si="57"/>
        <v>0</v>
      </c>
      <c r="P67" s="52"/>
      <c r="Q67" s="53" t="str">
        <f t="shared" si="58"/>
        <v xml:space="preserve"> </v>
      </c>
      <c r="R67" s="54">
        <f t="shared" si="59"/>
        <v>0</v>
      </c>
      <c r="S67" s="55"/>
      <c r="T67" s="56" t="str">
        <f t="shared" si="60"/>
        <v xml:space="preserve"> </v>
      </c>
      <c r="U67" s="57">
        <f t="shared" si="61"/>
        <v>0</v>
      </c>
      <c r="V67" s="58"/>
      <c r="W67" s="59" t="str">
        <f t="shared" si="62"/>
        <v xml:space="preserve"> </v>
      </c>
      <c r="X67" s="60">
        <f t="shared" si="63"/>
        <v>0</v>
      </c>
      <c r="Y67" s="61"/>
      <c r="Z67" s="62" t="str">
        <f t="shared" si="64"/>
        <v xml:space="preserve"> </v>
      </c>
      <c r="AA67" s="63">
        <f t="shared" si="65"/>
        <v>0</v>
      </c>
      <c r="AB67" s="301"/>
      <c r="AC67" s="302" t="str">
        <f t="shared" si="66"/>
        <v xml:space="preserve"> </v>
      </c>
      <c r="AD67" s="303">
        <f t="shared" si="67"/>
        <v>0</v>
      </c>
      <c r="AE67" s="39">
        <f t="shared" si="68"/>
        <v>0</v>
      </c>
      <c r="AF67" s="64">
        <f t="shared" si="50"/>
        <v>57</v>
      </c>
      <c r="AG67" s="39">
        <f t="shared" si="69"/>
        <v>0</v>
      </c>
      <c r="AI67" s="44">
        <v>57</v>
      </c>
      <c r="AJ67" s="44"/>
      <c r="AL67" s="47">
        <v>57</v>
      </c>
      <c r="AM67" s="47"/>
      <c r="AO67" s="65">
        <v>57</v>
      </c>
      <c r="AP67" s="65"/>
      <c r="AR67" s="53">
        <v>57</v>
      </c>
      <c r="AS67" s="53"/>
      <c r="AU67" s="56">
        <v>57</v>
      </c>
      <c r="AV67" s="56"/>
      <c r="AX67" s="59">
        <v>57</v>
      </c>
      <c r="AY67" s="59"/>
      <c r="BA67" s="66">
        <v>57</v>
      </c>
      <c r="BB67" s="66"/>
      <c r="BD67" s="302">
        <v>57</v>
      </c>
      <c r="BE67" s="302"/>
    </row>
    <row r="68" spans="1:57" ht="12.75">
      <c r="A68" s="38">
        <v>58</v>
      </c>
      <c r="B68" s="39">
        <f t="shared" si="51"/>
        <v>0</v>
      </c>
      <c r="C68" s="39"/>
      <c r="D68" s="41" t="s">
        <v>0</v>
      </c>
      <c r="E68" s="42" t="s">
        <v>0</v>
      </c>
      <c r="F68" s="42" t="s">
        <v>0</v>
      </c>
      <c r="G68" s="43"/>
      <c r="H68" s="44" t="str">
        <f t="shared" si="52"/>
        <v xml:space="preserve"> </v>
      </c>
      <c r="I68" s="45">
        <f t="shared" si="53"/>
        <v>0</v>
      </c>
      <c r="J68" s="46"/>
      <c r="K68" s="47" t="str">
        <f t="shared" si="54"/>
        <v xml:space="preserve"> </v>
      </c>
      <c r="L68" s="48">
        <f t="shared" si="55"/>
        <v>0</v>
      </c>
      <c r="M68" s="49"/>
      <c r="N68" s="50" t="str">
        <f t="shared" si="56"/>
        <v xml:space="preserve"> </v>
      </c>
      <c r="O68" s="51">
        <f t="shared" si="57"/>
        <v>0</v>
      </c>
      <c r="P68" s="52"/>
      <c r="Q68" s="53" t="str">
        <f t="shared" si="58"/>
        <v xml:space="preserve"> </v>
      </c>
      <c r="R68" s="54">
        <f t="shared" si="59"/>
        <v>0</v>
      </c>
      <c r="S68" s="55"/>
      <c r="T68" s="56" t="str">
        <f t="shared" si="60"/>
        <v xml:space="preserve"> </v>
      </c>
      <c r="U68" s="57">
        <f t="shared" si="61"/>
        <v>0</v>
      </c>
      <c r="V68" s="58"/>
      <c r="W68" s="59" t="str">
        <f t="shared" si="62"/>
        <v xml:space="preserve"> </v>
      </c>
      <c r="X68" s="60">
        <f t="shared" si="63"/>
        <v>0</v>
      </c>
      <c r="Y68" s="61"/>
      <c r="Z68" s="62" t="str">
        <f t="shared" si="64"/>
        <v xml:space="preserve"> </v>
      </c>
      <c r="AA68" s="63">
        <f t="shared" si="65"/>
        <v>0</v>
      </c>
      <c r="AB68" s="301"/>
      <c r="AC68" s="302" t="str">
        <f t="shared" si="66"/>
        <v xml:space="preserve"> </v>
      </c>
      <c r="AD68" s="303">
        <f t="shared" si="67"/>
        <v>0</v>
      </c>
      <c r="AE68" s="39">
        <f t="shared" si="68"/>
        <v>0</v>
      </c>
      <c r="AF68" s="64">
        <f t="shared" si="50"/>
        <v>58</v>
      </c>
      <c r="AG68" s="39">
        <f t="shared" si="69"/>
        <v>0</v>
      </c>
      <c r="AI68" s="44">
        <v>58</v>
      </c>
      <c r="AJ68" s="44"/>
      <c r="AL68" s="47">
        <v>58</v>
      </c>
      <c r="AM68" s="47"/>
      <c r="AO68" s="65">
        <v>58</v>
      </c>
      <c r="AP68" s="65"/>
      <c r="AR68" s="53">
        <v>58</v>
      </c>
      <c r="AS68" s="53"/>
      <c r="AU68" s="56">
        <v>58</v>
      </c>
      <c r="AV68" s="56"/>
      <c r="AX68" s="59">
        <v>58</v>
      </c>
      <c r="AY68" s="59"/>
      <c r="BA68" s="66">
        <v>58</v>
      </c>
      <c r="BB68" s="66"/>
      <c r="BD68" s="302">
        <v>58</v>
      </c>
      <c r="BE68" s="302"/>
    </row>
    <row r="69" spans="1:57" ht="12.75">
      <c r="A69" s="38">
        <v>59</v>
      </c>
      <c r="B69" s="39">
        <f t="shared" si="51"/>
        <v>0</v>
      </c>
      <c r="C69" s="39"/>
      <c r="D69" s="41" t="s">
        <v>0</v>
      </c>
      <c r="E69" s="42" t="s">
        <v>0</v>
      </c>
      <c r="F69" s="42" t="s">
        <v>0</v>
      </c>
      <c r="G69" s="43"/>
      <c r="H69" s="44" t="str">
        <f t="shared" si="52"/>
        <v xml:space="preserve"> </v>
      </c>
      <c r="I69" s="45">
        <f t="shared" si="53"/>
        <v>0</v>
      </c>
      <c r="J69" s="46"/>
      <c r="K69" s="47" t="str">
        <f t="shared" si="54"/>
        <v xml:space="preserve"> </v>
      </c>
      <c r="L69" s="48">
        <f t="shared" si="55"/>
        <v>0</v>
      </c>
      <c r="M69" s="49"/>
      <c r="N69" s="50" t="str">
        <f t="shared" si="56"/>
        <v xml:space="preserve"> </v>
      </c>
      <c r="O69" s="51">
        <f t="shared" si="57"/>
        <v>0</v>
      </c>
      <c r="P69" s="52"/>
      <c r="Q69" s="53" t="str">
        <f t="shared" si="58"/>
        <v xml:space="preserve"> </v>
      </c>
      <c r="R69" s="54">
        <f t="shared" si="59"/>
        <v>0</v>
      </c>
      <c r="S69" s="55"/>
      <c r="T69" s="56" t="str">
        <f t="shared" si="60"/>
        <v xml:space="preserve"> </v>
      </c>
      <c r="U69" s="57">
        <f t="shared" si="61"/>
        <v>0</v>
      </c>
      <c r="V69" s="58"/>
      <c r="W69" s="59" t="str">
        <f t="shared" si="62"/>
        <v xml:space="preserve"> </v>
      </c>
      <c r="X69" s="60">
        <f t="shared" si="63"/>
        <v>0</v>
      </c>
      <c r="Y69" s="61"/>
      <c r="Z69" s="62" t="str">
        <f t="shared" si="64"/>
        <v xml:space="preserve"> </v>
      </c>
      <c r="AA69" s="63">
        <f t="shared" si="65"/>
        <v>0</v>
      </c>
      <c r="AB69" s="301"/>
      <c r="AC69" s="302" t="str">
        <f t="shared" si="66"/>
        <v xml:space="preserve"> </v>
      </c>
      <c r="AD69" s="303">
        <f t="shared" si="67"/>
        <v>0</v>
      </c>
      <c r="AE69" s="39">
        <f t="shared" si="68"/>
        <v>0</v>
      </c>
      <c r="AF69" s="64">
        <f t="shared" si="50"/>
        <v>59</v>
      </c>
      <c r="AG69" s="39">
        <f t="shared" si="69"/>
        <v>0</v>
      </c>
      <c r="AI69" s="44">
        <v>59</v>
      </c>
      <c r="AJ69" s="44"/>
      <c r="AL69" s="47">
        <v>59</v>
      </c>
      <c r="AM69" s="47"/>
      <c r="AO69" s="65">
        <v>59</v>
      </c>
      <c r="AP69" s="65"/>
      <c r="AR69" s="53">
        <v>59</v>
      </c>
      <c r="AS69" s="53"/>
      <c r="AU69" s="56">
        <v>59</v>
      </c>
      <c r="AV69" s="56"/>
      <c r="AX69" s="59">
        <v>59</v>
      </c>
      <c r="AY69" s="59"/>
      <c r="BA69" s="66">
        <v>59</v>
      </c>
      <c r="BB69" s="66"/>
      <c r="BD69" s="302">
        <v>59</v>
      </c>
      <c r="BE69" s="302"/>
    </row>
    <row r="70" spans="1:57" ht="12.75">
      <c r="A70" s="38">
        <v>60</v>
      </c>
      <c r="B70" s="39">
        <f t="shared" si="51"/>
        <v>0</v>
      </c>
      <c r="C70" s="39"/>
      <c r="D70" s="41" t="s">
        <v>0</v>
      </c>
      <c r="E70" s="42" t="s">
        <v>0</v>
      </c>
      <c r="F70" s="42" t="s">
        <v>0</v>
      </c>
      <c r="G70" s="43"/>
      <c r="H70" s="44" t="str">
        <f t="shared" si="52"/>
        <v xml:space="preserve"> </v>
      </c>
      <c r="I70" s="45">
        <f t="shared" si="53"/>
        <v>0</v>
      </c>
      <c r="J70" s="46"/>
      <c r="K70" s="47" t="str">
        <f t="shared" si="54"/>
        <v xml:space="preserve"> </v>
      </c>
      <c r="L70" s="48">
        <f t="shared" si="55"/>
        <v>0</v>
      </c>
      <c r="M70" s="49"/>
      <c r="N70" s="50" t="str">
        <f t="shared" si="56"/>
        <v xml:space="preserve"> </v>
      </c>
      <c r="O70" s="51">
        <f t="shared" si="57"/>
        <v>0</v>
      </c>
      <c r="P70" s="52"/>
      <c r="Q70" s="53" t="str">
        <f t="shared" si="58"/>
        <v xml:space="preserve"> </v>
      </c>
      <c r="R70" s="54">
        <f t="shared" si="59"/>
        <v>0</v>
      </c>
      <c r="S70" s="55"/>
      <c r="T70" s="56" t="str">
        <f t="shared" si="60"/>
        <v xml:space="preserve"> </v>
      </c>
      <c r="U70" s="57">
        <f t="shared" si="61"/>
        <v>0</v>
      </c>
      <c r="V70" s="58"/>
      <c r="W70" s="59" t="str">
        <f t="shared" si="62"/>
        <v xml:space="preserve"> </v>
      </c>
      <c r="X70" s="60">
        <f t="shared" si="63"/>
        <v>0</v>
      </c>
      <c r="Y70" s="61"/>
      <c r="Z70" s="62" t="str">
        <f t="shared" si="64"/>
        <v xml:space="preserve"> </v>
      </c>
      <c r="AA70" s="63">
        <f t="shared" si="65"/>
        <v>0</v>
      </c>
      <c r="AB70" s="301"/>
      <c r="AC70" s="302" t="str">
        <f t="shared" si="66"/>
        <v xml:space="preserve"> </v>
      </c>
      <c r="AD70" s="303">
        <f t="shared" si="67"/>
        <v>0</v>
      </c>
      <c r="AE70" s="39">
        <f t="shared" si="68"/>
        <v>0</v>
      </c>
      <c r="AF70" s="64">
        <f t="shared" si="50"/>
        <v>60</v>
      </c>
      <c r="AG70" s="39">
        <f t="shared" si="69"/>
        <v>0</v>
      </c>
      <c r="AI70" s="44">
        <v>60</v>
      </c>
      <c r="AJ70" s="44"/>
      <c r="AL70" s="47">
        <v>60</v>
      </c>
      <c r="AM70" s="47"/>
      <c r="AO70" s="65">
        <v>60</v>
      </c>
      <c r="AP70" s="65"/>
      <c r="AR70" s="53">
        <v>60</v>
      </c>
      <c r="AS70" s="53"/>
      <c r="AU70" s="56">
        <v>60</v>
      </c>
      <c r="AV70" s="56"/>
      <c r="AX70" s="59">
        <v>60</v>
      </c>
      <c r="AY70" s="59"/>
      <c r="BA70" s="66">
        <v>60</v>
      </c>
      <c r="BB70" s="66"/>
      <c r="BD70" s="302">
        <v>60</v>
      </c>
      <c r="BE70" s="302"/>
    </row>
    <row r="71" spans="1:57" ht="12.75">
      <c r="A71" s="38">
        <v>61</v>
      </c>
      <c r="B71" s="39">
        <f t="shared" si="51"/>
        <v>0</v>
      </c>
      <c r="C71" s="39"/>
      <c r="D71" s="41" t="s">
        <v>0</v>
      </c>
      <c r="E71" s="42" t="s">
        <v>0</v>
      </c>
      <c r="F71" s="42" t="s">
        <v>0</v>
      </c>
      <c r="G71" s="43"/>
      <c r="H71" s="44" t="str">
        <f t="shared" si="52"/>
        <v xml:space="preserve"> </v>
      </c>
      <c r="I71" s="45">
        <f t="shared" si="53"/>
        <v>0</v>
      </c>
      <c r="J71" s="46"/>
      <c r="K71" s="47" t="str">
        <f t="shared" si="54"/>
        <v xml:space="preserve"> </v>
      </c>
      <c r="L71" s="48">
        <f t="shared" si="55"/>
        <v>0</v>
      </c>
      <c r="M71" s="49"/>
      <c r="N71" s="50" t="str">
        <f t="shared" si="56"/>
        <v xml:space="preserve"> </v>
      </c>
      <c r="O71" s="51">
        <f t="shared" si="57"/>
        <v>0</v>
      </c>
      <c r="P71" s="52"/>
      <c r="Q71" s="53" t="str">
        <f t="shared" si="58"/>
        <v xml:space="preserve"> </v>
      </c>
      <c r="R71" s="54">
        <f t="shared" si="59"/>
        <v>0</v>
      </c>
      <c r="S71" s="55"/>
      <c r="T71" s="56" t="str">
        <f t="shared" si="60"/>
        <v xml:space="preserve"> </v>
      </c>
      <c r="U71" s="57">
        <f t="shared" si="61"/>
        <v>0</v>
      </c>
      <c r="V71" s="58"/>
      <c r="W71" s="59" t="str">
        <f t="shared" si="62"/>
        <v xml:space="preserve"> </v>
      </c>
      <c r="X71" s="60">
        <f t="shared" si="63"/>
        <v>0</v>
      </c>
      <c r="Y71" s="61"/>
      <c r="Z71" s="62" t="str">
        <f t="shared" si="64"/>
        <v xml:space="preserve"> </v>
      </c>
      <c r="AA71" s="63">
        <f t="shared" si="65"/>
        <v>0</v>
      </c>
      <c r="AB71" s="301"/>
      <c r="AC71" s="302" t="str">
        <f t="shared" si="66"/>
        <v xml:space="preserve"> </v>
      </c>
      <c r="AD71" s="303">
        <f t="shared" si="67"/>
        <v>0</v>
      </c>
      <c r="AE71" s="39">
        <f t="shared" si="68"/>
        <v>0</v>
      </c>
      <c r="AF71" s="64">
        <f t="shared" si="50"/>
        <v>61</v>
      </c>
      <c r="AG71" s="39">
        <f t="shared" si="69"/>
        <v>0</v>
      </c>
      <c r="AI71" s="44">
        <v>61</v>
      </c>
      <c r="AJ71" s="44"/>
      <c r="AL71" s="47">
        <v>61</v>
      </c>
      <c r="AM71" s="47"/>
      <c r="AO71" s="65">
        <v>61</v>
      </c>
      <c r="AP71" s="65"/>
      <c r="AR71" s="53">
        <v>61</v>
      </c>
      <c r="AS71" s="53"/>
      <c r="AU71" s="56">
        <v>61</v>
      </c>
      <c r="AV71" s="56"/>
      <c r="AX71" s="59">
        <v>61</v>
      </c>
      <c r="AY71" s="59"/>
      <c r="BA71" s="66">
        <v>61</v>
      </c>
      <c r="BB71" s="66"/>
      <c r="BD71" s="302">
        <v>61</v>
      </c>
      <c r="BE71" s="302"/>
    </row>
    <row r="72" spans="1:57" ht="12.75">
      <c r="A72" s="38">
        <v>62</v>
      </c>
      <c r="B72" s="39">
        <f t="shared" si="51"/>
        <v>0</v>
      </c>
      <c r="C72" s="39"/>
      <c r="D72" s="41" t="s">
        <v>0</v>
      </c>
      <c r="E72" s="42" t="s">
        <v>0</v>
      </c>
      <c r="F72" s="42" t="s">
        <v>0</v>
      </c>
      <c r="G72" s="43"/>
      <c r="H72" s="44" t="str">
        <f t="shared" si="52"/>
        <v xml:space="preserve"> </v>
      </c>
      <c r="I72" s="45">
        <f t="shared" si="53"/>
        <v>0</v>
      </c>
      <c r="J72" s="46"/>
      <c r="K72" s="47" t="str">
        <f t="shared" si="54"/>
        <v xml:space="preserve"> </v>
      </c>
      <c r="L72" s="48">
        <f t="shared" si="55"/>
        <v>0</v>
      </c>
      <c r="M72" s="49"/>
      <c r="N72" s="50" t="str">
        <f t="shared" si="56"/>
        <v xml:space="preserve"> </v>
      </c>
      <c r="O72" s="51">
        <f t="shared" si="57"/>
        <v>0</v>
      </c>
      <c r="P72" s="52"/>
      <c r="Q72" s="53" t="str">
        <f t="shared" si="58"/>
        <v xml:space="preserve"> </v>
      </c>
      <c r="R72" s="54">
        <f t="shared" si="59"/>
        <v>0</v>
      </c>
      <c r="S72" s="55"/>
      <c r="T72" s="56" t="str">
        <f t="shared" si="60"/>
        <v xml:space="preserve"> </v>
      </c>
      <c r="U72" s="57">
        <f t="shared" si="61"/>
        <v>0</v>
      </c>
      <c r="V72" s="58"/>
      <c r="W72" s="59" t="str">
        <f t="shared" si="62"/>
        <v xml:space="preserve"> </v>
      </c>
      <c r="X72" s="60">
        <f t="shared" si="63"/>
        <v>0</v>
      </c>
      <c r="Y72" s="61"/>
      <c r="Z72" s="62" t="str">
        <f t="shared" si="64"/>
        <v xml:space="preserve"> </v>
      </c>
      <c r="AA72" s="63">
        <f t="shared" si="65"/>
        <v>0</v>
      </c>
      <c r="AB72" s="301"/>
      <c r="AC72" s="302" t="str">
        <f t="shared" si="66"/>
        <v xml:space="preserve"> </v>
      </c>
      <c r="AD72" s="303">
        <f t="shared" si="67"/>
        <v>0</v>
      </c>
      <c r="AE72" s="39">
        <f t="shared" si="68"/>
        <v>0</v>
      </c>
      <c r="AF72" s="64">
        <f t="shared" si="50"/>
        <v>62</v>
      </c>
      <c r="AG72" s="39">
        <f t="shared" si="69"/>
        <v>0</v>
      </c>
      <c r="AI72" s="44">
        <v>62</v>
      </c>
      <c r="AJ72" s="44"/>
      <c r="AL72" s="47">
        <v>62</v>
      </c>
      <c r="AM72" s="47"/>
      <c r="AO72" s="65">
        <v>62</v>
      </c>
      <c r="AP72" s="65"/>
      <c r="AR72" s="53">
        <v>62</v>
      </c>
      <c r="AS72" s="53"/>
      <c r="AU72" s="56">
        <v>62</v>
      </c>
      <c r="AV72" s="56"/>
      <c r="AX72" s="59">
        <v>62</v>
      </c>
      <c r="AY72" s="59"/>
      <c r="BA72" s="66">
        <v>62</v>
      </c>
      <c r="BB72" s="66"/>
      <c r="BD72" s="302">
        <v>62</v>
      </c>
      <c r="BE72" s="302"/>
    </row>
    <row r="73" spans="1:57" ht="12.75">
      <c r="A73" s="38">
        <v>63</v>
      </c>
      <c r="B73" s="39">
        <f t="shared" si="51"/>
        <v>0</v>
      </c>
      <c r="C73" s="39"/>
      <c r="D73" s="41" t="s">
        <v>0</v>
      </c>
      <c r="E73" s="42" t="s">
        <v>0</v>
      </c>
      <c r="F73" s="42" t="s">
        <v>0</v>
      </c>
      <c r="G73" s="43"/>
      <c r="H73" s="44" t="str">
        <f t="shared" si="52"/>
        <v xml:space="preserve"> </v>
      </c>
      <c r="I73" s="45">
        <f t="shared" si="53"/>
        <v>0</v>
      </c>
      <c r="J73" s="46"/>
      <c r="K73" s="47" t="str">
        <f t="shared" si="54"/>
        <v xml:space="preserve"> </v>
      </c>
      <c r="L73" s="48">
        <f t="shared" si="55"/>
        <v>0</v>
      </c>
      <c r="M73" s="49"/>
      <c r="N73" s="50" t="str">
        <f t="shared" si="56"/>
        <v xml:space="preserve"> </v>
      </c>
      <c r="O73" s="51">
        <f t="shared" si="57"/>
        <v>0</v>
      </c>
      <c r="P73" s="52"/>
      <c r="Q73" s="53" t="str">
        <f t="shared" si="58"/>
        <v xml:space="preserve"> </v>
      </c>
      <c r="R73" s="54">
        <f t="shared" si="59"/>
        <v>0</v>
      </c>
      <c r="S73" s="55"/>
      <c r="T73" s="56" t="str">
        <f t="shared" si="60"/>
        <v xml:space="preserve"> </v>
      </c>
      <c r="U73" s="57">
        <f t="shared" si="61"/>
        <v>0</v>
      </c>
      <c r="V73" s="58"/>
      <c r="W73" s="59" t="str">
        <f t="shared" si="62"/>
        <v xml:space="preserve"> </v>
      </c>
      <c r="X73" s="60">
        <f t="shared" si="63"/>
        <v>0</v>
      </c>
      <c r="Y73" s="61"/>
      <c r="Z73" s="62" t="str">
        <f t="shared" si="64"/>
        <v xml:space="preserve"> </v>
      </c>
      <c r="AA73" s="63">
        <f t="shared" si="65"/>
        <v>0</v>
      </c>
      <c r="AB73" s="301"/>
      <c r="AC73" s="302" t="str">
        <f t="shared" si="66"/>
        <v xml:space="preserve"> </v>
      </c>
      <c r="AD73" s="303">
        <f t="shared" si="67"/>
        <v>0</v>
      </c>
      <c r="AE73" s="39">
        <f t="shared" si="68"/>
        <v>0</v>
      </c>
      <c r="AF73" s="64">
        <f t="shared" si="50"/>
        <v>63</v>
      </c>
      <c r="AG73" s="39">
        <f t="shared" si="69"/>
        <v>0</v>
      </c>
      <c r="AI73" s="44">
        <v>63</v>
      </c>
      <c r="AJ73" s="44"/>
      <c r="AL73" s="47">
        <v>63</v>
      </c>
      <c r="AM73" s="47"/>
      <c r="AO73" s="65">
        <v>63</v>
      </c>
      <c r="AP73" s="65"/>
      <c r="AR73" s="53">
        <v>63</v>
      </c>
      <c r="AS73" s="53"/>
      <c r="AU73" s="56">
        <v>63</v>
      </c>
      <c r="AV73" s="56"/>
      <c r="AX73" s="59">
        <v>63</v>
      </c>
      <c r="AY73" s="59"/>
      <c r="BA73" s="66">
        <v>63</v>
      </c>
      <c r="BB73" s="66"/>
      <c r="BD73" s="302">
        <v>63</v>
      </c>
      <c r="BE73" s="302"/>
    </row>
    <row r="74" spans="1:57" ht="12.75">
      <c r="A74" s="38">
        <v>64</v>
      </c>
      <c r="B74" s="39">
        <f t="shared" si="51"/>
        <v>0</v>
      </c>
      <c r="C74" s="39"/>
      <c r="D74" s="41" t="s">
        <v>0</v>
      </c>
      <c r="E74" s="42" t="s">
        <v>0</v>
      </c>
      <c r="F74" s="42" t="s">
        <v>0</v>
      </c>
      <c r="G74" s="43"/>
      <c r="H74" s="44" t="str">
        <f t="shared" si="52"/>
        <v xml:space="preserve"> </v>
      </c>
      <c r="I74" s="45">
        <f t="shared" si="53"/>
        <v>0</v>
      </c>
      <c r="J74" s="46"/>
      <c r="K74" s="47" t="str">
        <f t="shared" si="54"/>
        <v xml:space="preserve"> </v>
      </c>
      <c r="L74" s="48">
        <f t="shared" si="55"/>
        <v>0</v>
      </c>
      <c r="M74" s="49"/>
      <c r="N74" s="50" t="str">
        <f t="shared" si="56"/>
        <v xml:space="preserve"> </v>
      </c>
      <c r="O74" s="51">
        <f t="shared" si="57"/>
        <v>0</v>
      </c>
      <c r="P74" s="52"/>
      <c r="Q74" s="53" t="str">
        <f t="shared" si="58"/>
        <v xml:space="preserve"> </v>
      </c>
      <c r="R74" s="54">
        <f t="shared" si="59"/>
        <v>0</v>
      </c>
      <c r="S74" s="55"/>
      <c r="T74" s="56" t="str">
        <f t="shared" si="60"/>
        <v xml:space="preserve"> </v>
      </c>
      <c r="U74" s="57">
        <f t="shared" si="61"/>
        <v>0</v>
      </c>
      <c r="V74" s="58"/>
      <c r="W74" s="59" t="str">
        <f t="shared" si="62"/>
        <v xml:space="preserve"> </v>
      </c>
      <c r="X74" s="60">
        <f t="shared" si="63"/>
        <v>0</v>
      </c>
      <c r="Y74" s="61"/>
      <c r="Z74" s="62" t="str">
        <f t="shared" si="64"/>
        <v xml:space="preserve"> </v>
      </c>
      <c r="AA74" s="63">
        <f t="shared" si="65"/>
        <v>0</v>
      </c>
      <c r="AB74" s="301"/>
      <c r="AC74" s="302" t="str">
        <f t="shared" si="66"/>
        <v xml:space="preserve"> </v>
      </c>
      <c r="AD74" s="303">
        <f t="shared" si="67"/>
        <v>0</v>
      </c>
      <c r="AE74" s="39">
        <f t="shared" si="68"/>
        <v>0</v>
      </c>
      <c r="AF74" s="64">
        <f t="shared" si="50"/>
        <v>64</v>
      </c>
      <c r="AG74" s="39">
        <f t="shared" si="69"/>
        <v>0</v>
      </c>
      <c r="AI74" s="44">
        <v>64</v>
      </c>
      <c r="AJ74" s="44"/>
      <c r="AL74" s="47">
        <v>64</v>
      </c>
      <c r="AM74" s="47"/>
      <c r="AO74" s="65">
        <v>64</v>
      </c>
      <c r="AP74" s="65"/>
      <c r="AR74" s="53">
        <v>64</v>
      </c>
      <c r="AS74" s="53"/>
      <c r="AU74" s="56">
        <v>64</v>
      </c>
      <c r="AV74" s="56"/>
      <c r="AX74" s="59">
        <v>64</v>
      </c>
      <c r="AY74" s="59"/>
      <c r="BA74" s="66">
        <v>64</v>
      </c>
      <c r="BB74" s="66"/>
      <c r="BD74" s="302">
        <v>64</v>
      </c>
      <c r="BE74" s="302"/>
    </row>
    <row r="75" spans="1:57" ht="12.75">
      <c r="A75" s="38">
        <v>65</v>
      </c>
      <c r="B75" s="39">
        <f aca="true" t="shared" si="70" ref="B75:B90">AE75</f>
        <v>0</v>
      </c>
      <c r="C75" s="39"/>
      <c r="D75" s="41" t="s">
        <v>0</v>
      </c>
      <c r="E75" s="42" t="s">
        <v>0</v>
      </c>
      <c r="F75" s="42" t="s">
        <v>0</v>
      </c>
      <c r="G75" s="43"/>
      <c r="H75" s="44" t="str">
        <f aca="true" t="shared" si="71" ref="H75:H91">IF(SUMIF(AJ$11:AJ$100,$C75,AI$11:AI$100)=0," ",SUMIF(AJ$11:AJ$100,$C75,AI$11:AI$100))</f>
        <v xml:space="preserve"> </v>
      </c>
      <c r="I75" s="45">
        <f t="shared" si="53"/>
        <v>0</v>
      </c>
      <c r="J75" s="46"/>
      <c r="K75" s="47" t="str">
        <f aca="true" t="shared" si="72" ref="K75:K91">IF(SUMIF(AM$11:AM$100,$C75,AL$11:AL$100)=0," ",SUMIF(AM$11:AM$100,$C75,AL$11:AL$100))</f>
        <v xml:space="preserve"> </v>
      </c>
      <c r="L75" s="48">
        <f t="shared" si="55"/>
        <v>0</v>
      </c>
      <c r="M75" s="49"/>
      <c r="N75" s="50" t="str">
        <f aca="true" t="shared" si="73" ref="N75:N91">IF(SUMIF(AP$11:AP$100,$C75,AO$11:AO$100)=0," ",SUMIF(AP$11:AP$100,$C75,AO$11:AO$100))</f>
        <v xml:space="preserve"> </v>
      </c>
      <c r="O75" s="51">
        <f t="shared" si="57"/>
        <v>0</v>
      </c>
      <c r="P75" s="52"/>
      <c r="Q75" s="53" t="str">
        <f aca="true" t="shared" si="74" ref="Q75:Q91">IF(SUMIF(AS$11:AS$100,$C75,AR$11:AR$100)=0," ",SUMIF(AS$11:AS$100,$C75,AR$11:AR$100))</f>
        <v xml:space="preserve"> </v>
      </c>
      <c r="R75" s="54">
        <f t="shared" si="59"/>
        <v>0</v>
      </c>
      <c r="S75" s="55"/>
      <c r="T75" s="56" t="str">
        <f aca="true" t="shared" si="75" ref="T75:T91">IF(SUMIF(AV$11:AV$100,$C75,AU$11:AU$100)=0," ",SUMIF(AV$11:AV$100,$C75,AU$11:AU$100))</f>
        <v xml:space="preserve"> </v>
      </c>
      <c r="U75" s="57">
        <f t="shared" si="61"/>
        <v>0</v>
      </c>
      <c r="V75" s="58"/>
      <c r="W75" s="59" t="str">
        <f aca="true" t="shared" si="76" ref="W75:W91">IF(SUMIF(AY$11:AY$100,$C75,AX$11:AX$100)=0," ",SUMIF(AY$11:AY$100,$C75,AX$11:AX$100))</f>
        <v xml:space="preserve"> </v>
      </c>
      <c r="X75" s="60">
        <f t="shared" si="63"/>
        <v>0</v>
      </c>
      <c r="Y75" s="61"/>
      <c r="Z75" s="62" t="str">
        <f aca="true" t="shared" si="77" ref="Z75:Z91">IF(SUMIF(BB$11:BB$100,$C75,BA$11:BA$100)=0," ",SUMIF(BB$11:BB$100,$C75,BA$11:BA$100))</f>
        <v xml:space="preserve"> </v>
      </c>
      <c r="AA75" s="63">
        <f t="shared" si="65"/>
        <v>0</v>
      </c>
      <c r="AB75" s="301"/>
      <c r="AC75" s="302" t="str">
        <f aca="true" t="shared" si="78" ref="AC75:AC91">IF(SUMIF(BE$11:BE$100,$C75,BD$11:BD$100)=0," ",SUMIF(BE$11:BE$100,$C75,BD$11:BD$100))</f>
        <v xml:space="preserve"> </v>
      </c>
      <c r="AD75" s="303">
        <f t="shared" si="67"/>
        <v>0</v>
      </c>
      <c r="AE75" s="39">
        <f t="shared" si="68"/>
        <v>0</v>
      </c>
      <c r="AF75" s="64">
        <f aca="true" t="shared" si="79" ref="AF75:AF90">A75</f>
        <v>65</v>
      </c>
      <c r="AG75" s="39">
        <f t="shared" si="69"/>
        <v>0</v>
      </c>
      <c r="AI75" s="44">
        <v>65</v>
      </c>
      <c r="AJ75" s="44"/>
      <c r="AL75" s="47">
        <v>65</v>
      </c>
      <c r="AM75" s="47"/>
      <c r="AO75" s="65">
        <v>65</v>
      </c>
      <c r="AP75" s="65"/>
      <c r="AR75" s="53">
        <v>65</v>
      </c>
      <c r="AS75" s="53"/>
      <c r="AU75" s="56">
        <v>65</v>
      </c>
      <c r="AV75" s="56"/>
      <c r="AX75" s="59">
        <v>65</v>
      </c>
      <c r="AY75" s="59"/>
      <c r="BA75" s="66">
        <v>65</v>
      </c>
      <c r="BB75" s="66"/>
      <c r="BD75" s="302">
        <v>65</v>
      </c>
      <c r="BE75" s="302"/>
    </row>
    <row r="76" spans="1:57" ht="12.75">
      <c r="A76" s="38">
        <v>66</v>
      </c>
      <c r="B76" s="39">
        <f t="shared" si="70"/>
        <v>0</v>
      </c>
      <c r="C76" s="39"/>
      <c r="D76" s="41" t="s">
        <v>0</v>
      </c>
      <c r="E76" s="42" t="s">
        <v>0</v>
      </c>
      <c r="F76" s="42" t="s">
        <v>0</v>
      </c>
      <c r="G76" s="43"/>
      <c r="H76" s="44" t="str">
        <f t="shared" si="71"/>
        <v xml:space="preserve"> </v>
      </c>
      <c r="I76" s="45">
        <f aca="true" t="shared" si="80" ref="I76:I90">IF(H76=" ",0,IF(H76=1,30,IF(H76=2,28,IF(H76=3,26,IF(H76=4,24,IF(H76=5,22,IF(AND(H76&gt;5,H76&lt;25),26-H76,2)))))))</f>
        <v>0</v>
      </c>
      <c r="J76" s="46"/>
      <c r="K76" s="47" t="str">
        <f t="shared" si="72"/>
        <v xml:space="preserve"> </v>
      </c>
      <c r="L76" s="48">
        <f aca="true" t="shared" si="81" ref="L76:L90">IF(K76=" ",0,IF(K76=1,30,IF(K76=2,28,IF(K76=3,26,IF(K76=4,24,IF(K76=5,22,IF(AND(K76&gt;5,K76&lt;25),26-K76,2)))))))</f>
        <v>0</v>
      </c>
      <c r="M76" s="49"/>
      <c r="N76" s="50" t="str">
        <f t="shared" si="73"/>
        <v xml:space="preserve"> </v>
      </c>
      <c r="O76" s="51">
        <f aca="true" t="shared" si="82" ref="O76:O90">IF(N76=" ",0,IF(N76=1,30,IF(N76=2,28,IF(N76=3,26,IF(N76=4,24,IF(N76=5,22,IF(AND(N76&gt;5,N76&lt;25),26-N76,2)))))))</f>
        <v>0</v>
      </c>
      <c r="P76" s="52"/>
      <c r="Q76" s="53" t="str">
        <f t="shared" si="74"/>
        <v xml:space="preserve"> </v>
      </c>
      <c r="R76" s="54">
        <f aca="true" t="shared" si="83" ref="R76:R90">IF(Q76=" ",0,IF(Q76=1,30,IF(Q76=2,28,IF(Q76=3,26,IF(Q76=4,24,IF(Q76=5,22,IF(AND(Q76&gt;5,Q76&lt;25),26-Q76,2)))))))</f>
        <v>0</v>
      </c>
      <c r="S76" s="55"/>
      <c r="T76" s="56" t="str">
        <f t="shared" si="75"/>
        <v xml:space="preserve"> </v>
      </c>
      <c r="U76" s="57">
        <f aca="true" t="shared" si="84" ref="U76:U90">IF(T76=" ",0,IF(T76=1,30,IF(T76=2,28,IF(T76=3,26,IF(T76=4,24,IF(T76=5,22,IF(AND(T76&gt;5,T76&lt;25),26-T76,2)))))))</f>
        <v>0</v>
      </c>
      <c r="V76" s="58"/>
      <c r="W76" s="59" t="str">
        <f t="shared" si="76"/>
        <v xml:space="preserve"> </v>
      </c>
      <c r="X76" s="60">
        <f aca="true" t="shared" si="85" ref="X76:X90">IF(W76=" ",0,IF(W76=1,30,IF(W76=2,28,IF(W76=3,26,IF(W76=4,24,IF(W76=5,22,IF(AND(W76&gt;5,W76&lt;25),26-W76,2)))))))</f>
        <v>0</v>
      </c>
      <c r="Y76" s="61"/>
      <c r="Z76" s="62" t="str">
        <f t="shared" si="77"/>
        <v xml:space="preserve"> </v>
      </c>
      <c r="AA76" s="63">
        <f aca="true" t="shared" si="86" ref="AA76:AA90">IF(Z76=" ",0,IF(Z76=1,30,IF(Z76=2,28,IF(Z76=3,26,IF(Z76=4,24,IF(Z76=5,22,IF(AND(Z76&gt;5,Z76&lt;25),26-Z76,2)))))))</f>
        <v>0</v>
      </c>
      <c r="AB76" s="301"/>
      <c r="AC76" s="302" t="str">
        <f t="shared" si="78"/>
        <v xml:space="preserve"> </v>
      </c>
      <c r="AD76" s="303">
        <f aca="true" t="shared" si="87" ref="AD76:AD90">IF(AC76=" ",0,IF(AC76=1,30,IF(AC76=2,28,IF(AC76=3,26,IF(AC76=4,24,IF(AC76=5,22,IF(AND(AC76&gt;5,AC76&lt;25),26-AC76,2)))))))</f>
        <v>0</v>
      </c>
      <c r="AE76" s="39">
        <f aca="true" t="shared" si="88" ref="AE76:AE92">I76+L76+O76+R76+U76+X76+AA76+AD76</f>
        <v>0</v>
      </c>
      <c r="AF76" s="64">
        <f t="shared" si="79"/>
        <v>66</v>
      </c>
      <c r="AG76" s="39">
        <f aca="true" t="shared" si="89" ref="AG76:AG92">AE76-MIN(I76,L76,O76,R76,U76,X76,AA76,AD76)</f>
        <v>0</v>
      </c>
      <c r="AI76" s="44">
        <v>66</v>
      </c>
      <c r="AJ76" s="44"/>
      <c r="AL76" s="47">
        <v>66</v>
      </c>
      <c r="AM76" s="47"/>
      <c r="AO76" s="65">
        <v>66</v>
      </c>
      <c r="AP76" s="65"/>
      <c r="AR76" s="53">
        <v>66</v>
      </c>
      <c r="AS76" s="53"/>
      <c r="AU76" s="56">
        <v>66</v>
      </c>
      <c r="AV76" s="56"/>
      <c r="AX76" s="59">
        <v>66</v>
      </c>
      <c r="AY76" s="59"/>
      <c r="BA76" s="66">
        <v>66</v>
      </c>
      <c r="BB76" s="66"/>
      <c r="BD76" s="302">
        <v>66</v>
      </c>
      <c r="BE76" s="302"/>
    </row>
    <row r="77" spans="1:57" ht="12.75">
      <c r="A77" s="38">
        <v>67</v>
      </c>
      <c r="B77" s="39">
        <f t="shared" si="70"/>
        <v>0</v>
      </c>
      <c r="C77" s="39"/>
      <c r="D77" s="41" t="s">
        <v>0</v>
      </c>
      <c r="E77" s="42" t="s">
        <v>0</v>
      </c>
      <c r="F77" s="42" t="s">
        <v>0</v>
      </c>
      <c r="G77" s="43"/>
      <c r="H77" s="44" t="str">
        <f t="shared" si="71"/>
        <v xml:space="preserve"> </v>
      </c>
      <c r="I77" s="45">
        <f t="shared" si="80"/>
        <v>0</v>
      </c>
      <c r="J77" s="46"/>
      <c r="K77" s="47" t="str">
        <f t="shared" si="72"/>
        <v xml:space="preserve"> </v>
      </c>
      <c r="L77" s="48">
        <f t="shared" si="81"/>
        <v>0</v>
      </c>
      <c r="M77" s="49"/>
      <c r="N77" s="50" t="str">
        <f t="shared" si="73"/>
        <v xml:space="preserve"> </v>
      </c>
      <c r="O77" s="51">
        <f t="shared" si="82"/>
        <v>0</v>
      </c>
      <c r="P77" s="52"/>
      <c r="Q77" s="53" t="str">
        <f t="shared" si="74"/>
        <v xml:space="preserve"> </v>
      </c>
      <c r="R77" s="54">
        <f t="shared" si="83"/>
        <v>0</v>
      </c>
      <c r="S77" s="55"/>
      <c r="T77" s="56" t="str">
        <f t="shared" si="75"/>
        <v xml:space="preserve"> </v>
      </c>
      <c r="U77" s="57">
        <f t="shared" si="84"/>
        <v>0</v>
      </c>
      <c r="V77" s="58"/>
      <c r="W77" s="59" t="str">
        <f t="shared" si="76"/>
        <v xml:space="preserve"> </v>
      </c>
      <c r="X77" s="60">
        <f t="shared" si="85"/>
        <v>0</v>
      </c>
      <c r="Y77" s="61"/>
      <c r="Z77" s="62" t="str">
        <f t="shared" si="77"/>
        <v xml:space="preserve"> </v>
      </c>
      <c r="AA77" s="63">
        <f t="shared" si="86"/>
        <v>0</v>
      </c>
      <c r="AB77" s="301"/>
      <c r="AC77" s="302" t="str">
        <f t="shared" si="78"/>
        <v xml:space="preserve"> </v>
      </c>
      <c r="AD77" s="303">
        <f t="shared" si="87"/>
        <v>0</v>
      </c>
      <c r="AE77" s="39">
        <f t="shared" si="88"/>
        <v>0</v>
      </c>
      <c r="AF77" s="64">
        <f t="shared" si="79"/>
        <v>67</v>
      </c>
      <c r="AG77" s="39">
        <f t="shared" si="89"/>
        <v>0</v>
      </c>
      <c r="AI77" s="44">
        <v>67</v>
      </c>
      <c r="AJ77" s="44"/>
      <c r="AL77" s="47">
        <v>67</v>
      </c>
      <c r="AM77" s="47"/>
      <c r="AO77" s="65">
        <v>67</v>
      </c>
      <c r="AP77" s="65"/>
      <c r="AR77" s="53">
        <v>67</v>
      </c>
      <c r="AS77" s="53"/>
      <c r="AU77" s="56">
        <v>67</v>
      </c>
      <c r="AV77" s="56"/>
      <c r="AX77" s="59">
        <v>67</v>
      </c>
      <c r="AY77" s="59"/>
      <c r="BA77" s="66">
        <v>67</v>
      </c>
      <c r="BB77" s="66"/>
      <c r="BD77" s="302">
        <v>67</v>
      </c>
      <c r="BE77" s="302"/>
    </row>
    <row r="78" spans="1:57" ht="12.75">
      <c r="A78" s="38">
        <v>68</v>
      </c>
      <c r="B78" s="39">
        <f t="shared" si="70"/>
        <v>0</v>
      </c>
      <c r="C78" s="39"/>
      <c r="D78" s="41" t="s">
        <v>0</v>
      </c>
      <c r="E78" s="42" t="s">
        <v>0</v>
      </c>
      <c r="F78" s="42" t="s">
        <v>0</v>
      </c>
      <c r="G78" s="43"/>
      <c r="H78" s="44" t="str">
        <f t="shared" si="71"/>
        <v xml:space="preserve"> </v>
      </c>
      <c r="I78" s="45">
        <f t="shared" si="80"/>
        <v>0</v>
      </c>
      <c r="J78" s="46"/>
      <c r="K78" s="47" t="str">
        <f t="shared" si="72"/>
        <v xml:space="preserve"> </v>
      </c>
      <c r="L78" s="48">
        <f t="shared" si="81"/>
        <v>0</v>
      </c>
      <c r="M78" s="49"/>
      <c r="N78" s="50" t="str">
        <f t="shared" si="73"/>
        <v xml:space="preserve"> </v>
      </c>
      <c r="O78" s="51">
        <f t="shared" si="82"/>
        <v>0</v>
      </c>
      <c r="P78" s="52"/>
      <c r="Q78" s="53" t="str">
        <f t="shared" si="74"/>
        <v xml:space="preserve"> </v>
      </c>
      <c r="R78" s="54">
        <f t="shared" si="83"/>
        <v>0</v>
      </c>
      <c r="S78" s="55"/>
      <c r="T78" s="56" t="str">
        <f t="shared" si="75"/>
        <v xml:space="preserve"> </v>
      </c>
      <c r="U78" s="57">
        <f t="shared" si="84"/>
        <v>0</v>
      </c>
      <c r="V78" s="58"/>
      <c r="W78" s="59" t="str">
        <f t="shared" si="76"/>
        <v xml:space="preserve"> </v>
      </c>
      <c r="X78" s="60">
        <f t="shared" si="85"/>
        <v>0</v>
      </c>
      <c r="Y78" s="61"/>
      <c r="Z78" s="62" t="str">
        <f t="shared" si="77"/>
        <v xml:space="preserve"> </v>
      </c>
      <c r="AA78" s="63">
        <f t="shared" si="86"/>
        <v>0</v>
      </c>
      <c r="AB78" s="301"/>
      <c r="AC78" s="302" t="str">
        <f t="shared" si="78"/>
        <v xml:space="preserve"> </v>
      </c>
      <c r="AD78" s="303">
        <f t="shared" si="87"/>
        <v>0</v>
      </c>
      <c r="AE78" s="39">
        <f t="shared" si="88"/>
        <v>0</v>
      </c>
      <c r="AF78" s="64">
        <f t="shared" si="79"/>
        <v>68</v>
      </c>
      <c r="AG78" s="39">
        <f t="shared" si="89"/>
        <v>0</v>
      </c>
      <c r="AI78" s="44">
        <v>68</v>
      </c>
      <c r="AJ78" s="44"/>
      <c r="AL78" s="47">
        <v>68</v>
      </c>
      <c r="AM78" s="47"/>
      <c r="AO78" s="65">
        <v>68</v>
      </c>
      <c r="AP78" s="65"/>
      <c r="AR78" s="53">
        <v>68</v>
      </c>
      <c r="AS78" s="53"/>
      <c r="AU78" s="56">
        <v>68</v>
      </c>
      <c r="AV78" s="56"/>
      <c r="AX78" s="59">
        <v>68</v>
      </c>
      <c r="AY78" s="59"/>
      <c r="BA78" s="66">
        <v>68</v>
      </c>
      <c r="BB78" s="66"/>
      <c r="BD78" s="302">
        <v>68</v>
      </c>
      <c r="BE78" s="302"/>
    </row>
    <row r="79" spans="1:57" ht="12.75">
      <c r="A79" s="38">
        <v>69</v>
      </c>
      <c r="B79" s="39">
        <f t="shared" si="70"/>
        <v>0</v>
      </c>
      <c r="C79" s="39"/>
      <c r="D79" s="41" t="s">
        <v>0</v>
      </c>
      <c r="E79" s="42" t="s">
        <v>0</v>
      </c>
      <c r="F79" s="42" t="s">
        <v>0</v>
      </c>
      <c r="G79" s="43"/>
      <c r="H79" s="44" t="str">
        <f t="shared" si="71"/>
        <v xml:space="preserve"> </v>
      </c>
      <c r="I79" s="45">
        <f t="shared" si="80"/>
        <v>0</v>
      </c>
      <c r="J79" s="46"/>
      <c r="K79" s="47" t="str">
        <f t="shared" si="72"/>
        <v xml:space="preserve"> </v>
      </c>
      <c r="L79" s="48">
        <f t="shared" si="81"/>
        <v>0</v>
      </c>
      <c r="M79" s="49"/>
      <c r="N79" s="50" t="str">
        <f t="shared" si="73"/>
        <v xml:space="preserve"> </v>
      </c>
      <c r="O79" s="51">
        <f t="shared" si="82"/>
        <v>0</v>
      </c>
      <c r="P79" s="52"/>
      <c r="Q79" s="53" t="str">
        <f t="shared" si="74"/>
        <v xml:space="preserve"> </v>
      </c>
      <c r="R79" s="54">
        <f t="shared" si="83"/>
        <v>0</v>
      </c>
      <c r="S79" s="55"/>
      <c r="T79" s="56" t="str">
        <f t="shared" si="75"/>
        <v xml:space="preserve"> </v>
      </c>
      <c r="U79" s="57">
        <f t="shared" si="84"/>
        <v>0</v>
      </c>
      <c r="V79" s="58"/>
      <c r="W79" s="59" t="str">
        <f t="shared" si="76"/>
        <v xml:space="preserve"> </v>
      </c>
      <c r="X79" s="60">
        <f t="shared" si="85"/>
        <v>0</v>
      </c>
      <c r="Y79" s="61"/>
      <c r="Z79" s="62" t="str">
        <f t="shared" si="77"/>
        <v xml:space="preserve"> </v>
      </c>
      <c r="AA79" s="63">
        <f t="shared" si="86"/>
        <v>0</v>
      </c>
      <c r="AB79" s="301"/>
      <c r="AC79" s="302" t="str">
        <f t="shared" si="78"/>
        <v xml:space="preserve"> </v>
      </c>
      <c r="AD79" s="303">
        <f t="shared" si="87"/>
        <v>0</v>
      </c>
      <c r="AE79" s="39">
        <f t="shared" si="88"/>
        <v>0</v>
      </c>
      <c r="AF79" s="64">
        <f t="shared" si="79"/>
        <v>69</v>
      </c>
      <c r="AG79" s="39">
        <f t="shared" si="89"/>
        <v>0</v>
      </c>
      <c r="AI79" s="44">
        <v>69</v>
      </c>
      <c r="AJ79" s="44"/>
      <c r="AL79" s="47">
        <v>69</v>
      </c>
      <c r="AM79" s="47"/>
      <c r="AO79" s="65">
        <v>69</v>
      </c>
      <c r="AP79" s="65"/>
      <c r="AR79" s="53">
        <v>69</v>
      </c>
      <c r="AS79" s="53"/>
      <c r="AU79" s="56">
        <v>69</v>
      </c>
      <c r="AV79" s="56"/>
      <c r="AX79" s="59">
        <v>69</v>
      </c>
      <c r="AY79" s="59"/>
      <c r="BA79" s="66">
        <v>69</v>
      </c>
      <c r="BB79" s="66"/>
      <c r="BD79" s="302">
        <v>69</v>
      </c>
      <c r="BE79" s="302"/>
    </row>
    <row r="80" spans="1:57" ht="12.75">
      <c r="A80" s="38">
        <v>70</v>
      </c>
      <c r="B80" s="39">
        <f t="shared" si="70"/>
        <v>0</v>
      </c>
      <c r="C80" s="39"/>
      <c r="D80" s="41" t="s">
        <v>0</v>
      </c>
      <c r="E80" s="42" t="s">
        <v>0</v>
      </c>
      <c r="F80" s="42" t="s">
        <v>0</v>
      </c>
      <c r="G80" s="43"/>
      <c r="H80" s="44" t="str">
        <f t="shared" si="71"/>
        <v xml:space="preserve"> </v>
      </c>
      <c r="I80" s="45">
        <f t="shared" si="80"/>
        <v>0</v>
      </c>
      <c r="J80" s="46"/>
      <c r="K80" s="47" t="str">
        <f t="shared" si="72"/>
        <v xml:space="preserve"> </v>
      </c>
      <c r="L80" s="48">
        <f t="shared" si="81"/>
        <v>0</v>
      </c>
      <c r="M80" s="49"/>
      <c r="N80" s="50" t="str">
        <f t="shared" si="73"/>
        <v xml:space="preserve"> </v>
      </c>
      <c r="O80" s="51">
        <f t="shared" si="82"/>
        <v>0</v>
      </c>
      <c r="P80" s="52"/>
      <c r="Q80" s="53" t="str">
        <f t="shared" si="74"/>
        <v xml:space="preserve"> </v>
      </c>
      <c r="R80" s="54">
        <f t="shared" si="83"/>
        <v>0</v>
      </c>
      <c r="S80" s="55"/>
      <c r="T80" s="56" t="str">
        <f t="shared" si="75"/>
        <v xml:space="preserve"> </v>
      </c>
      <c r="U80" s="57">
        <f t="shared" si="84"/>
        <v>0</v>
      </c>
      <c r="V80" s="58"/>
      <c r="W80" s="59" t="str">
        <f t="shared" si="76"/>
        <v xml:space="preserve"> </v>
      </c>
      <c r="X80" s="60">
        <f t="shared" si="85"/>
        <v>0</v>
      </c>
      <c r="Y80" s="61"/>
      <c r="Z80" s="62" t="str">
        <f t="shared" si="77"/>
        <v xml:space="preserve"> </v>
      </c>
      <c r="AA80" s="63">
        <f t="shared" si="86"/>
        <v>0</v>
      </c>
      <c r="AB80" s="301"/>
      <c r="AC80" s="302" t="str">
        <f t="shared" si="78"/>
        <v xml:space="preserve"> </v>
      </c>
      <c r="AD80" s="303">
        <f t="shared" si="87"/>
        <v>0</v>
      </c>
      <c r="AE80" s="39">
        <f t="shared" si="88"/>
        <v>0</v>
      </c>
      <c r="AF80" s="64">
        <f t="shared" si="79"/>
        <v>70</v>
      </c>
      <c r="AG80" s="39">
        <f t="shared" si="89"/>
        <v>0</v>
      </c>
      <c r="AI80" s="44">
        <v>70</v>
      </c>
      <c r="AJ80" s="44"/>
      <c r="AL80" s="47">
        <v>70</v>
      </c>
      <c r="AM80" s="47"/>
      <c r="AO80" s="65">
        <v>70</v>
      </c>
      <c r="AP80" s="65"/>
      <c r="AR80" s="53">
        <v>70</v>
      </c>
      <c r="AS80" s="53"/>
      <c r="AU80" s="56">
        <v>70</v>
      </c>
      <c r="AV80" s="56"/>
      <c r="AX80" s="59">
        <v>70</v>
      </c>
      <c r="AY80" s="59"/>
      <c r="BA80" s="66">
        <v>70</v>
      </c>
      <c r="BB80" s="66"/>
      <c r="BD80" s="302">
        <v>70</v>
      </c>
      <c r="BE80" s="302"/>
    </row>
    <row r="81" spans="1:57" ht="12.75">
      <c r="A81" s="38">
        <v>71</v>
      </c>
      <c r="B81" s="39">
        <f t="shared" si="70"/>
        <v>0</v>
      </c>
      <c r="C81" s="39"/>
      <c r="D81" s="41" t="s">
        <v>0</v>
      </c>
      <c r="E81" s="42" t="s">
        <v>0</v>
      </c>
      <c r="F81" s="42" t="s">
        <v>0</v>
      </c>
      <c r="G81" s="43"/>
      <c r="H81" s="44" t="str">
        <f t="shared" si="71"/>
        <v xml:space="preserve"> </v>
      </c>
      <c r="I81" s="45">
        <f t="shared" si="80"/>
        <v>0</v>
      </c>
      <c r="J81" s="46"/>
      <c r="K81" s="47" t="str">
        <f t="shared" si="72"/>
        <v xml:space="preserve"> </v>
      </c>
      <c r="L81" s="48">
        <f t="shared" si="81"/>
        <v>0</v>
      </c>
      <c r="M81" s="49"/>
      <c r="N81" s="50" t="str">
        <f t="shared" si="73"/>
        <v xml:space="preserve"> </v>
      </c>
      <c r="O81" s="51">
        <f t="shared" si="82"/>
        <v>0</v>
      </c>
      <c r="P81" s="52"/>
      <c r="Q81" s="53" t="str">
        <f t="shared" si="74"/>
        <v xml:space="preserve"> </v>
      </c>
      <c r="R81" s="54">
        <f t="shared" si="83"/>
        <v>0</v>
      </c>
      <c r="S81" s="55"/>
      <c r="T81" s="56" t="str">
        <f t="shared" si="75"/>
        <v xml:space="preserve"> </v>
      </c>
      <c r="U81" s="57">
        <f t="shared" si="84"/>
        <v>0</v>
      </c>
      <c r="V81" s="58"/>
      <c r="W81" s="59" t="str">
        <f t="shared" si="76"/>
        <v xml:space="preserve"> </v>
      </c>
      <c r="X81" s="60">
        <f t="shared" si="85"/>
        <v>0</v>
      </c>
      <c r="Y81" s="61"/>
      <c r="Z81" s="62" t="str">
        <f t="shared" si="77"/>
        <v xml:space="preserve"> </v>
      </c>
      <c r="AA81" s="63">
        <f t="shared" si="86"/>
        <v>0</v>
      </c>
      <c r="AB81" s="301"/>
      <c r="AC81" s="302" t="str">
        <f t="shared" si="78"/>
        <v xml:space="preserve"> </v>
      </c>
      <c r="AD81" s="303">
        <f t="shared" si="87"/>
        <v>0</v>
      </c>
      <c r="AE81" s="39">
        <f t="shared" si="88"/>
        <v>0</v>
      </c>
      <c r="AF81" s="64">
        <f t="shared" si="79"/>
        <v>71</v>
      </c>
      <c r="AG81" s="39">
        <f t="shared" si="89"/>
        <v>0</v>
      </c>
      <c r="AI81" s="44">
        <v>71</v>
      </c>
      <c r="AJ81" s="44"/>
      <c r="AL81" s="47">
        <v>71</v>
      </c>
      <c r="AM81" s="47"/>
      <c r="AO81" s="65">
        <v>71</v>
      </c>
      <c r="AP81" s="65"/>
      <c r="AR81" s="53">
        <v>71</v>
      </c>
      <c r="AS81" s="53"/>
      <c r="AU81" s="56">
        <v>71</v>
      </c>
      <c r="AV81" s="56"/>
      <c r="AX81" s="59">
        <v>71</v>
      </c>
      <c r="AY81" s="59"/>
      <c r="BA81" s="66">
        <v>71</v>
      </c>
      <c r="BB81" s="66"/>
      <c r="BD81" s="302">
        <v>71</v>
      </c>
      <c r="BE81" s="302"/>
    </row>
    <row r="82" spans="1:57" ht="12.75">
      <c r="A82" s="38">
        <v>72</v>
      </c>
      <c r="B82" s="39">
        <f t="shared" si="70"/>
        <v>0</v>
      </c>
      <c r="C82" s="39"/>
      <c r="D82" s="41" t="s">
        <v>0</v>
      </c>
      <c r="E82" s="42" t="s">
        <v>0</v>
      </c>
      <c r="F82" s="42" t="s">
        <v>0</v>
      </c>
      <c r="G82" s="43"/>
      <c r="H82" s="44" t="str">
        <f t="shared" si="71"/>
        <v xml:space="preserve"> </v>
      </c>
      <c r="I82" s="45">
        <f t="shared" si="80"/>
        <v>0</v>
      </c>
      <c r="J82" s="46"/>
      <c r="K82" s="47" t="str">
        <f t="shared" si="72"/>
        <v xml:space="preserve"> </v>
      </c>
      <c r="L82" s="48">
        <f t="shared" si="81"/>
        <v>0</v>
      </c>
      <c r="M82" s="49"/>
      <c r="N82" s="50" t="str">
        <f t="shared" si="73"/>
        <v xml:space="preserve"> </v>
      </c>
      <c r="O82" s="51">
        <f t="shared" si="82"/>
        <v>0</v>
      </c>
      <c r="P82" s="52"/>
      <c r="Q82" s="53" t="str">
        <f t="shared" si="74"/>
        <v xml:space="preserve"> </v>
      </c>
      <c r="R82" s="54">
        <f t="shared" si="83"/>
        <v>0</v>
      </c>
      <c r="S82" s="55"/>
      <c r="T82" s="56" t="str">
        <f t="shared" si="75"/>
        <v xml:space="preserve"> </v>
      </c>
      <c r="U82" s="57">
        <f t="shared" si="84"/>
        <v>0</v>
      </c>
      <c r="V82" s="58"/>
      <c r="W82" s="59" t="str">
        <f t="shared" si="76"/>
        <v xml:space="preserve"> </v>
      </c>
      <c r="X82" s="60">
        <f t="shared" si="85"/>
        <v>0</v>
      </c>
      <c r="Y82" s="61"/>
      <c r="Z82" s="62" t="str">
        <f t="shared" si="77"/>
        <v xml:space="preserve"> </v>
      </c>
      <c r="AA82" s="63">
        <f t="shared" si="86"/>
        <v>0</v>
      </c>
      <c r="AB82" s="301"/>
      <c r="AC82" s="302" t="str">
        <f t="shared" si="78"/>
        <v xml:space="preserve"> </v>
      </c>
      <c r="AD82" s="303">
        <f t="shared" si="87"/>
        <v>0</v>
      </c>
      <c r="AE82" s="39">
        <f t="shared" si="88"/>
        <v>0</v>
      </c>
      <c r="AF82" s="64">
        <f t="shared" si="79"/>
        <v>72</v>
      </c>
      <c r="AG82" s="39">
        <f t="shared" si="89"/>
        <v>0</v>
      </c>
      <c r="AI82" s="44">
        <v>72</v>
      </c>
      <c r="AJ82" s="44"/>
      <c r="AL82" s="47">
        <v>72</v>
      </c>
      <c r="AM82" s="47"/>
      <c r="AO82" s="65">
        <v>72</v>
      </c>
      <c r="AP82" s="65"/>
      <c r="AR82" s="53">
        <v>72</v>
      </c>
      <c r="AS82" s="53"/>
      <c r="AU82" s="56">
        <v>72</v>
      </c>
      <c r="AV82" s="56"/>
      <c r="AX82" s="59">
        <v>72</v>
      </c>
      <c r="AY82" s="59"/>
      <c r="BA82" s="66">
        <v>72</v>
      </c>
      <c r="BB82" s="66"/>
      <c r="BD82" s="302">
        <v>72</v>
      </c>
      <c r="BE82" s="302"/>
    </row>
    <row r="83" spans="1:57" ht="12.75">
      <c r="A83" s="38">
        <v>73</v>
      </c>
      <c r="B83" s="39">
        <f t="shared" si="70"/>
        <v>0</v>
      </c>
      <c r="C83" s="39"/>
      <c r="D83" s="41" t="s">
        <v>0</v>
      </c>
      <c r="E83" s="42" t="s">
        <v>0</v>
      </c>
      <c r="F83" s="42" t="s">
        <v>0</v>
      </c>
      <c r="G83" s="43"/>
      <c r="H83" s="44" t="str">
        <f t="shared" si="71"/>
        <v xml:space="preserve"> </v>
      </c>
      <c r="I83" s="45">
        <f t="shared" si="80"/>
        <v>0</v>
      </c>
      <c r="J83" s="46"/>
      <c r="K83" s="47" t="str">
        <f t="shared" si="72"/>
        <v xml:space="preserve"> </v>
      </c>
      <c r="L83" s="48">
        <f t="shared" si="81"/>
        <v>0</v>
      </c>
      <c r="M83" s="49"/>
      <c r="N83" s="50" t="str">
        <f t="shared" si="73"/>
        <v xml:space="preserve"> </v>
      </c>
      <c r="O83" s="51">
        <f t="shared" si="82"/>
        <v>0</v>
      </c>
      <c r="P83" s="52"/>
      <c r="Q83" s="53" t="str">
        <f t="shared" si="74"/>
        <v xml:space="preserve"> </v>
      </c>
      <c r="R83" s="54">
        <f t="shared" si="83"/>
        <v>0</v>
      </c>
      <c r="S83" s="55"/>
      <c r="T83" s="56" t="str">
        <f t="shared" si="75"/>
        <v xml:space="preserve"> </v>
      </c>
      <c r="U83" s="57">
        <f t="shared" si="84"/>
        <v>0</v>
      </c>
      <c r="V83" s="58"/>
      <c r="W83" s="59" t="str">
        <f t="shared" si="76"/>
        <v xml:space="preserve"> </v>
      </c>
      <c r="X83" s="60">
        <f t="shared" si="85"/>
        <v>0</v>
      </c>
      <c r="Y83" s="61"/>
      <c r="Z83" s="62" t="str">
        <f t="shared" si="77"/>
        <v xml:space="preserve"> </v>
      </c>
      <c r="AA83" s="63">
        <f t="shared" si="86"/>
        <v>0</v>
      </c>
      <c r="AB83" s="301"/>
      <c r="AC83" s="302" t="str">
        <f t="shared" si="78"/>
        <v xml:space="preserve"> </v>
      </c>
      <c r="AD83" s="303">
        <f t="shared" si="87"/>
        <v>0</v>
      </c>
      <c r="AE83" s="39">
        <f t="shared" si="88"/>
        <v>0</v>
      </c>
      <c r="AF83" s="64">
        <f t="shared" si="79"/>
        <v>73</v>
      </c>
      <c r="AG83" s="39">
        <f t="shared" si="89"/>
        <v>0</v>
      </c>
      <c r="AI83" s="44">
        <v>73</v>
      </c>
      <c r="AJ83" s="44"/>
      <c r="AL83" s="47">
        <v>73</v>
      </c>
      <c r="AM83" s="47"/>
      <c r="AO83" s="65">
        <v>73</v>
      </c>
      <c r="AP83" s="65"/>
      <c r="AR83" s="53">
        <v>73</v>
      </c>
      <c r="AS83" s="53"/>
      <c r="AU83" s="56">
        <v>73</v>
      </c>
      <c r="AV83" s="56"/>
      <c r="AX83" s="59">
        <v>73</v>
      </c>
      <c r="AY83" s="59"/>
      <c r="BA83" s="66">
        <v>73</v>
      </c>
      <c r="BB83" s="66"/>
      <c r="BD83" s="302">
        <v>73</v>
      </c>
      <c r="BE83" s="302"/>
    </row>
    <row r="84" spans="1:57" ht="12.75">
      <c r="A84" s="38">
        <v>74</v>
      </c>
      <c r="B84" s="39">
        <f t="shared" si="70"/>
        <v>0</v>
      </c>
      <c r="C84" s="39"/>
      <c r="D84" s="41" t="s">
        <v>0</v>
      </c>
      <c r="E84" s="42" t="s">
        <v>0</v>
      </c>
      <c r="F84" s="42" t="s">
        <v>0</v>
      </c>
      <c r="G84" s="43"/>
      <c r="H84" s="44" t="str">
        <f t="shared" si="71"/>
        <v xml:space="preserve"> </v>
      </c>
      <c r="I84" s="45">
        <f t="shared" si="80"/>
        <v>0</v>
      </c>
      <c r="J84" s="46"/>
      <c r="K84" s="47" t="str">
        <f t="shared" si="72"/>
        <v xml:space="preserve"> </v>
      </c>
      <c r="L84" s="48">
        <f t="shared" si="81"/>
        <v>0</v>
      </c>
      <c r="M84" s="49"/>
      <c r="N84" s="50" t="str">
        <f t="shared" si="73"/>
        <v xml:space="preserve"> </v>
      </c>
      <c r="O84" s="51">
        <f t="shared" si="82"/>
        <v>0</v>
      </c>
      <c r="P84" s="52"/>
      <c r="Q84" s="53" t="str">
        <f t="shared" si="74"/>
        <v xml:space="preserve"> </v>
      </c>
      <c r="R84" s="54">
        <f t="shared" si="83"/>
        <v>0</v>
      </c>
      <c r="S84" s="55"/>
      <c r="T84" s="56" t="str">
        <f t="shared" si="75"/>
        <v xml:space="preserve"> </v>
      </c>
      <c r="U84" s="57">
        <f t="shared" si="84"/>
        <v>0</v>
      </c>
      <c r="V84" s="58"/>
      <c r="W84" s="59" t="str">
        <f t="shared" si="76"/>
        <v xml:space="preserve"> </v>
      </c>
      <c r="X84" s="60">
        <f t="shared" si="85"/>
        <v>0</v>
      </c>
      <c r="Y84" s="61"/>
      <c r="Z84" s="62" t="str">
        <f t="shared" si="77"/>
        <v xml:space="preserve"> </v>
      </c>
      <c r="AA84" s="63">
        <f t="shared" si="86"/>
        <v>0</v>
      </c>
      <c r="AB84" s="301"/>
      <c r="AC84" s="302" t="str">
        <f t="shared" si="78"/>
        <v xml:space="preserve"> </v>
      </c>
      <c r="AD84" s="303">
        <f t="shared" si="87"/>
        <v>0</v>
      </c>
      <c r="AE84" s="39">
        <f t="shared" si="88"/>
        <v>0</v>
      </c>
      <c r="AF84" s="64">
        <f t="shared" si="79"/>
        <v>74</v>
      </c>
      <c r="AG84" s="39">
        <f t="shared" si="89"/>
        <v>0</v>
      </c>
      <c r="AI84" s="44">
        <v>74</v>
      </c>
      <c r="AJ84" s="44"/>
      <c r="AL84" s="47">
        <v>74</v>
      </c>
      <c r="AM84" s="47"/>
      <c r="AO84" s="65">
        <v>74</v>
      </c>
      <c r="AP84" s="65"/>
      <c r="AR84" s="53">
        <v>74</v>
      </c>
      <c r="AS84" s="53"/>
      <c r="AU84" s="56">
        <v>74</v>
      </c>
      <c r="AV84" s="56"/>
      <c r="AX84" s="59">
        <v>74</v>
      </c>
      <c r="AY84" s="59"/>
      <c r="BA84" s="66">
        <v>74</v>
      </c>
      <c r="BB84" s="66"/>
      <c r="BD84" s="302">
        <v>74</v>
      </c>
      <c r="BE84" s="302"/>
    </row>
    <row r="85" spans="1:57" ht="12.75">
      <c r="A85" s="38">
        <v>75</v>
      </c>
      <c r="B85" s="39">
        <f t="shared" si="70"/>
        <v>0</v>
      </c>
      <c r="C85" s="39"/>
      <c r="D85" s="41" t="s">
        <v>0</v>
      </c>
      <c r="E85" s="42" t="s">
        <v>0</v>
      </c>
      <c r="F85" s="42" t="s">
        <v>0</v>
      </c>
      <c r="G85" s="43"/>
      <c r="H85" s="44" t="str">
        <f t="shared" si="71"/>
        <v xml:space="preserve"> </v>
      </c>
      <c r="I85" s="45">
        <f t="shared" si="80"/>
        <v>0</v>
      </c>
      <c r="J85" s="46"/>
      <c r="K85" s="47" t="str">
        <f t="shared" si="72"/>
        <v xml:space="preserve"> </v>
      </c>
      <c r="L85" s="48">
        <f t="shared" si="81"/>
        <v>0</v>
      </c>
      <c r="M85" s="49"/>
      <c r="N85" s="50" t="str">
        <f t="shared" si="73"/>
        <v xml:space="preserve"> </v>
      </c>
      <c r="O85" s="51">
        <f t="shared" si="82"/>
        <v>0</v>
      </c>
      <c r="P85" s="52"/>
      <c r="Q85" s="53" t="str">
        <f t="shared" si="74"/>
        <v xml:space="preserve"> </v>
      </c>
      <c r="R85" s="54">
        <f t="shared" si="83"/>
        <v>0</v>
      </c>
      <c r="S85" s="55"/>
      <c r="T85" s="56" t="str">
        <f t="shared" si="75"/>
        <v xml:space="preserve"> </v>
      </c>
      <c r="U85" s="57">
        <f t="shared" si="84"/>
        <v>0</v>
      </c>
      <c r="V85" s="58"/>
      <c r="W85" s="59" t="str">
        <f t="shared" si="76"/>
        <v xml:space="preserve"> </v>
      </c>
      <c r="X85" s="60">
        <f t="shared" si="85"/>
        <v>0</v>
      </c>
      <c r="Y85" s="61"/>
      <c r="Z85" s="62" t="str">
        <f t="shared" si="77"/>
        <v xml:space="preserve"> </v>
      </c>
      <c r="AA85" s="63">
        <f t="shared" si="86"/>
        <v>0</v>
      </c>
      <c r="AB85" s="301"/>
      <c r="AC85" s="302" t="str">
        <f t="shared" si="78"/>
        <v xml:space="preserve"> </v>
      </c>
      <c r="AD85" s="303">
        <f t="shared" si="87"/>
        <v>0</v>
      </c>
      <c r="AE85" s="39">
        <f t="shared" si="88"/>
        <v>0</v>
      </c>
      <c r="AF85" s="64">
        <f t="shared" si="79"/>
        <v>75</v>
      </c>
      <c r="AG85" s="39">
        <f t="shared" si="89"/>
        <v>0</v>
      </c>
      <c r="AI85" s="44">
        <v>75</v>
      </c>
      <c r="AJ85" s="44"/>
      <c r="AL85" s="47">
        <v>75</v>
      </c>
      <c r="AM85" s="47"/>
      <c r="AO85" s="65">
        <v>75</v>
      </c>
      <c r="AP85" s="65"/>
      <c r="AR85" s="53">
        <v>75</v>
      </c>
      <c r="AS85" s="53"/>
      <c r="AU85" s="56">
        <v>75</v>
      </c>
      <c r="AV85" s="56"/>
      <c r="AX85" s="59">
        <v>75</v>
      </c>
      <c r="AY85" s="59"/>
      <c r="BA85" s="66">
        <v>75</v>
      </c>
      <c r="BB85" s="66"/>
      <c r="BD85" s="302">
        <v>75</v>
      </c>
      <c r="BE85" s="302"/>
    </row>
    <row r="86" spans="1:57" ht="12.75">
      <c r="A86" s="38">
        <v>76</v>
      </c>
      <c r="B86" s="39">
        <f t="shared" si="70"/>
        <v>0</v>
      </c>
      <c r="C86" s="39"/>
      <c r="D86" s="41" t="s">
        <v>0</v>
      </c>
      <c r="E86" s="42" t="s">
        <v>0</v>
      </c>
      <c r="F86" s="42" t="s">
        <v>0</v>
      </c>
      <c r="G86" s="43"/>
      <c r="H86" s="44" t="str">
        <f t="shared" si="71"/>
        <v xml:space="preserve"> </v>
      </c>
      <c r="I86" s="45">
        <f t="shared" si="80"/>
        <v>0</v>
      </c>
      <c r="J86" s="46"/>
      <c r="K86" s="47" t="str">
        <f t="shared" si="72"/>
        <v xml:space="preserve"> </v>
      </c>
      <c r="L86" s="48">
        <f t="shared" si="81"/>
        <v>0</v>
      </c>
      <c r="M86" s="49"/>
      <c r="N86" s="50" t="str">
        <f t="shared" si="73"/>
        <v xml:space="preserve"> </v>
      </c>
      <c r="O86" s="51">
        <f t="shared" si="82"/>
        <v>0</v>
      </c>
      <c r="P86" s="52"/>
      <c r="Q86" s="53" t="str">
        <f t="shared" si="74"/>
        <v xml:space="preserve"> </v>
      </c>
      <c r="R86" s="54">
        <f t="shared" si="83"/>
        <v>0</v>
      </c>
      <c r="S86" s="55"/>
      <c r="T86" s="56" t="str">
        <f t="shared" si="75"/>
        <v xml:space="preserve"> </v>
      </c>
      <c r="U86" s="57">
        <f t="shared" si="84"/>
        <v>0</v>
      </c>
      <c r="V86" s="58"/>
      <c r="W86" s="59" t="str">
        <f t="shared" si="76"/>
        <v xml:space="preserve"> </v>
      </c>
      <c r="X86" s="60">
        <f t="shared" si="85"/>
        <v>0</v>
      </c>
      <c r="Y86" s="61"/>
      <c r="Z86" s="62" t="str">
        <f t="shared" si="77"/>
        <v xml:space="preserve"> </v>
      </c>
      <c r="AA86" s="63">
        <f t="shared" si="86"/>
        <v>0</v>
      </c>
      <c r="AB86" s="301"/>
      <c r="AC86" s="302" t="str">
        <f t="shared" si="78"/>
        <v xml:space="preserve"> </v>
      </c>
      <c r="AD86" s="303">
        <f t="shared" si="87"/>
        <v>0</v>
      </c>
      <c r="AE86" s="39">
        <f t="shared" si="88"/>
        <v>0</v>
      </c>
      <c r="AF86" s="64">
        <f t="shared" si="79"/>
        <v>76</v>
      </c>
      <c r="AG86" s="39">
        <f t="shared" si="89"/>
        <v>0</v>
      </c>
      <c r="AI86" s="44">
        <v>76</v>
      </c>
      <c r="AJ86" s="44"/>
      <c r="AL86" s="47">
        <v>76</v>
      </c>
      <c r="AM86" s="47"/>
      <c r="AO86" s="65">
        <v>76</v>
      </c>
      <c r="AP86" s="65"/>
      <c r="AR86" s="53">
        <v>76</v>
      </c>
      <c r="AS86" s="53"/>
      <c r="AU86" s="56">
        <v>76</v>
      </c>
      <c r="AV86" s="56"/>
      <c r="AX86" s="59">
        <v>76</v>
      </c>
      <c r="AY86" s="59"/>
      <c r="BA86" s="66">
        <v>76</v>
      </c>
      <c r="BB86" s="66"/>
      <c r="BD86" s="302">
        <v>76</v>
      </c>
      <c r="BE86" s="302"/>
    </row>
    <row r="87" spans="1:57" ht="12.75">
      <c r="A87" s="38">
        <v>77</v>
      </c>
      <c r="B87" s="39">
        <f t="shared" si="70"/>
        <v>0</v>
      </c>
      <c r="C87" s="39"/>
      <c r="D87" s="41" t="s">
        <v>0</v>
      </c>
      <c r="E87" s="42" t="s">
        <v>0</v>
      </c>
      <c r="F87" s="42" t="s">
        <v>0</v>
      </c>
      <c r="G87" s="43"/>
      <c r="H87" s="44" t="str">
        <f t="shared" si="71"/>
        <v xml:space="preserve"> </v>
      </c>
      <c r="I87" s="45">
        <f t="shared" si="80"/>
        <v>0</v>
      </c>
      <c r="J87" s="46"/>
      <c r="K87" s="47" t="str">
        <f t="shared" si="72"/>
        <v xml:space="preserve"> </v>
      </c>
      <c r="L87" s="48">
        <f t="shared" si="81"/>
        <v>0</v>
      </c>
      <c r="M87" s="49"/>
      <c r="N87" s="50" t="str">
        <f t="shared" si="73"/>
        <v xml:space="preserve"> </v>
      </c>
      <c r="O87" s="51">
        <f t="shared" si="82"/>
        <v>0</v>
      </c>
      <c r="P87" s="52"/>
      <c r="Q87" s="53" t="str">
        <f t="shared" si="74"/>
        <v xml:space="preserve"> </v>
      </c>
      <c r="R87" s="54">
        <f t="shared" si="83"/>
        <v>0</v>
      </c>
      <c r="S87" s="55"/>
      <c r="T87" s="56" t="str">
        <f t="shared" si="75"/>
        <v xml:space="preserve"> </v>
      </c>
      <c r="U87" s="57">
        <f t="shared" si="84"/>
        <v>0</v>
      </c>
      <c r="V87" s="58"/>
      <c r="W87" s="59" t="str">
        <f t="shared" si="76"/>
        <v xml:space="preserve"> </v>
      </c>
      <c r="X87" s="60">
        <f t="shared" si="85"/>
        <v>0</v>
      </c>
      <c r="Y87" s="61"/>
      <c r="Z87" s="62" t="str">
        <f t="shared" si="77"/>
        <v xml:space="preserve"> </v>
      </c>
      <c r="AA87" s="63">
        <f t="shared" si="86"/>
        <v>0</v>
      </c>
      <c r="AB87" s="301"/>
      <c r="AC87" s="302" t="str">
        <f t="shared" si="78"/>
        <v xml:space="preserve"> </v>
      </c>
      <c r="AD87" s="303">
        <f t="shared" si="87"/>
        <v>0</v>
      </c>
      <c r="AE87" s="39">
        <f t="shared" si="88"/>
        <v>0</v>
      </c>
      <c r="AF87" s="64">
        <f t="shared" si="79"/>
        <v>77</v>
      </c>
      <c r="AG87" s="39">
        <f t="shared" si="89"/>
        <v>0</v>
      </c>
      <c r="AI87" s="44">
        <v>77</v>
      </c>
      <c r="AJ87" s="44"/>
      <c r="AL87" s="47">
        <v>77</v>
      </c>
      <c r="AM87" s="47"/>
      <c r="AO87" s="65">
        <v>77</v>
      </c>
      <c r="AP87" s="65"/>
      <c r="AR87" s="53">
        <v>77</v>
      </c>
      <c r="AS87" s="53"/>
      <c r="AU87" s="56">
        <v>77</v>
      </c>
      <c r="AV87" s="56"/>
      <c r="AX87" s="59">
        <v>77</v>
      </c>
      <c r="AY87" s="59"/>
      <c r="BA87" s="66">
        <v>77</v>
      </c>
      <c r="BB87" s="66"/>
      <c r="BD87" s="302">
        <v>77</v>
      </c>
      <c r="BE87" s="302"/>
    </row>
    <row r="88" spans="1:57" ht="12.75">
      <c r="A88" s="38">
        <v>78</v>
      </c>
      <c r="B88" s="39">
        <f t="shared" si="70"/>
        <v>0</v>
      </c>
      <c r="C88" s="39"/>
      <c r="D88" s="41" t="s">
        <v>0</v>
      </c>
      <c r="E88" s="42" t="s">
        <v>0</v>
      </c>
      <c r="F88" s="42" t="s">
        <v>0</v>
      </c>
      <c r="G88" s="43"/>
      <c r="H88" s="44" t="str">
        <f t="shared" si="71"/>
        <v xml:space="preserve"> </v>
      </c>
      <c r="I88" s="45">
        <f t="shared" si="80"/>
        <v>0</v>
      </c>
      <c r="J88" s="46"/>
      <c r="K88" s="47" t="str">
        <f t="shared" si="72"/>
        <v xml:space="preserve"> </v>
      </c>
      <c r="L88" s="48">
        <f t="shared" si="81"/>
        <v>0</v>
      </c>
      <c r="M88" s="49"/>
      <c r="N88" s="50" t="str">
        <f t="shared" si="73"/>
        <v xml:space="preserve"> </v>
      </c>
      <c r="O88" s="51">
        <f t="shared" si="82"/>
        <v>0</v>
      </c>
      <c r="P88" s="52"/>
      <c r="Q88" s="53" t="str">
        <f t="shared" si="74"/>
        <v xml:space="preserve"> </v>
      </c>
      <c r="R88" s="54">
        <f t="shared" si="83"/>
        <v>0</v>
      </c>
      <c r="S88" s="55"/>
      <c r="T88" s="56" t="str">
        <f t="shared" si="75"/>
        <v xml:space="preserve"> </v>
      </c>
      <c r="U88" s="57">
        <f t="shared" si="84"/>
        <v>0</v>
      </c>
      <c r="V88" s="58"/>
      <c r="W88" s="59" t="str">
        <f t="shared" si="76"/>
        <v xml:space="preserve"> </v>
      </c>
      <c r="X88" s="60">
        <f t="shared" si="85"/>
        <v>0</v>
      </c>
      <c r="Y88" s="61"/>
      <c r="Z88" s="62" t="str">
        <f t="shared" si="77"/>
        <v xml:space="preserve"> </v>
      </c>
      <c r="AA88" s="63">
        <f t="shared" si="86"/>
        <v>0</v>
      </c>
      <c r="AB88" s="301"/>
      <c r="AC88" s="302" t="str">
        <f t="shared" si="78"/>
        <v xml:space="preserve"> </v>
      </c>
      <c r="AD88" s="303">
        <f t="shared" si="87"/>
        <v>0</v>
      </c>
      <c r="AE88" s="39">
        <f t="shared" si="88"/>
        <v>0</v>
      </c>
      <c r="AF88" s="64">
        <f t="shared" si="79"/>
        <v>78</v>
      </c>
      <c r="AG88" s="39">
        <f t="shared" si="89"/>
        <v>0</v>
      </c>
      <c r="AI88" s="44">
        <v>78</v>
      </c>
      <c r="AJ88" s="44"/>
      <c r="AL88" s="47">
        <v>78</v>
      </c>
      <c r="AM88" s="47"/>
      <c r="AO88" s="65">
        <v>78</v>
      </c>
      <c r="AP88" s="65"/>
      <c r="AR88" s="53">
        <v>78</v>
      </c>
      <c r="AS88" s="53"/>
      <c r="AU88" s="56">
        <v>78</v>
      </c>
      <c r="AV88" s="56"/>
      <c r="AX88" s="59">
        <v>78</v>
      </c>
      <c r="AY88" s="59"/>
      <c r="BA88" s="66">
        <v>78</v>
      </c>
      <c r="BB88" s="66"/>
      <c r="BD88" s="302">
        <v>78</v>
      </c>
      <c r="BE88" s="302"/>
    </row>
    <row r="89" spans="1:57" ht="12.75">
      <c r="A89" s="38">
        <v>79</v>
      </c>
      <c r="B89" s="39">
        <f t="shared" si="70"/>
        <v>0</v>
      </c>
      <c r="C89" s="39"/>
      <c r="D89" s="41" t="s">
        <v>0</v>
      </c>
      <c r="E89" s="42" t="s">
        <v>0</v>
      </c>
      <c r="F89" s="42" t="s">
        <v>0</v>
      </c>
      <c r="G89" s="43"/>
      <c r="H89" s="44" t="str">
        <f t="shared" si="71"/>
        <v xml:space="preserve"> </v>
      </c>
      <c r="I89" s="45">
        <f t="shared" si="80"/>
        <v>0</v>
      </c>
      <c r="J89" s="46"/>
      <c r="K89" s="47" t="str">
        <f t="shared" si="72"/>
        <v xml:space="preserve"> </v>
      </c>
      <c r="L89" s="48">
        <f t="shared" si="81"/>
        <v>0</v>
      </c>
      <c r="M89" s="49"/>
      <c r="N89" s="50" t="str">
        <f t="shared" si="73"/>
        <v xml:space="preserve"> </v>
      </c>
      <c r="O89" s="51">
        <f t="shared" si="82"/>
        <v>0</v>
      </c>
      <c r="P89" s="52"/>
      <c r="Q89" s="53" t="str">
        <f t="shared" si="74"/>
        <v xml:space="preserve"> </v>
      </c>
      <c r="R89" s="54">
        <f t="shared" si="83"/>
        <v>0</v>
      </c>
      <c r="S89" s="55"/>
      <c r="T89" s="56" t="str">
        <f t="shared" si="75"/>
        <v xml:space="preserve"> </v>
      </c>
      <c r="U89" s="57">
        <f t="shared" si="84"/>
        <v>0</v>
      </c>
      <c r="V89" s="58"/>
      <c r="W89" s="59" t="str">
        <f t="shared" si="76"/>
        <v xml:space="preserve"> </v>
      </c>
      <c r="X89" s="60">
        <f t="shared" si="85"/>
        <v>0</v>
      </c>
      <c r="Y89" s="61"/>
      <c r="Z89" s="62" t="str">
        <f t="shared" si="77"/>
        <v xml:space="preserve"> </v>
      </c>
      <c r="AA89" s="63">
        <f t="shared" si="86"/>
        <v>0</v>
      </c>
      <c r="AB89" s="301"/>
      <c r="AC89" s="302" t="str">
        <f t="shared" si="78"/>
        <v xml:space="preserve"> </v>
      </c>
      <c r="AD89" s="303">
        <f t="shared" si="87"/>
        <v>0</v>
      </c>
      <c r="AE89" s="39">
        <f t="shared" si="88"/>
        <v>0</v>
      </c>
      <c r="AF89" s="64">
        <f t="shared" si="79"/>
        <v>79</v>
      </c>
      <c r="AG89" s="39">
        <f t="shared" si="89"/>
        <v>0</v>
      </c>
      <c r="AI89" s="44">
        <v>79</v>
      </c>
      <c r="AJ89" s="44"/>
      <c r="AL89" s="47">
        <v>79</v>
      </c>
      <c r="AM89" s="47"/>
      <c r="AO89" s="65">
        <v>79</v>
      </c>
      <c r="AP89" s="65"/>
      <c r="AR89" s="53">
        <v>79</v>
      </c>
      <c r="AS89" s="53"/>
      <c r="AU89" s="56">
        <v>79</v>
      </c>
      <c r="AV89" s="56"/>
      <c r="AX89" s="59">
        <v>79</v>
      </c>
      <c r="AY89" s="59"/>
      <c r="BA89" s="66">
        <v>79</v>
      </c>
      <c r="BB89" s="66"/>
      <c r="BD89" s="302">
        <v>79</v>
      </c>
      <c r="BE89" s="302"/>
    </row>
    <row r="90" spans="1:57" ht="13.5" thickBot="1">
      <c r="A90" s="38">
        <v>80</v>
      </c>
      <c r="B90" s="67">
        <f t="shared" si="70"/>
        <v>0</v>
      </c>
      <c r="C90" s="67"/>
      <c r="D90" s="68"/>
      <c r="E90" s="69"/>
      <c r="F90" s="69"/>
      <c r="G90" s="70"/>
      <c r="H90" s="71" t="str">
        <f t="shared" si="71"/>
        <v xml:space="preserve"> </v>
      </c>
      <c r="I90" s="168">
        <f t="shared" si="80"/>
        <v>0</v>
      </c>
      <c r="J90" s="72"/>
      <c r="K90" s="73" t="str">
        <f t="shared" si="72"/>
        <v xml:space="preserve"> </v>
      </c>
      <c r="L90" s="169">
        <f t="shared" si="81"/>
        <v>0</v>
      </c>
      <c r="M90" s="74"/>
      <c r="N90" s="75" t="str">
        <f t="shared" si="73"/>
        <v xml:space="preserve"> </v>
      </c>
      <c r="O90" s="170">
        <f t="shared" si="82"/>
        <v>0</v>
      </c>
      <c r="P90" s="76"/>
      <c r="Q90" s="77" t="str">
        <f t="shared" si="74"/>
        <v xml:space="preserve"> </v>
      </c>
      <c r="R90" s="171">
        <f t="shared" si="83"/>
        <v>0</v>
      </c>
      <c r="S90" s="78"/>
      <c r="T90" s="79" t="str">
        <f t="shared" si="75"/>
        <v xml:space="preserve"> </v>
      </c>
      <c r="U90" s="172">
        <f t="shared" si="84"/>
        <v>0</v>
      </c>
      <c r="V90" s="80"/>
      <c r="W90" s="59" t="str">
        <f t="shared" si="76"/>
        <v xml:space="preserve"> </v>
      </c>
      <c r="X90" s="173">
        <f t="shared" si="85"/>
        <v>0</v>
      </c>
      <c r="Y90" s="81"/>
      <c r="Z90" s="62" t="str">
        <f t="shared" si="77"/>
        <v xml:space="preserve"> </v>
      </c>
      <c r="AA90" s="174">
        <f t="shared" si="86"/>
        <v>0</v>
      </c>
      <c r="AB90" s="304"/>
      <c r="AC90" s="302" t="str">
        <f t="shared" si="78"/>
        <v xml:space="preserve"> </v>
      </c>
      <c r="AD90" s="305">
        <f t="shared" si="87"/>
        <v>0</v>
      </c>
      <c r="AE90" s="39">
        <f t="shared" si="88"/>
        <v>0</v>
      </c>
      <c r="AF90" s="82">
        <f t="shared" si="79"/>
        <v>80</v>
      </c>
      <c r="AG90" s="83">
        <f t="shared" si="89"/>
        <v>0</v>
      </c>
      <c r="AI90" s="84">
        <v>80</v>
      </c>
      <c r="AJ90" s="84"/>
      <c r="AL90" s="85">
        <v>80</v>
      </c>
      <c r="AM90" s="85"/>
      <c r="AO90" s="86">
        <v>80</v>
      </c>
      <c r="AP90" s="86"/>
      <c r="AR90" s="87">
        <v>80</v>
      </c>
      <c r="AS90" s="87"/>
      <c r="AU90" s="88">
        <v>80</v>
      </c>
      <c r="AV90" s="88"/>
      <c r="AX90" s="59">
        <v>80</v>
      </c>
      <c r="AY90" s="89"/>
      <c r="BA90" s="66">
        <v>80</v>
      </c>
      <c r="BB90" s="90"/>
      <c r="BD90" s="302">
        <v>80</v>
      </c>
      <c r="BE90" s="306"/>
    </row>
    <row r="91" spans="8:33" ht="12.75">
      <c r="H91" s="91" t="str">
        <f t="shared" si="71"/>
        <v xml:space="preserve"> </v>
      </c>
      <c r="I91" s="95"/>
      <c r="K91" s="91" t="str">
        <f t="shared" si="72"/>
        <v xml:space="preserve"> </v>
      </c>
      <c r="L91" s="95"/>
      <c r="N91" s="91" t="str">
        <f t="shared" si="73"/>
        <v xml:space="preserve"> </v>
      </c>
      <c r="O91" s="95"/>
      <c r="Q91" s="91" t="str">
        <f t="shared" si="74"/>
        <v xml:space="preserve"> </v>
      </c>
      <c r="R91" s="95"/>
      <c r="T91" s="91" t="str">
        <f t="shared" si="75"/>
        <v xml:space="preserve"> </v>
      </c>
      <c r="U91" s="95"/>
      <c r="W91" s="91" t="str">
        <f t="shared" si="76"/>
        <v xml:space="preserve"> </v>
      </c>
      <c r="X91" s="95"/>
      <c r="Z91" s="91" t="str">
        <f t="shared" si="77"/>
        <v xml:space="preserve"> </v>
      </c>
      <c r="AA91" s="95"/>
      <c r="AC91" s="91" t="str">
        <f t="shared" si="78"/>
        <v xml:space="preserve"> </v>
      </c>
      <c r="AD91" s="95"/>
      <c r="AE91" s="92"/>
      <c r="AG91" s="93"/>
    </row>
    <row r="92" spans="2:33" ht="12.75">
      <c r="B92" s="94">
        <f>AE92</f>
        <v>0</v>
      </c>
      <c r="H92" s="95" t="str">
        <f>IF(SUMIF(AJ$11:AJ$110,$C92,AI$11:AI$110)=0," ",SUMIF(AJ$11:AJ$110,$C92,AI$11:AI$110))</f>
        <v xml:space="preserve"> </v>
      </c>
      <c r="I92" s="95">
        <f>IF(H92=" ",0,IF(H92=1,30,IF(H92=2,28,IF(H92=3,26,IF(H92=4,24,IF(H92=5,22,IF(AND(H92&gt;5,H92&lt;25),26-H92,2)))))))</f>
        <v>0</v>
      </c>
      <c r="K92" s="95" t="str">
        <f>IF(SUMIF(AM$11:AM$111,$C92,AL$11:AL$111)=0," ",SUMIF(AM$11:AM$111,$C92,AL$11:AL$111))</f>
        <v xml:space="preserve"> </v>
      </c>
      <c r="L92" s="95">
        <f>IF(K92=" ",0,IF(K92=1,30,IF(K92=2,28,IF(K92=3,26,IF(K92=4,24,IF(K92=5,22,IF(AND(K92&gt;5,K92&lt;25),26-K92,2)))))))</f>
        <v>0</v>
      </c>
      <c r="M92" s="96"/>
      <c r="N92" s="95" t="str">
        <f>IF(SUMIF(AP$11:AP$111,$C92,AO$11:AO$111)=0," ",SUMIF(AP$11:AP$111,$C92,AO$11:AO$111))</f>
        <v xml:space="preserve"> </v>
      </c>
      <c r="O92" s="95">
        <f>IF(N92=" ",0,IF(N92=1,30,IF(N92=2,28,IF(N92=3,26,IF(N92=4,24,IF(N92=5,22,IF(AND(N92&gt;5,N92&lt;25),26-N92,2)))))))</f>
        <v>0</v>
      </c>
      <c r="P92" s="96"/>
      <c r="Q92" s="95" t="str">
        <f>IF(SUMIF(AS$11:AS$111,$C92,AR$11:AR$111)=0," ",SUMIF(AS$11:AS$111,$C92,AR$11:AR$111))</f>
        <v xml:space="preserve"> </v>
      </c>
      <c r="R92" s="95">
        <f>IF(Q92=" ",0,IF(Q92=1,30,IF(Q92=2,28,IF(Q92=3,26,IF(Q92=4,24,IF(Q92=5,22,IF(AND(Q92&gt;5,Q92&lt;25),26-Q92,2)))))))</f>
        <v>0</v>
      </c>
      <c r="S92" s="96"/>
      <c r="T92" s="95" t="str">
        <f>IF(SUMIF(AV$11:AV$111,$C92,AU$11:AU$111)=0," ",SUMIF(AV$11:AV$111,$C92,AU$11:AU$111))</f>
        <v xml:space="preserve"> </v>
      </c>
      <c r="U92" s="95">
        <f>IF(T92=" ",0,IF(T92=1,30,IF(T92=2,28,IF(T92=3,26,IF(T92=4,24,IF(T92=5,22,IF(AND(T92&gt;5,T92&lt;25),26-T92,2)))))))</f>
        <v>0</v>
      </c>
      <c r="V92" s="96"/>
      <c r="W92" s="95" t="str">
        <f>IF(SUMIF(AY$11:AY$111,$C92,AX$11:AX$111)=0," ",SUMIF(AY$11:AY$111,$C92,AX$11:AX$111))</f>
        <v xml:space="preserve"> </v>
      </c>
      <c r="X92" s="95">
        <f>IF(W92=" ",0,IF(W92=1,30,IF(W92=2,28,IF(W92=3,26,IF(W92=4,24,IF(W92=5,22,IF(AND(W92&gt;5,W92&lt;25),26-W92,2)))))))</f>
        <v>0</v>
      </c>
      <c r="Y92" s="96"/>
      <c r="Z92" s="95" t="str">
        <f>IF(SUMIF(BB$11:BB$111,$C92,BA$11:BA$111)=0," ",SUMIF(BB$11:BB$111,$C92,BA$11:BA$111))</f>
        <v xml:space="preserve"> </v>
      </c>
      <c r="AA92" s="95">
        <f>IF(Z92=" ",0,IF(Z92=1,30,IF(Z92=2,28,IF(Z92=3,26,IF(Z92=4,24,IF(Z92=5,22,IF(AND(Z92&gt;5,Z92&lt;25),26-Z92,2)))))))</f>
        <v>0</v>
      </c>
      <c r="AB92" s="96"/>
      <c r="AC92" s="95" t="str">
        <f>IF(SUMIF(BE$11:BE$111,$C92,BD$11:BD$111)=0," ",SUMIF(BE$11:BE$111,$C92,BD$11:BD$111))</f>
        <v xml:space="preserve"> </v>
      </c>
      <c r="AD92" s="95">
        <f>IF(AC92=" ",0,IF(AC92=1,30,IF(AC92=2,28,IF(AC92=3,26,IF(AC92=4,24,IF(AC92=5,22,IF(AND(AC92&gt;5,AC92&lt;25),26-AC92,2)))))))</f>
        <v>0</v>
      </c>
      <c r="AE92" s="94">
        <f t="shared" si="88"/>
        <v>0</v>
      </c>
      <c r="AG92" s="94">
        <f t="shared" si="89"/>
        <v>0</v>
      </c>
    </row>
    <row r="94" ht="12.75">
      <c r="M94" s="97"/>
    </row>
    <row r="100" spans="3:32" ht="20.25">
      <c r="C100" t="s">
        <v>107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35:57" ht="18">
      <c r="AI101" s="384" t="s">
        <v>2</v>
      </c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D101" s="1"/>
      <c r="BE101" s="1"/>
    </row>
    <row r="103" spans="4:5" ht="15">
      <c r="D103" s="4" t="s">
        <v>78</v>
      </c>
      <c r="E103" s="5" t="s">
        <v>108</v>
      </c>
    </row>
    <row r="104" ht="15">
      <c r="D104" s="4" t="s">
        <v>79</v>
      </c>
    </row>
    <row r="105" ht="13.5" thickBot="1"/>
    <row r="106" spans="1:32" ht="12.75">
      <c r="A106" s="7"/>
      <c r="B106" s="7"/>
      <c r="G106" s="385" t="s">
        <v>11</v>
      </c>
      <c r="H106" s="386"/>
      <c r="I106" s="387"/>
      <c r="J106" s="388" t="s">
        <v>12</v>
      </c>
      <c r="K106" s="389"/>
      <c r="L106" s="390"/>
      <c r="M106" s="391" t="s">
        <v>13</v>
      </c>
      <c r="N106" s="392"/>
      <c r="O106" s="393"/>
      <c r="P106" s="394" t="s">
        <v>14</v>
      </c>
      <c r="Q106" s="394"/>
      <c r="R106" s="394"/>
      <c r="S106" s="395" t="s">
        <v>15</v>
      </c>
      <c r="T106" s="395"/>
      <c r="U106" s="395"/>
      <c r="V106" s="396" t="s">
        <v>16</v>
      </c>
      <c r="W106" s="396"/>
      <c r="X106" s="396"/>
      <c r="Y106" s="397" t="s">
        <v>17</v>
      </c>
      <c r="Z106" s="397"/>
      <c r="AA106" s="397"/>
      <c r="AB106" s="398" t="s">
        <v>18</v>
      </c>
      <c r="AC106" s="398"/>
      <c r="AD106" s="398"/>
      <c r="AE106" s="7"/>
      <c r="AF106" s="7"/>
    </row>
    <row r="107" spans="1:32" ht="12.75">
      <c r="A107" s="7"/>
      <c r="B107" s="7"/>
      <c r="G107" s="366" t="s">
        <v>8</v>
      </c>
      <c r="H107" s="366"/>
      <c r="I107" s="366"/>
      <c r="J107" s="409" t="s">
        <v>1</v>
      </c>
      <c r="K107" s="409"/>
      <c r="L107" s="409"/>
      <c r="M107" s="370" t="s">
        <v>5</v>
      </c>
      <c r="N107" s="370"/>
      <c r="O107" s="370"/>
      <c r="P107" s="371" t="s">
        <v>3</v>
      </c>
      <c r="Q107" s="371"/>
      <c r="R107" s="371"/>
      <c r="S107" s="372" t="s">
        <v>9</v>
      </c>
      <c r="T107" s="372"/>
      <c r="U107" s="372"/>
      <c r="V107" s="373" t="s">
        <v>21</v>
      </c>
      <c r="W107" s="373"/>
      <c r="X107" s="373"/>
      <c r="Y107" s="374" t="s">
        <v>19</v>
      </c>
      <c r="Z107" s="374"/>
      <c r="AA107" s="374"/>
      <c r="AB107" s="375" t="s">
        <v>22</v>
      </c>
      <c r="AC107" s="375"/>
      <c r="AD107" s="375"/>
      <c r="AE107" s="7"/>
      <c r="AF107" s="7"/>
    </row>
    <row r="108" spans="1:32" ht="13.5" thickBot="1">
      <c r="A108" s="7"/>
      <c r="B108" s="7"/>
      <c r="G108" s="376">
        <v>44947</v>
      </c>
      <c r="H108" s="376"/>
      <c r="I108" s="376"/>
      <c r="J108" s="377">
        <v>44954</v>
      </c>
      <c r="K108" s="377"/>
      <c r="L108" s="377"/>
      <c r="M108" s="378">
        <v>44961</v>
      </c>
      <c r="N108" s="378"/>
      <c r="O108" s="378"/>
      <c r="P108" s="379">
        <v>44968</v>
      </c>
      <c r="Q108" s="379"/>
      <c r="R108" s="379"/>
      <c r="S108" s="380">
        <v>45010</v>
      </c>
      <c r="T108" s="380"/>
      <c r="U108" s="380"/>
      <c r="V108" s="381">
        <v>45031</v>
      </c>
      <c r="W108" s="381"/>
      <c r="X108" s="381"/>
      <c r="Y108" s="382">
        <v>45080</v>
      </c>
      <c r="Z108" s="382"/>
      <c r="AA108" s="382"/>
      <c r="AB108" s="383">
        <v>45094</v>
      </c>
      <c r="AC108" s="383"/>
      <c r="AD108" s="383"/>
      <c r="AE108" s="7"/>
      <c r="AF108" s="7"/>
    </row>
    <row r="109" spans="1:57" ht="101.25" thickBot="1">
      <c r="A109" s="11" t="s">
        <v>24</v>
      </c>
      <c r="B109" s="12" t="s">
        <v>25</v>
      </c>
      <c r="C109" s="13" t="s">
        <v>26</v>
      </c>
      <c r="D109" s="13" t="s">
        <v>27</v>
      </c>
      <c r="E109" s="13" t="s">
        <v>28</v>
      </c>
      <c r="F109" s="13" t="s">
        <v>29</v>
      </c>
      <c r="G109" s="14" t="s">
        <v>30</v>
      </c>
      <c r="H109" s="98" t="s">
        <v>31</v>
      </c>
      <c r="I109" s="16" t="s">
        <v>32</v>
      </c>
      <c r="J109" s="17" t="s">
        <v>66</v>
      </c>
      <c r="K109" s="18" t="s">
        <v>34</v>
      </c>
      <c r="L109" s="19" t="s">
        <v>35</v>
      </c>
      <c r="M109" s="20" t="s">
        <v>36</v>
      </c>
      <c r="N109" s="21" t="s">
        <v>37</v>
      </c>
      <c r="O109" s="22" t="s">
        <v>38</v>
      </c>
      <c r="P109" s="23" t="s">
        <v>39</v>
      </c>
      <c r="Q109" s="99" t="s">
        <v>338</v>
      </c>
      <c r="R109" s="25" t="s">
        <v>41</v>
      </c>
      <c r="S109" s="26" t="s">
        <v>42</v>
      </c>
      <c r="T109" s="100" t="s">
        <v>43</v>
      </c>
      <c r="U109" s="28" t="s">
        <v>44</v>
      </c>
      <c r="V109" s="29" t="s">
        <v>45</v>
      </c>
      <c r="W109" s="30" t="s">
        <v>46</v>
      </c>
      <c r="X109" s="31" t="s">
        <v>47</v>
      </c>
      <c r="Y109" s="32" t="s">
        <v>48</v>
      </c>
      <c r="Z109" s="33" t="s">
        <v>49</v>
      </c>
      <c r="AA109" s="34" t="s">
        <v>50</v>
      </c>
      <c r="AB109" s="298" t="s">
        <v>51</v>
      </c>
      <c r="AC109" s="299" t="s">
        <v>52</v>
      </c>
      <c r="AD109" s="300" t="s">
        <v>53</v>
      </c>
      <c r="AE109" s="12" t="s">
        <v>25</v>
      </c>
      <c r="AF109" s="35" t="s">
        <v>101</v>
      </c>
      <c r="AG109" s="12" t="s">
        <v>54</v>
      </c>
      <c r="AI109" s="15" t="s">
        <v>31</v>
      </c>
      <c r="AJ109" s="15" t="s">
        <v>55</v>
      </c>
      <c r="AL109" s="18" t="s">
        <v>34</v>
      </c>
      <c r="AM109" s="18" t="s">
        <v>56</v>
      </c>
      <c r="AO109" s="36" t="s">
        <v>37</v>
      </c>
      <c r="AP109" s="36" t="s">
        <v>57</v>
      </c>
      <c r="AR109" s="24" t="s">
        <v>40</v>
      </c>
      <c r="AS109" s="24" t="s">
        <v>58</v>
      </c>
      <c r="AU109" s="27" t="s">
        <v>43</v>
      </c>
      <c r="AV109" s="27" t="s">
        <v>59</v>
      </c>
      <c r="AX109" s="30" t="s">
        <v>46</v>
      </c>
      <c r="AY109" s="30" t="s">
        <v>60</v>
      </c>
      <c r="BA109" s="37" t="s">
        <v>49</v>
      </c>
      <c r="BB109" s="37" t="s">
        <v>61</v>
      </c>
      <c r="BD109" s="299" t="s">
        <v>52</v>
      </c>
      <c r="BE109" s="299" t="s">
        <v>62</v>
      </c>
    </row>
    <row r="110" spans="1:57" ht="12.75">
      <c r="A110" s="38">
        <v>1</v>
      </c>
      <c r="B110" s="39">
        <f aca="true" t="shared" si="90" ref="B110:B115">AE110</f>
        <v>150</v>
      </c>
      <c r="C110" s="39">
        <v>182</v>
      </c>
      <c r="D110" s="41" t="s">
        <v>282</v>
      </c>
      <c r="E110" s="42" t="s">
        <v>117</v>
      </c>
      <c r="F110" s="42" t="s">
        <v>114</v>
      </c>
      <c r="G110" s="43"/>
      <c r="H110" s="44" t="s">
        <v>0</v>
      </c>
      <c r="I110" s="45">
        <f aca="true" t="shared" si="91" ref="I110:I115">IF(H110=" ",0,IF(H110=1,30,IF(H110=2,28,IF(H110=3,26,IF(H110=4,24,IF(H110=5,22,IF(AND(H110&gt;5,H110&lt;25),26-H110,2)))))))</f>
        <v>0</v>
      </c>
      <c r="J110" s="46">
        <v>1</v>
      </c>
      <c r="K110" s="47">
        <v>1</v>
      </c>
      <c r="L110" s="48">
        <f aca="true" t="shared" si="92" ref="L110:L115">IF(K110=" ",0,IF(K110=1,30,IF(K110=2,28,IF(K110=3,26,IF(K110=4,24,IF(K110=5,22,IF(AND(K110&gt;5,K110&lt;25),26-K110,2)))))))</f>
        <v>30</v>
      </c>
      <c r="M110" s="49">
        <v>1</v>
      </c>
      <c r="N110" s="50">
        <v>1</v>
      </c>
      <c r="O110" s="101">
        <f aca="true" t="shared" si="93" ref="O110:O115">IF(N110=" ",0,IF(N110=1,30,IF(N110=2,28,IF(N110=3,26,IF(N110=4,24,IF(N110=5,22,IF(AND(N110&gt;5,N110&lt;25),26-N110,2)))))))</f>
        <v>30</v>
      </c>
      <c r="P110" s="52">
        <v>1</v>
      </c>
      <c r="Q110" s="327">
        <v>1</v>
      </c>
      <c r="R110" s="54">
        <f aca="true" t="shared" si="94" ref="R110:R115">IF(Q110=" ",0,IF(Q110=1,30,IF(Q110=2,28,IF(Q110=3,26,IF(Q110=4,24,IF(Q110=5,22,IF(AND(Q110&gt;5,Q110&lt;25),26-Q110,2)))))))</f>
        <v>30</v>
      </c>
      <c r="S110" s="55"/>
      <c r="T110" s="328" t="s">
        <v>0</v>
      </c>
      <c r="U110" s="57">
        <f aca="true" t="shared" si="95" ref="U110:U115">IF(T110=" ",0,IF(T110=1,30,IF(T110=2,28,IF(T110=3,26,IF(T110=4,24,IF(T110=5,22,IF(AND(T110&gt;5,T110&lt;25),26-T110,2)))))))</f>
        <v>0</v>
      </c>
      <c r="V110" s="58">
        <v>1</v>
      </c>
      <c r="W110" s="59">
        <v>1</v>
      </c>
      <c r="X110" s="60">
        <f aca="true" t="shared" si="96" ref="X110:X115">IF(W110=" ",0,IF(W110=1,30,IF(W110=2,28,IF(W110=3,26,IF(W110=4,24,IF(W110=5,22,IF(AND(W110&gt;5,W110&lt;25),26-W110,2)))))))</f>
        <v>30</v>
      </c>
      <c r="Y110" s="61">
        <v>1</v>
      </c>
      <c r="Z110" s="62">
        <v>1</v>
      </c>
      <c r="AA110" s="102">
        <f aca="true" t="shared" si="97" ref="AA110:AA115">IF(Z110=" ",0,IF(Z110=1,30,IF(Z110=2,28,IF(Z110=3,26,IF(Z110=4,24,IF(Z110=5,22,IF(AND(Z110&gt;5,Z110&lt;25),26-Z110,2)))))))</f>
        <v>30</v>
      </c>
      <c r="AB110" s="301"/>
      <c r="AC110" s="302" t="str">
        <f aca="true" t="shared" si="98" ref="AC110:AC115">IF(SUMIF(BE$110:BE$128,$C110,BD$110:BD$128)=0," ",SUMIF(BE$110:BE$128,$C110,BD$110:BD$128))</f>
        <v xml:space="preserve"> </v>
      </c>
      <c r="AD110" s="303">
        <f aca="true" t="shared" si="99" ref="AD110:AD115">IF(AC110=" ",0,IF(AC110=1,30,IF(AC110=2,28,IF(AC110=3,26,IF(AC110=4,24,IF(AC110=5,22,IF(AND(AC110&gt;5,AC110&lt;25),26-AC110,2)))))))</f>
        <v>0</v>
      </c>
      <c r="AE110" s="39">
        <f aca="true" t="shared" si="100" ref="AE110:AE115">I110+L110+O110+R110+U110+X110+AA110+AD110</f>
        <v>150</v>
      </c>
      <c r="AF110" s="64">
        <f aca="true" t="shared" si="101" ref="AF110:AF115">A110</f>
        <v>1</v>
      </c>
      <c r="AG110" s="39">
        <f aca="true" t="shared" si="102" ref="AG110:AG115">AE110-MIN(I110,L110,O110,R110,U110,X110,AA110,AD110)</f>
        <v>150</v>
      </c>
      <c r="AI110" s="44">
        <v>1</v>
      </c>
      <c r="AJ110" s="44"/>
      <c r="AL110" s="47">
        <v>1</v>
      </c>
      <c r="AM110" s="47"/>
      <c r="AO110" s="65">
        <v>1</v>
      </c>
      <c r="AP110" s="65"/>
      <c r="AR110" s="53">
        <v>1</v>
      </c>
      <c r="AS110" s="53"/>
      <c r="AU110" s="56">
        <v>1</v>
      </c>
      <c r="AV110" s="56"/>
      <c r="AX110" s="59">
        <v>1</v>
      </c>
      <c r="AY110" s="59"/>
      <c r="BA110" s="66">
        <v>1</v>
      </c>
      <c r="BB110" s="66">
        <v>182</v>
      </c>
      <c r="BD110" s="302">
        <v>1</v>
      </c>
      <c r="BE110" s="302"/>
    </row>
    <row r="111" spans="1:57" ht="12.75">
      <c r="A111" s="38">
        <v>2</v>
      </c>
      <c r="B111" s="39">
        <f t="shared" si="90"/>
        <v>134</v>
      </c>
      <c r="C111" s="39">
        <v>183</v>
      </c>
      <c r="D111" s="41" t="s">
        <v>283</v>
      </c>
      <c r="E111" s="42" t="s">
        <v>117</v>
      </c>
      <c r="F111" s="42" t="s">
        <v>114</v>
      </c>
      <c r="G111" s="43"/>
      <c r="H111" s="44" t="s">
        <v>0</v>
      </c>
      <c r="I111" s="45">
        <f t="shared" si="91"/>
        <v>0</v>
      </c>
      <c r="J111" s="46">
        <v>1</v>
      </c>
      <c r="K111" s="47">
        <v>2</v>
      </c>
      <c r="L111" s="48">
        <f t="shared" si="92"/>
        <v>28</v>
      </c>
      <c r="M111" s="49">
        <v>1</v>
      </c>
      <c r="N111" s="50">
        <v>3</v>
      </c>
      <c r="O111" s="101">
        <f t="shared" si="93"/>
        <v>26</v>
      </c>
      <c r="P111" s="52">
        <v>1</v>
      </c>
      <c r="Q111" s="53">
        <v>3</v>
      </c>
      <c r="R111" s="54">
        <f t="shared" si="94"/>
        <v>26</v>
      </c>
      <c r="S111" s="55">
        <v>1</v>
      </c>
      <c r="T111" s="56">
        <v>3</v>
      </c>
      <c r="U111" s="57">
        <f t="shared" si="95"/>
        <v>26</v>
      </c>
      <c r="V111" s="58"/>
      <c r="W111" s="59" t="s">
        <v>0</v>
      </c>
      <c r="X111" s="60">
        <f t="shared" si="96"/>
        <v>0</v>
      </c>
      <c r="Y111" s="61">
        <v>1</v>
      </c>
      <c r="Z111" s="62">
        <v>2</v>
      </c>
      <c r="AA111" s="102">
        <f t="shared" si="97"/>
        <v>28</v>
      </c>
      <c r="AB111" s="301"/>
      <c r="AC111" s="302" t="str">
        <f t="shared" si="98"/>
        <v xml:space="preserve"> </v>
      </c>
      <c r="AD111" s="303">
        <f t="shared" si="99"/>
        <v>0</v>
      </c>
      <c r="AE111" s="39">
        <f t="shared" si="100"/>
        <v>134</v>
      </c>
      <c r="AF111" s="64">
        <f t="shared" si="101"/>
        <v>2</v>
      </c>
      <c r="AG111" s="39">
        <f t="shared" si="102"/>
        <v>134</v>
      </c>
      <c r="AI111" s="44">
        <v>2</v>
      </c>
      <c r="AJ111" s="44"/>
      <c r="AL111" s="47">
        <v>2</v>
      </c>
      <c r="AM111" s="47"/>
      <c r="AO111" s="65">
        <v>2</v>
      </c>
      <c r="AP111" s="65"/>
      <c r="AR111" s="53">
        <v>2</v>
      </c>
      <c r="AS111" s="53"/>
      <c r="AU111" s="56">
        <v>2</v>
      </c>
      <c r="AV111" s="56"/>
      <c r="AX111" s="59">
        <v>2</v>
      </c>
      <c r="AY111" s="59"/>
      <c r="BA111" s="66">
        <v>2</v>
      </c>
      <c r="BB111" s="66">
        <v>183</v>
      </c>
      <c r="BD111" s="302">
        <v>2</v>
      </c>
      <c r="BE111" s="302"/>
    </row>
    <row r="112" spans="1:57" ht="12.75">
      <c r="A112" s="38">
        <v>3</v>
      </c>
      <c r="B112" s="39">
        <f t="shared" si="90"/>
        <v>192</v>
      </c>
      <c r="C112" s="39">
        <v>180</v>
      </c>
      <c r="D112" s="41" t="s">
        <v>142</v>
      </c>
      <c r="E112" s="42" t="s">
        <v>137</v>
      </c>
      <c r="F112" s="42" t="s">
        <v>120</v>
      </c>
      <c r="G112" s="43">
        <v>1</v>
      </c>
      <c r="H112" s="44">
        <v>2</v>
      </c>
      <c r="I112" s="45">
        <f t="shared" si="91"/>
        <v>28</v>
      </c>
      <c r="J112" s="46">
        <v>1</v>
      </c>
      <c r="K112" s="47">
        <v>4</v>
      </c>
      <c r="L112" s="48">
        <f t="shared" si="92"/>
        <v>24</v>
      </c>
      <c r="M112" s="49">
        <v>1</v>
      </c>
      <c r="N112" s="50">
        <v>2</v>
      </c>
      <c r="O112" s="101">
        <f t="shared" si="93"/>
        <v>28</v>
      </c>
      <c r="P112" s="52">
        <v>1</v>
      </c>
      <c r="Q112" s="53">
        <v>2</v>
      </c>
      <c r="R112" s="54">
        <f t="shared" si="94"/>
        <v>28</v>
      </c>
      <c r="S112" s="55">
        <v>1</v>
      </c>
      <c r="T112" s="56">
        <v>1</v>
      </c>
      <c r="U112" s="57">
        <f t="shared" si="95"/>
        <v>30</v>
      </c>
      <c r="V112" s="58">
        <v>1</v>
      </c>
      <c r="W112" s="59">
        <v>2</v>
      </c>
      <c r="X112" s="60">
        <f t="shared" si="96"/>
        <v>28</v>
      </c>
      <c r="Y112" s="61">
        <v>1</v>
      </c>
      <c r="Z112" s="62">
        <v>3</v>
      </c>
      <c r="AA112" s="102">
        <f t="shared" si="97"/>
        <v>26</v>
      </c>
      <c r="AB112" s="301"/>
      <c r="AC112" s="302" t="str">
        <f t="shared" si="98"/>
        <v xml:space="preserve"> </v>
      </c>
      <c r="AD112" s="303">
        <f t="shared" si="99"/>
        <v>0</v>
      </c>
      <c r="AE112" s="39">
        <f t="shared" si="100"/>
        <v>192</v>
      </c>
      <c r="AF112" s="64">
        <f t="shared" si="101"/>
        <v>3</v>
      </c>
      <c r="AG112" s="39">
        <f t="shared" si="102"/>
        <v>192</v>
      </c>
      <c r="AI112" s="44">
        <v>3</v>
      </c>
      <c r="AJ112" s="44"/>
      <c r="AL112" s="47">
        <v>3</v>
      </c>
      <c r="AM112" s="47"/>
      <c r="AO112" s="65">
        <v>3</v>
      </c>
      <c r="AP112" s="65"/>
      <c r="AR112" s="53">
        <v>3</v>
      </c>
      <c r="AS112" s="53"/>
      <c r="AU112" s="56">
        <v>3</v>
      </c>
      <c r="AV112" s="56"/>
      <c r="AX112" s="59">
        <v>3</v>
      </c>
      <c r="AY112" s="59"/>
      <c r="BA112" s="66">
        <v>3</v>
      </c>
      <c r="BB112" s="66">
        <v>180</v>
      </c>
      <c r="BD112" s="302">
        <v>3</v>
      </c>
      <c r="BE112" s="302"/>
    </row>
    <row r="113" spans="1:57" ht="12.75">
      <c r="A113" s="38">
        <v>4</v>
      </c>
      <c r="B113" s="39">
        <f t="shared" si="90"/>
        <v>182</v>
      </c>
      <c r="C113" s="39">
        <v>181</v>
      </c>
      <c r="D113" s="41" t="s">
        <v>141</v>
      </c>
      <c r="E113" s="42" t="s">
        <v>117</v>
      </c>
      <c r="F113" s="42" t="s">
        <v>114</v>
      </c>
      <c r="G113" s="43">
        <v>1</v>
      </c>
      <c r="H113" s="44">
        <v>1</v>
      </c>
      <c r="I113" s="45">
        <f t="shared" si="91"/>
        <v>30</v>
      </c>
      <c r="J113" s="46">
        <v>1</v>
      </c>
      <c r="K113" s="47">
        <v>3</v>
      </c>
      <c r="L113" s="48">
        <f t="shared" si="92"/>
        <v>26</v>
      </c>
      <c r="M113" s="49">
        <v>1</v>
      </c>
      <c r="N113" s="50">
        <v>4</v>
      </c>
      <c r="O113" s="101">
        <f t="shared" si="93"/>
        <v>24</v>
      </c>
      <c r="P113" s="52">
        <v>1</v>
      </c>
      <c r="Q113" s="53">
        <v>4</v>
      </c>
      <c r="R113" s="54">
        <f t="shared" si="94"/>
        <v>24</v>
      </c>
      <c r="S113" s="55">
        <v>1</v>
      </c>
      <c r="T113" s="56">
        <v>2</v>
      </c>
      <c r="U113" s="57">
        <f t="shared" si="95"/>
        <v>28</v>
      </c>
      <c r="V113" s="58">
        <v>1</v>
      </c>
      <c r="W113" s="59">
        <v>3</v>
      </c>
      <c r="X113" s="60">
        <f t="shared" si="96"/>
        <v>26</v>
      </c>
      <c r="Y113" s="61">
        <v>1</v>
      </c>
      <c r="Z113" s="62">
        <v>4</v>
      </c>
      <c r="AA113" s="102">
        <f t="shared" si="97"/>
        <v>24</v>
      </c>
      <c r="AB113" s="301"/>
      <c r="AC113" s="302" t="str">
        <f t="shared" si="98"/>
        <v xml:space="preserve"> </v>
      </c>
      <c r="AD113" s="303">
        <f t="shared" si="99"/>
        <v>0</v>
      </c>
      <c r="AE113" s="39">
        <f t="shared" si="100"/>
        <v>182</v>
      </c>
      <c r="AF113" s="64">
        <f t="shared" si="101"/>
        <v>4</v>
      </c>
      <c r="AG113" s="39">
        <f t="shared" si="102"/>
        <v>182</v>
      </c>
      <c r="AI113" s="44">
        <v>4</v>
      </c>
      <c r="AJ113" s="44"/>
      <c r="AL113" s="47">
        <v>4</v>
      </c>
      <c r="AM113" s="47"/>
      <c r="AO113" s="65">
        <v>4</v>
      </c>
      <c r="AP113" s="65"/>
      <c r="AR113" s="53">
        <v>4</v>
      </c>
      <c r="AS113" s="53"/>
      <c r="AU113" s="56">
        <v>4</v>
      </c>
      <c r="AV113" s="56"/>
      <c r="AX113" s="59">
        <v>4</v>
      </c>
      <c r="AY113" s="59"/>
      <c r="BA113" s="66">
        <v>4</v>
      </c>
      <c r="BB113" s="66">
        <v>181</v>
      </c>
      <c r="BD113" s="302">
        <v>4</v>
      </c>
      <c r="BE113" s="302"/>
    </row>
    <row r="114" spans="1:57" ht="12.75">
      <c r="A114" s="38">
        <v>5</v>
      </c>
      <c r="B114" s="39">
        <f t="shared" si="90"/>
        <v>48</v>
      </c>
      <c r="C114" s="39"/>
      <c r="D114" s="41" t="s">
        <v>143</v>
      </c>
      <c r="E114" s="42" t="s">
        <v>112</v>
      </c>
      <c r="F114" s="42" t="s">
        <v>114</v>
      </c>
      <c r="G114" s="43">
        <v>1</v>
      </c>
      <c r="H114" s="44">
        <v>3</v>
      </c>
      <c r="I114" s="45">
        <f t="shared" si="91"/>
        <v>26</v>
      </c>
      <c r="J114" s="46"/>
      <c r="K114" s="47" t="s">
        <v>0</v>
      </c>
      <c r="L114" s="48">
        <f t="shared" si="92"/>
        <v>0</v>
      </c>
      <c r="M114" s="49">
        <v>1</v>
      </c>
      <c r="N114" s="50">
        <v>5</v>
      </c>
      <c r="O114" s="101">
        <f t="shared" si="93"/>
        <v>22</v>
      </c>
      <c r="P114" s="52"/>
      <c r="Q114" s="53" t="s">
        <v>0</v>
      </c>
      <c r="R114" s="54">
        <f t="shared" si="94"/>
        <v>0</v>
      </c>
      <c r="S114" s="55"/>
      <c r="T114" s="56" t="s">
        <v>0</v>
      </c>
      <c r="U114" s="57">
        <f t="shared" si="95"/>
        <v>0</v>
      </c>
      <c r="V114" s="58"/>
      <c r="W114" s="59" t="s">
        <v>0</v>
      </c>
      <c r="X114" s="60">
        <f t="shared" si="96"/>
        <v>0</v>
      </c>
      <c r="Y114" s="61"/>
      <c r="Z114" s="62" t="s">
        <v>0</v>
      </c>
      <c r="AA114" s="102">
        <f t="shared" si="97"/>
        <v>0</v>
      </c>
      <c r="AB114" s="301"/>
      <c r="AC114" s="302" t="str">
        <f t="shared" si="98"/>
        <v xml:space="preserve"> </v>
      </c>
      <c r="AD114" s="303">
        <f t="shared" si="99"/>
        <v>0</v>
      </c>
      <c r="AE114" s="39">
        <f t="shared" si="100"/>
        <v>48</v>
      </c>
      <c r="AF114" s="64">
        <f t="shared" si="101"/>
        <v>5</v>
      </c>
      <c r="AG114" s="39">
        <f t="shared" si="102"/>
        <v>48</v>
      </c>
      <c r="AI114" s="44">
        <v>5</v>
      </c>
      <c r="AJ114" s="44"/>
      <c r="AL114" s="47">
        <v>5</v>
      </c>
      <c r="AM114" s="47"/>
      <c r="AO114" s="65">
        <v>5</v>
      </c>
      <c r="AP114" s="65"/>
      <c r="AR114" s="53">
        <v>5</v>
      </c>
      <c r="AS114" s="53"/>
      <c r="AU114" s="56">
        <v>5</v>
      </c>
      <c r="AV114" s="56"/>
      <c r="AX114" s="59">
        <v>5</v>
      </c>
      <c r="AY114" s="59"/>
      <c r="BA114" s="66">
        <v>5</v>
      </c>
      <c r="BB114" s="66"/>
      <c r="BD114" s="302">
        <v>5</v>
      </c>
      <c r="BE114" s="302"/>
    </row>
    <row r="115" spans="1:57" ht="12.75">
      <c r="A115" s="38">
        <v>6</v>
      </c>
      <c r="B115" s="39">
        <f t="shared" si="90"/>
        <v>24</v>
      </c>
      <c r="C115" s="39"/>
      <c r="D115" s="41" t="s">
        <v>144</v>
      </c>
      <c r="E115" s="42" t="s">
        <v>112</v>
      </c>
      <c r="F115" s="42" t="s">
        <v>114</v>
      </c>
      <c r="G115" s="43">
        <v>1</v>
      </c>
      <c r="H115" s="44">
        <v>4</v>
      </c>
      <c r="I115" s="45">
        <f t="shared" si="91"/>
        <v>24</v>
      </c>
      <c r="J115" s="46"/>
      <c r="K115" s="47" t="s">
        <v>0</v>
      </c>
      <c r="L115" s="48">
        <f t="shared" si="92"/>
        <v>0</v>
      </c>
      <c r="M115" s="49"/>
      <c r="N115" s="50" t="s">
        <v>0</v>
      </c>
      <c r="O115" s="101">
        <f t="shared" si="93"/>
        <v>0</v>
      </c>
      <c r="P115" s="52"/>
      <c r="Q115" s="53" t="s">
        <v>0</v>
      </c>
      <c r="R115" s="54">
        <f t="shared" si="94"/>
        <v>0</v>
      </c>
      <c r="S115" s="55"/>
      <c r="T115" s="56" t="s">
        <v>0</v>
      </c>
      <c r="U115" s="57">
        <f t="shared" si="95"/>
        <v>0</v>
      </c>
      <c r="V115" s="58"/>
      <c r="W115" s="59" t="s">
        <v>0</v>
      </c>
      <c r="X115" s="60">
        <f t="shared" si="96"/>
        <v>0</v>
      </c>
      <c r="Y115" s="61"/>
      <c r="Z115" s="62" t="s">
        <v>0</v>
      </c>
      <c r="AA115" s="102">
        <f t="shared" si="97"/>
        <v>0</v>
      </c>
      <c r="AB115" s="301"/>
      <c r="AC115" s="302" t="str">
        <f t="shared" si="98"/>
        <v xml:space="preserve"> </v>
      </c>
      <c r="AD115" s="303">
        <f t="shared" si="99"/>
        <v>0</v>
      </c>
      <c r="AE115" s="39">
        <f t="shared" si="100"/>
        <v>24</v>
      </c>
      <c r="AF115" s="64">
        <f t="shared" si="101"/>
        <v>6</v>
      </c>
      <c r="AG115" s="39">
        <f t="shared" si="102"/>
        <v>24</v>
      </c>
      <c r="AI115" s="44">
        <v>6</v>
      </c>
      <c r="AJ115" s="44"/>
      <c r="AL115" s="47">
        <v>6</v>
      </c>
      <c r="AM115" s="47"/>
      <c r="AO115" s="65">
        <v>6</v>
      </c>
      <c r="AP115" s="65"/>
      <c r="AR115" s="53">
        <v>6</v>
      </c>
      <c r="AS115" s="53"/>
      <c r="AU115" s="56">
        <v>6</v>
      </c>
      <c r="AV115" s="56"/>
      <c r="AX115" s="59">
        <v>6</v>
      </c>
      <c r="AY115" s="59"/>
      <c r="BA115" s="66">
        <v>6</v>
      </c>
      <c r="BB115" s="66"/>
      <c r="BD115" s="302">
        <v>6</v>
      </c>
      <c r="BE115" s="302"/>
    </row>
    <row r="116" spans="1:57" ht="12.75">
      <c r="A116" s="38">
        <v>7</v>
      </c>
      <c r="B116" s="39">
        <f aca="true" t="shared" si="103" ref="B116">AE116</f>
        <v>0</v>
      </c>
      <c r="C116" s="39"/>
      <c r="D116" s="41"/>
      <c r="E116" s="42"/>
      <c r="F116" s="42"/>
      <c r="G116" s="43"/>
      <c r="H116" s="44" t="str">
        <f>IF(SUMIF(AJ$110:AJ$128,$C116,AI$110:AI$128)=0," ",SUMIF(AJ$110:AJ$128,$C116,AI$110:AI$128))</f>
        <v xml:space="preserve"> </v>
      </c>
      <c r="I116" s="45">
        <f aca="true" t="shared" si="104" ref="I116">IF(H116=" ",0,IF(H116=1,30,IF(H116=2,28,IF(H116=3,26,IF(H116=4,24,IF(H116=5,22,IF(AND(H116&gt;5,H116&lt;25),26-H116,2)))))))</f>
        <v>0</v>
      </c>
      <c r="J116" s="46"/>
      <c r="K116" s="47" t="s">
        <v>0</v>
      </c>
      <c r="L116" s="48">
        <f aca="true" t="shared" si="105" ref="L116">IF(K116=" ",0,IF(K116=1,30,IF(K116=2,28,IF(K116=3,26,IF(K116=4,24,IF(K116=5,22,IF(AND(K116&gt;5,K116&lt;25),26-K116,2)))))))</f>
        <v>0</v>
      </c>
      <c r="M116" s="49"/>
      <c r="N116" s="50" t="s">
        <v>0</v>
      </c>
      <c r="O116" s="101">
        <f aca="true" t="shared" si="106" ref="O116">IF(N116=" ",0,IF(N116=1,30,IF(N116=2,28,IF(N116=3,26,IF(N116=4,24,IF(N116=5,22,IF(AND(N116&gt;5,N116&lt;25),26-N116,2)))))))</f>
        <v>0</v>
      </c>
      <c r="P116" s="52"/>
      <c r="Q116" s="53" t="s">
        <v>0</v>
      </c>
      <c r="R116" s="54">
        <f aca="true" t="shared" si="107" ref="R116">IF(Q116=" ",0,IF(Q116=1,30,IF(Q116=2,28,IF(Q116=3,26,IF(Q116=4,24,IF(Q116=5,22,IF(AND(Q116&gt;5,Q116&lt;25),26-Q116,2)))))))</f>
        <v>0</v>
      </c>
      <c r="S116" s="55"/>
      <c r="T116" s="56" t="s">
        <v>0</v>
      </c>
      <c r="U116" s="57">
        <f aca="true" t="shared" si="108" ref="U116">IF(T116=" ",0,IF(T116=1,30,IF(T116=2,28,IF(T116=3,26,IF(T116=4,24,IF(T116=5,22,IF(AND(T116&gt;5,T116&lt;25),26-T116,2)))))))</f>
        <v>0</v>
      </c>
      <c r="V116" s="58"/>
      <c r="W116" s="59" t="str">
        <f>IF(SUMIF(AY$110:AY$128,$C116,AX$110:AX$128)=0," ",SUMIF(AY$110:AY$128,$C116,AX$110:AX$128))</f>
        <v xml:space="preserve"> </v>
      </c>
      <c r="X116" s="60">
        <f aca="true" t="shared" si="109" ref="X116">IF(W116=" ",0,IF(W116=1,30,IF(W116=2,28,IF(W116=3,26,IF(W116=4,24,IF(W116=5,22,IF(AND(W116&gt;5,W116&lt;25),26-W116,2)))))))</f>
        <v>0</v>
      </c>
      <c r="Y116" s="61"/>
      <c r="Z116" s="62" t="str">
        <f aca="true" t="shared" si="110" ref="Z116">IF(SUMIF(BB$110:BB$128,$C116,BA$110:BA$128)=0," ",SUMIF(BB$110:BB$128,$C116,BA$110:BA$128))</f>
        <v xml:space="preserve"> </v>
      </c>
      <c r="AA116" s="102">
        <f aca="true" t="shared" si="111" ref="AA116">IF(Z116=" ",0,IF(Z116=1,30,IF(Z116=2,28,IF(Z116=3,26,IF(Z116=4,24,IF(Z116=5,22,IF(AND(Z116&gt;5,Z116&lt;25),26-Z116,2)))))))</f>
        <v>0</v>
      </c>
      <c r="AB116" s="301"/>
      <c r="AC116" s="302" t="str">
        <f aca="true" t="shared" si="112" ref="AC116">IF(SUMIF(BE$110:BE$128,$C116,BD$110:BD$128)=0," ",SUMIF(BE$110:BE$128,$C116,BD$110:BD$128))</f>
        <v xml:space="preserve"> </v>
      </c>
      <c r="AD116" s="303">
        <f aca="true" t="shared" si="113" ref="AD116">IF(AC116=" ",0,IF(AC116=1,30,IF(AC116=2,28,IF(AC116=3,26,IF(AC116=4,24,IF(AC116=5,22,IF(AND(AC116&gt;5,AC116&lt;25),26-AC116,2)))))))</f>
        <v>0</v>
      </c>
      <c r="AE116" s="39">
        <f aca="true" t="shared" si="114" ref="AE116">I116+L116+O116+R116+U116+X116+AA116+AD116</f>
        <v>0</v>
      </c>
      <c r="AF116" s="64">
        <f aca="true" t="shared" si="115" ref="AF116">A116</f>
        <v>7</v>
      </c>
      <c r="AG116" s="39">
        <f aca="true" t="shared" si="116" ref="AG116">AE116-MIN(I116,L116,O116,R116,U116,X116,AA116,AD116)</f>
        <v>0</v>
      </c>
      <c r="AI116" s="44">
        <v>7</v>
      </c>
      <c r="AJ116" s="44"/>
      <c r="AL116" s="47">
        <v>7</v>
      </c>
      <c r="AM116" s="47"/>
      <c r="AO116" s="65">
        <v>7</v>
      </c>
      <c r="AP116" s="65"/>
      <c r="AR116" s="53">
        <v>7</v>
      </c>
      <c r="AS116" s="53"/>
      <c r="AU116" s="56">
        <v>7</v>
      </c>
      <c r="AV116" s="56"/>
      <c r="AX116" s="59">
        <v>7</v>
      </c>
      <c r="AY116" s="59"/>
      <c r="BA116" s="66">
        <v>7</v>
      </c>
      <c r="BB116" s="66"/>
      <c r="BD116" s="302">
        <v>7</v>
      </c>
      <c r="BE116" s="302"/>
    </row>
    <row r="117" spans="1:57" ht="12.75">
      <c r="A117" s="38">
        <v>8</v>
      </c>
      <c r="B117" s="39">
        <f aca="true" t="shared" si="117" ref="B117:B129">AE117</f>
        <v>0</v>
      </c>
      <c r="C117" s="39"/>
      <c r="D117" s="41"/>
      <c r="E117" s="42"/>
      <c r="F117" s="42"/>
      <c r="G117" s="43"/>
      <c r="H117" s="44" t="str">
        <f aca="true" t="shared" si="118" ref="H117:H128">IF(SUMIF(AJ$110:AJ$128,$C117,AI$110:AI$128)=0," ",SUMIF(AJ$110:AJ$128,$C117,AI$110:AI$128))</f>
        <v xml:space="preserve"> </v>
      </c>
      <c r="I117" s="45">
        <f aca="true" t="shared" si="119" ref="I117:I129">IF(H117=" ",0,IF(H117=1,30,IF(H117=2,28,IF(H117=3,26,IF(H117=4,24,IF(H117=5,22,IF(AND(H117&gt;5,H117&lt;25),26-H117,2)))))))</f>
        <v>0</v>
      </c>
      <c r="J117" s="46"/>
      <c r="K117" s="47" t="s">
        <v>0</v>
      </c>
      <c r="L117" s="48">
        <f aca="true" t="shared" si="120" ref="L117:L129">IF(K117=" ",0,IF(K117=1,30,IF(K117=2,28,IF(K117=3,26,IF(K117=4,24,IF(K117=5,22,IF(AND(K117&gt;5,K117&lt;25),26-K117,2)))))))</f>
        <v>0</v>
      </c>
      <c r="M117" s="49"/>
      <c r="N117" s="50" t="s">
        <v>0</v>
      </c>
      <c r="O117" s="101">
        <f aca="true" t="shared" si="121" ref="O117:O129">IF(N117=" ",0,IF(N117=1,30,IF(N117=2,28,IF(N117=3,26,IF(N117=4,24,IF(N117=5,22,IF(AND(N117&gt;5,N117&lt;25),26-N117,2)))))))</f>
        <v>0</v>
      </c>
      <c r="P117" s="52"/>
      <c r="Q117" s="53" t="s">
        <v>0</v>
      </c>
      <c r="R117" s="54">
        <f aca="true" t="shared" si="122" ref="R117:R129">IF(Q117=" ",0,IF(Q117=1,30,IF(Q117=2,28,IF(Q117=3,26,IF(Q117=4,24,IF(Q117=5,22,IF(AND(Q117&gt;5,Q117&lt;25),26-Q117,2)))))))</f>
        <v>0</v>
      </c>
      <c r="S117" s="55"/>
      <c r="T117" s="56" t="str">
        <f aca="true" t="shared" si="123" ref="T117:T128">IF(SUMIF(AV$110:AV$128,$C117,AU$110:AU$128)=0," ",SUMIF(AV$110:AV$128,$C117,AU$110:AU$128))</f>
        <v xml:space="preserve"> </v>
      </c>
      <c r="U117" s="57">
        <f aca="true" t="shared" si="124" ref="U117:U129">IF(T117=" ",0,IF(T117=1,30,IF(T117=2,28,IF(T117=3,26,IF(T117=4,24,IF(T117=5,22,IF(AND(T117&gt;5,T117&lt;25),26-T117,2)))))))</f>
        <v>0</v>
      </c>
      <c r="V117" s="58"/>
      <c r="W117" s="59" t="str">
        <f aca="true" t="shared" si="125" ref="W117:W128">IF(SUMIF(AY$110:AY$128,$C117,AX$110:AX$128)=0," ",SUMIF(AY$110:AY$128,$C117,AX$110:AX$128))</f>
        <v xml:space="preserve"> </v>
      </c>
      <c r="X117" s="60">
        <f aca="true" t="shared" si="126" ref="X117:X129">IF(W117=" ",0,IF(W117=1,30,IF(W117=2,28,IF(W117=3,26,IF(W117=4,24,IF(W117=5,22,IF(AND(W117&gt;5,W117&lt;25),26-W117,2)))))))</f>
        <v>0</v>
      </c>
      <c r="Y117" s="61"/>
      <c r="Z117" s="62" t="str">
        <f aca="true" t="shared" si="127" ref="Z117:Z128">IF(SUMIF(BB$110:BB$128,$C117,BA$110:BA$128)=0," ",SUMIF(BB$110:BB$128,$C117,BA$110:BA$128))</f>
        <v xml:space="preserve"> </v>
      </c>
      <c r="AA117" s="102">
        <f aca="true" t="shared" si="128" ref="AA117:AA129">IF(Z117=" ",0,IF(Z117=1,30,IF(Z117=2,28,IF(Z117=3,26,IF(Z117=4,24,IF(Z117=5,22,IF(AND(Z117&gt;5,Z117&lt;25),26-Z117,2)))))))</f>
        <v>0</v>
      </c>
      <c r="AB117" s="301"/>
      <c r="AC117" s="302" t="str">
        <f aca="true" t="shared" si="129" ref="AC117:AC128">IF(SUMIF(BE$110:BE$128,$C117,BD$110:BD$128)=0," ",SUMIF(BE$110:BE$128,$C117,BD$110:BD$128))</f>
        <v xml:space="preserve"> </v>
      </c>
      <c r="AD117" s="303">
        <f aca="true" t="shared" si="130" ref="AD117:AD129">IF(AC117=" ",0,IF(AC117=1,30,IF(AC117=2,28,IF(AC117=3,26,IF(AC117=4,24,IF(AC117=5,22,IF(AND(AC117&gt;5,AC117&lt;25),26-AC117,2)))))))</f>
        <v>0</v>
      </c>
      <c r="AE117" s="39">
        <f aca="true" t="shared" si="131" ref="AE117:AE128">I117+L117+O117+R117+U117+X117+AA117+AD117</f>
        <v>0</v>
      </c>
      <c r="AF117" s="64">
        <f aca="true" t="shared" si="132" ref="AF117:AF128">A117</f>
        <v>8</v>
      </c>
      <c r="AG117" s="39">
        <f aca="true" t="shared" si="133" ref="AG117:AG128">AE117-MIN(I117,L117,O117,R117,U117,X117,AA117,AD117)</f>
        <v>0</v>
      </c>
      <c r="AI117" s="44">
        <v>8</v>
      </c>
      <c r="AJ117" s="44"/>
      <c r="AL117" s="47">
        <v>8</v>
      </c>
      <c r="AM117" s="47"/>
      <c r="AO117" s="65">
        <v>8</v>
      </c>
      <c r="AP117" s="65"/>
      <c r="AR117" s="53">
        <v>8</v>
      </c>
      <c r="AS117" s="53"/>
      <c r="AU117" s="56">
        <v>8</v>
      </c>
      <c r="AV117" s="56"/>
      <c r="AX117" s="59">
        <v>8</v>
      </c>
      <c r="AY117" s="59"/>
      <c r="BA117" s="66">
        <v>8</v>
      </c>
      <c r="BB117" s="66"/>
      <c r="BD117" s="302">
        <v>8</v>
      </c>
      <c r="BE117" s="302"/>
    </row>
    <row r="118" spans="1:57" ht="12.75">
      <c r="A118" s="38">
        <v>9</v>
      </c>
      <c r="B118" s="39">
        <f t="shared" si="117"/>
        <v>0</v>
      </c>
      <c r="C118" s="39"/>
      <c r="D118" s="41"/>
      <c r="E118" s="42"/>
      <c r="F118" s="42"/>
      <c r="G118" s="43"/>
      <c r="H118" s="44" t="str">
        <f t="shared" si="118"/>
        <v xml:space="preserve"> </v>
      </c>
      <c r="I118" s="45">
        <f t="shared" si="119"/>
        <v>0</v>
      </c>
      <c r="J118" s="46"/>
      <c r="K118" s="47" t="s">
        <v>0</v>
      </c>
      <c r="L118" s="48">
        <f t="shared" si="120"/>
        <v>0</v>
      </c>
      <c r="M118" s="49"/>
      <c r="N118" s="50" t="s">
        <v>0</v>
      </c>
      <c r="O118" s="101">
        <f t="shared" si="121"/>
        <v>0</v>
      </c>
      <c r="P118" s="52"/>
      <c r="Q118" s="53" t="s">
        <v>0</v>
      </c>
      <c r="R118" s="54">
        <f t="shared" si="122"/>
        <v>0</v>
      </c>
      <c r="S118" s="55"/>
      <c r="T118" s="56" t="str">
        <f t="shared" si="123"/>
        <v xml:space="preserve"> </v>
      </c>
      <c r="U118" s="57">
        <f t="shared" si="124"/>
        <v>0</v>
      </c>
      <c r="V118" s="58"/>
      <c r="W118" s="59" t="str">
        <f t="shared" si="125"/>
        <v xml:space="preserve"> </v>
      </c>
      <c r="X118" s="60">
        <f t="shared" si="126"/>
        <v>0</v>
      </c>
      <c r="Y118" s="61"/>
      <c r="Z118" s="62" t="str">
        <f t="shared" si="127"/>
        <v xml:space="preserve"> </v>
      </c>
      <c r="AA118" s="102">
        <f t="shared" si="128"/>
        <v>0</v>
      </c>
      <c r="AB118" s="301"/>
      <c r="AC118" s="302" t="str">
        <f t="shared" si="129"/>
        <v xml:space="preserve"> </v>
      </c>
      <c r="AD118" s="303">
        <f t="shared" si="130"/>
        <v>0</v>
      </c>
      <c r="AE118" s="39">
        <f t="shared" si="131"/>
        <v>0</v>
      </c>
      <c r="AF118" s="64">
        <f t="shared" si="132"/>
        <v>9</v>
      </c>
      <c r="AG118" s="39">
        <f t="shared" si="133"/>
        <v>0</v>
      </c>
      <c r="AI118" s="44">
        <v>9</v>
      </c>
      <c r="AJ118" s="44"/>
      <c r="AL118" s="47">
        <v>9</v>
      </c>
      <c r="AM118" s="47"/>
      <c r="AO118" s="65">
        <v>9</v>
      </c>
      <c r="AP118" s="65"/>
      <c r="AR118" s="53">
        <v>9</v>
      </c>
      <c r="AS118" s="53"/>
      <c r="AU118" s="56">
        <v>9</v>
      </c>
      <c r="AV118" s="56"/>
      <c r="AX118" s="59">
        <v>9</v>
      </c>
      <c r="AY118" s="59"/>
      <c r="BA118" s="66">
        <v>9</v>
      </c>
      <c r="BB118" s="66"/>
      <c r="BD118" s="302">
        <v>9</v>
      </c>
      <c r="BE118" s="302"/>
    </row>
    <row r="119" spans="1:57" ht="12.75">
      <c r="A119" s="38">
        <v>10</v>
      </c>
      <c r="B119" s="39">
        <f t="shared" si="117"/>
        <v>0</v>
      </c>
      <c r="C119" s="39"/>
      <c r="D119" s="41"/>
      <c r="E119" s="42"/>
      <c r="F119" s="42"/>
      <c r="G119" s="43"/>
      <c r="H119" s="44" t="str">
        <f t="shared" si="118"/>
        <v xml:space="preserve"> </v>
      </c>
      <c r="I119" s="45">
        <f t="shared" si="119"/>
        <v>0</v>
      </c>
      <c r="J119" s="46"/>
      <c r="K119" s="47" t="str">
        <f aca="true" t="shared" si="134" ref="K119:K128">IF(SUMIF(AM$110:AM$128,$C119,AL$110:AL$128)=0," ",SUMIF(AM$110:AM$128,$C119,AL$110:AL$128))</f>
        <v xml:space="preserve"> </v>
      </c>
      <c r="L119" s="48">
        <f t="shared" si="120"/>
        <v>0</v>
      </c>
      <c r="M119" s="49"/>
      <c r="N119" s="50" t="str">
        <f aca="true" t="shared" si="135" ref="N119:N128">IF(SUMIF(AP$110:AP$128,$C119,AO$110:AO$128)=0," ",SUMIF(AP$110:AP$128,$C119,AO$110:AO$128))</f>
        <v xml:space="preserve"> </v>
      </c>
      <c r="O119" s="101">
        <f t="shared" si="121"/>
        <v>0</v>
      </c>
      <c r="P119" s="52"/>
      <c r="Q119" s="53" t="s">
        <v>0</v>
      </c>
      <c r="R119" s="54">
        <f t="shared" si="122"/>
        <v>0</v>
      </c>
      <c r="S119" s="55"/>
      <c r="T119" s="56" t="str">
        <f t="shared" si="123"/>
        <v xml:space="preserve"> </v>
      </c>
      <c r="U119" s="57">
        <f t="shared" si="124"/>
        <v>0</v>
      </c>
      <c r="V119" s="58"/>
      <c r="W119" s="59" t="str">
        <f t="shared" si="125"/>
        <v xml:space="preserve"> </v>
      </c>
      <c r="X119" s="60">
        <f t="shared" si="126"/>
        <v>0</v>
      </c>
      <c r="Y119" s="61"/>
      <c r="Z119" s="62" t="str">
        <f t="shared" si="127"/>
        <v xml:space="preserve"> </v>
      </c>
      <c r="AA119" s="102">
        <f t="shared" si="128"/>
        <v>0</v>
      </c>
      <c r="AB119" s="301"/>
      <c r="AC119" s="302" t="str">
        <f t="shared" si="129"/>
        <v xml:space="preserve"> </v>
      </c>
      <c r="AD119" s="303">
        <f t="shared" si="130"/>
        <v>0</v>
      </c>
      <c r="AE119" s="39">
        <f t="shared" si="131"/>
        <v>0</v>
      </c>
      <c r="AF119" s="64">
        <f t="shared" si="132"/>
        <v>10</v>
      </c>
      <c r="AG119" s="39">
        <f t="shared" si="133"/>
        <v>0</v>
      </c>
      <c r="AI119" s="44">
        <v>10</v>
      </c>
      <c r="AJ119" s="44"/>
      <c r="AL119" s="47">
        <v>10</v>
      </c>
      <c r="AM119" s="47"/>
      <c r="AO119" s="65">
        <v>10</v>
      </c>
      <c r="AP119" s="65"/>
      <c r="AR119" s="53">
        <v>10</v>
      </c>
      <c r="AS119" s="53"/>
      <c r="AU119" s="56">
        <v>10</v>
      </c>
      <c r="AV119" s="56"/>
      <c r="AX119" s="59">
        <v>10</v>
      </c>
      <c r="AY119" s="59"/>
      <c r="BA119" s="66">
        <v>10</v>
      </c>
      <c r="BB119" s="66"/>
      <c r="BD119" s="302">
        <v>10</v>
      </c>
      <c r="BE119" s="302"/>
    </row>
    <row r="120" spans="1:57" ht="12.75">
      <c r="A120" s="38">
        <v>11</v>
      </c>
      <c r="B120" s="39">
        <f t="shared" si="117"/>
        <v>0</v>
      </c>
      <c r="C120" s="39"/>
      <c r="D120" s="41"/>
      <c r="E120" s="42"/>
      <c r="F120" s="42"/>
      <c r="G120" s="43"/>
      <c r="H120" s="44" t="str">
        <f t="shared" si="118"/>
        <v xml:space="preserve"> </v>
      </c>
      <c r="I120" s="45">
        <f t="shared" si="119"/>
        <v>0</v>
      </c>
      <c r="J120" s="46"/>
      <c r="K120" s="47" t="str">
        <f t="shared" si="134"/>
        <v xml:space="preserve"> </v>
      </c>
      <c r="L120" s="48">
        <f t="shared" si="120"/>
        <v>0</v>
      </c>
      <c r="M120" s="49"/>
      <c r="N120" s="50" t="str">
        <f t="shared" si="135"/>
        <v xml:space="preserve"> </v>
      </c>
      <c r="O120" s="101">
        <f t="shared" si="121"/>
        <v>0</v>
      </c>
      <c r="P120" s="52"/>
      <c r="Q120" s="53" t="str">
        <f aca="true" t="shared" si="136" ref="Q120:Q128">IF(SUMIF(AS$110:AS$128,$C120,AR$110:AR$128)=0," ",SUMIF(AS$110:AS$128,$C120,AR$110:AR$128))</f>
        <v xml:space="preserve"> </v>
      </c>
      <c r="R120" s="54">
        <f t="shared" si="122"/>
        <v>0</v>
      </c>
      <c r="S120" s="55"/>
      <c r="T120" s="56" t="str">
        <f t="shared" si="123"/>
        <v xml:space="preserve"> </v>
      </c>
      <c r="U120" s="57">
        <f t="shared" si="124"/>
        <v>0</v>
      </c>
      <c r="V120" s="58"/>
      <c r="W120" s="59" t="str">
        <f t="shared" si="125"/>
        <v xml:space="preserve"> </v>
      </c>
      <c r="X120" s="60">
        <f t="shared" si="126"/>
        <v>0</v>
      </c>
      <c r="Y120" s="61"/>
      <c r="Z120" s="62" t="str">
        <f t="shared" si="127"/>
        <v xml:space="preserve"> </v>
      </c>
      <c r="AA120" s="102">
        <f t="shared" si="128"/>
        <v>0</v>
      </c>
      <c r="AB120" s="301"/>
      <c r="AC120" s="302" t="str">
        <f t="shared" si="129"/>
        <v xml:space="preserve"> </v>
      </c>
      <c r="AD120" s="303">
        <f t="shared" si="130"/>
        <v>0</v>
      </c>
      <c r="AE120" s="39">
        <f t="shared" si="131"/>
        <v>0</v>
      </c>
      <c r="AF120" s="64">
        <f t="shared" si="132"/>
        <v>11</v>
      </c>
      <c r="AG120" s="39">
        <f t="shared" si="133"/>
        <v>0</v>
      </c>
      <c r="AI120" s="44">
        <v>11</v>
      </c>
      <c r="AJ120" s="44"/>
      <c r="AL120" s="47">
        <v>11</v>
      </c>
      <c r="AM120" s="47"/>
      <c r="AO120" s="65">
        <v>11</v>
      </c>
      <c r="AP120" s="65"/>
      <c r="AR120" s="53">
        <v>11</v>
      </c>
      <c r="AS120" s="53"/>
      <c r="AU120" s="56">
        <v>11</v>
      </c>
      <c r="AV120" s="56"/>
      <c r="AX120" s="59">
        <v>11</v>
      </c>
      <c r="AY120" s="59"/>
      <c r="BA120" s="66">
        <v>11</v>
      </c>
      <c r="BB120" s="66"/>
      <c r="BD120" s="302">
        <v>11</v>
      </c>
      <c r="BE120" s="302"/>
    </row>
    <row r="121" spans="1:57" ht="12.75">
      <c r="A121" s="38">
        <v>12</v>
      </c>
      <c r="B121" s="39">
        <f t="shared" si="117"/>
        <v>0</v>
      </c>
      <c r="C121" s="39"/>
      <c r="D121" s="41"/>
      <c r="E121" s="42"/>
      <c r="F121" s="42"/>
      <c r="G121" s="43"/>
      <c r="H121" s="44" t="str">
        <f t="shared" si="118"/>
        <v xml:space="preserve"> </v>
      </c>
      <c r="I121" s="45">
        <f t="shared" si="119"/>
        <v>0</v>
      </c>
      <c r="J121" s="46"/>
      <c r="K121" s="47" t="str">
        <f t="shared" si="134"/>
        <v xml:space="preserve"> </v>
      </c>
      <c r="L121" s="48">
        <f t="shared" si="120"/>
        <v>0</v>
      </c>
      <c r="M121" s="49"/>
      <c r="N121" s="50" t="str">
        <f t="shared" si="135"/>
        <v xml:space="preserve"> </v>
      </c>
      <c r="O121" s="101">
        <f t="shared" si="121"/>
        <v>0</v>
      </c>
      <c r="P121" s="52"/>
      <c r="Q121" s="53" t="str">
        <f t="shared" si="136"/>
        <v xml:space="preserve"> </v>
      </c>
      <c r="R121" s="54">
        <f t="shared" si="122"/>
        <v>0</v>
      </c>
      <c r="S121" s="55"/>
      <c r="T121" s="56" t="str">
        <f t="shared" si="123"/>
        <v xml:space="preserve"> </v>
      </c>
      <c r="U121" s="57">
        <f t="shared" si="124"/>
        <v>0</v>
      </c>
      <c r="V121" s="58"/>
      <c r="W121" s="59" t="str">
        <f t="shared" si="125"/>
        <v xml:space="preserve"> </v>
      </c>
      <c r="X121" s="60">
        <f t="shared" si="126"/>
        <v>0</v>
      </c>
      <c r="Y121" s="61"/>
      <c r="Z121" s="62" t="str">
        <f t="shared" si="127"/>
        <v xml:space="preserve"> </v>
      </c>
      <c r="AA121" s="102">
        <f t="shared" si="128"/>
        <v>0</v>
      </c>
      <c r="AB121" s="301"/>
      <c r="AC121" s="302" t="str">
        <f t="shared" si="129"/>
        <v xml:space="preserve"> </v>
      </c>
      <c r="AD121" s="303">
        <f t="shared" si="130"/>
        <v>0</v>
      </c>
      <c r="AE121" s="39">
        <f t="shared" si="131"/>
        <v>0</v>
      </c>
      <c r="AF121" s="64">
        <f t="shared" si="132"/>
        <v>12</v>
      </c>
      <c r="AG121" s="39">
        <f t="shared" si="133"/>
        <v>0</v>
      </c>
      <c r="AI121" s="44">
        <v>12</v>
      </c>
      <c r="AJ121" s="44"/>
      <c r="AL121" s="47">
        <v>12</v>
      </c>
      <c r="AM121" s="47"/>
      <c r="AO121" s="65">
        <v>12</v>
      </c>
      <c r="AP121" s="65"/>
      <c r="AR121" s="53">
        <v>12</v>
      </c>
      <c r="AS121" s="53"/>
      <c r="AU121" s="56">
        <v>12</v>
      </c>
      <c r="AV121" s="56"/>
      <c r="AX121" s="59">
        <v>12</v>
      </c>
      <c r="AY121" s="59"/>
      <c r="BA121" s="66">
        <v>12</v>
      </c>
      <c r="BB121" s="66"/>
      <c r="BD121" s="302">
        <v>12</v>
      </c>
      <c r="BE121" s="302"/>
    </row>
    <row r="122" spans="1:57" ht="12.75">
      <c r="A122" s="38">
        <v>13</v>
      </c>
      <c r="B122" s="39">
        <f t="shared" si="117"/>
        <v>0</v>
      </c>
      <c r="C122" s="39"/>
      <c r="D122" s="41"/>
      <c r="E122" s="42"/>
      <c r="F122" s="42"/>
      <c r="G122" s="43"/>
      <c r="H122" s="44" t="str">
        <f t="shared" si="118"/>
        <v xml:space="preserve"> </v>
      </c>
      <c r="I122" s="45">
        <f t="shared" si="119"/>
        <v>0</v>
      </c>
      <c r="J122" s="46"/>
      <c r="K122" s="47" t="str">
        <f t="shared" si="134"/>
        <v xml:space="preserve"> </v>
      </c>
      <c r="L122" s="48">
        <f t="shared" si="120"/>
        <v>0</v>
      </c>
      <c r="M122" s="49"/>
      <c r="N122" s="50" t="str">
        <f t="shared" si="135"/>
        <v xml:space="preserve"> </v>
      </c>
      <c r="O122" s="101">
        <f t="shared" si="121"/>
        <v>0</v>
      </c>
      <c r="P122" s="52"/>
      <c r="Q122" s="53" t="str">
        <f t="shared" si="136"/>
        <v xml:space="preserve"> </v>
      </c>
      <c r="R122" s="54">
        <f t="shared" si="122"/>
        <v>0</v>
      </c>
      <c r="S122" s="55"/>
      <c r="T122" s="56" t="str">
        <f t="shared" si="123"/>
        <v xml:space="preserve"> </v>
      </c>
      <c r="U122" s="57">
        <f t="shared" si="124"/>
        <v>0</v>
      </c>
      <c r="V122" s="58"/>
      <c r="W122" s="59" t="str">
        <f t="shared" si="125"/>
        <v xml:space="preserve"> </v>
      </c>
      <c r="X122" s="60">
        <f t="shared" si="126"/>
        <v>0</v>
      </c>
      <c r="Y122" s="61"/>
      <c r="Z122" s="62" t="str">
        <f t="shared" si="127"/>
        <v xml:space="preserve"> </v>
      </c>
      <c r="AA122" s="102">
        <f t="shared" si="128"/>
        <v>0</v>
      </c>
      <c r="AB122" s="301"/>
      <c r="AC122" s="302" t="str">
        <f t="shared" si="129"/>
        <v xml:space="preserve"> </v>
      </c>
      <c r="AD122" s="303">
        <f t="shared" si="130"/>
        <v>0</v>
      </c>
      <c r="AE122" s="39">
        <f t="shared" si="131"/>
        <v>0</v>
      </c>
      <c r="AF122" s="64">
        <f t="shared" si="132"/>
        <v>13</v>
      </c>
      <c r="AG122" s="39">
        <f t="shared" si="133"/>
        <v>0</v>
      </c>
      <c r="AI122" s="44">
        <v>13</v>
      </c>
      <c r="AJ122" s="44"/>
      <c r="AL122" s="47">
        <v>13</v>
      </c>
      <c r="AM122" s="47"/>
      <c r="AO122" s="65">
        <v>13</v>
      </c>
      <c r="AP122" s="65"/>
      <c r="AR122" s="53">
        <v>13</v>
      </c>
      <c r="AS122" s="53"/>
      <c r="AU122" s="56">
        <v>13</v>
      </c>
      <c r="AV122" s="56"/>
      <c r="AX122" s="59">
        <v>13</v>
      </c>
      <c r="AY122" s="59"/>
      <c r="BA122" s="66">
        <v>13</v>
      </c>
      <c r="BB122" s="66"/>
      <c r="BD122" s="302">
        <v>13</v>
      </c>
      <c r="BE122" s="302"/>
    </row>
    <row r="123" spans="1:57" ht="12.75">
      <c r="A123" s="38">
        <v>14</v>
      </c>
      <c r="B123" s="39">
        <f t="shared" si="117"/>
        <v>0</v>
      </c>
      <c r="C123" s="39"/>
      <c r="D123" s="41"/>
      <c r="E123" s="42"/>
      <c r="F123" s="42"/>
      <c r="G123" s="43"/>
      <c r="H123" s="44" t="str">
        <f t="shared" si="118"/>
        <v xml:space="preserve"> </v>
      </c>
      <c r="I123" s="45">
        <f t="shared" si="119"/>
        <v>0</v>
      </c>
      <c r="J123" s="46"/>
      <c r="K123" s="47" t="str">
        <f t="shared" si="134"/>
        <v xml:space="preserve"> </v>
      </c>
      <c r="L123" s="48">
        <f t="shared" si="120"/>
        <v>0</v>
      </c>
      <c r="M123" s="49"/>
      <c r="N123" s="50" t="str">
        <f t="shared" si="135"/>
        <v xml:space="preserve"> </v>
      </c>
      <c r="O123" s="101">
        <f t="shared" si="121"/>
        <v>0</v>
      </c>
      <c r="P123" s="52"/>
      <c r="Q123" s="53" t="str">
        <f t="shared" si="136"/>
        <v xml:space="preserve"> </v>
      </c>
      <c r="R123" s="54">
        <f t="shared" si="122"/>
        <v>0</v>
      </c>
      <c r="S123" s="55"/>
      <c r="T123" s="56" t="str">
        <f t="shared" si="123"/>
        <v xml:space="preserve"> </v>
      </c>
      <c r="U123" s="57">
        <f t="shared" si="124"/>
        <v>0</v>
      </c>
      <c r="V123" s="58"/>
      <c r="W123" s="59" t="str">
        <f t="shared" si="125"/>
        <v xml:space="preserve"> </v>
      </c>
      <c r="X123" s="60">
        <f t="shared" si="126"/>
        <v>0</v>
      </c>
      <c r="Y123" s="61"/>
      <c r="Z123" s="62" t="str">
        <f t="shared" si="127"/>
        <v xml:space="preserve"> </v>
      </c>
      <c r="AA123" s="102">
        <f t="shared" si="128"/>
        <v>0</v>
      </c>
      <c r="AB123" s="301"/>
      <c r="AC123" s="302" t="str">
        <f t="shared" si="129"/>
        <v xml:space="preserve"> </v>
      </c>
      <c r="AD123" s="303">
        <f t="shared" si="130"/>
        <v>0</v>
      </c>
      <c r="AE123" s="39">
        <f t="shared" si="131"/>
        <v>0</v>
      </c>
      <c r="AF123" s="64">
        <f t="shared" si="132"/>
        <v>14</v>
      </c>
      <c r="AG123" s="39">
        <f t="shared" si="133"/>
        <v>0</v>
      </c>
      <c r="AI123" s="44">
        <v>14</v>
      </c>
      <c r="AJ123" s="44"/>
      <c r="AL123" s="47">
        <v>14</v>
      </c>
      <c r="AM123" s="47"/>
      <c r="AO123" s="65">
        <v>14</v>
      </c>
      <c r="AP123" s="65"/>
      <c r="AR123" s="53">
        <v>14</v>
      </c>
      <c r="AS123" s="53"/>
      <c r="AU123" s="56">
        <v>14</v>
      </c>
      <c r="AV123" s="56"/>
      <c r="AX123" s="59">
        <v>14</v>
      </c>
      <c r="AY123" s="59"/>
      <c r="BA123" s="66">
        <v>14</v>
      </c>
      <c r="BB123" s="66"/>
      <c r="BD123" s="302">
        <v>14</v>
      </c>
      <c r="BE123" s="302"/>
    </row>
    <row r="124" spans="1:57" ht="12.75">
      <c r="A124" s="38">
        <v>15</v>
      </c>
      <c r="B124" s="39">
        <f t="shared" si="117"/>
        <v>0</v>
      </c>
      <c r="C124" s="39"/>
      <c r="D124" s="41"/>
      <c r="E124" s="42"/>
      <c r="F124" s="42"/>
      <c r="G124" s="43"/>
      <c r="H124" s="44" t="str">
        <f t="shared" si="118"/>
        <v xml:space="preserve"> </v>
      </c>
      <c r="I124" s="45">
        <f t="shared" si="119"/>
        <v>0</v>
      </c>
      <c r="J124" s="46"/>
      <c r="K124" s="47" t="str">
        <f t="shared" si="134"/>
        <v xml:space="preserve"> </v>
      </c>
      <c r="L124" s="48">
        <f t="shared" si="120"/>
        <v>0</v>
      </c>
      <c r="M124" s="49"/>
      <c r="N124" s="50" t="str">
        <f t="shared" si="135"/>
        <v xml:space="preserve"> </v>
      </c>
      <c r="O124" s="101">
        <f t="shared" si="121"/>
        <v>0</v>
      </c>
      <c r="P124" s="52"/>
      <c r="Q124" s="53" t="str">
        <f t="shared" si="136"/>
        <v xml:space="preserve"> </v>
      </c>
      <c r="R124" s="54">
        <f t="shared" si="122"/>
        <v>0</v>
      </c>
      <c r="S124" s="55"/>
      <c r="T124" s="56" t="str">
        <f t="shared" si="123"/>
        <v xml:space="preserve"> </v>
      </c>
      <c r="U124" s="57">
        <f t="shared" si="124"/>
        <v>0</v>
      </c>
      <c r="V124" s="58"/>
      <c r="W124" s="59" t="str">
        <f t="shared" si="125"/>
        <v xml:space="preserve"> </v>
      </c>
      <c r="X124" s="60">
        <f t="shared" si="126"/>
        <v>0</v>
      </c>
      <c r="Y124" s="61"/>
      <c r="Z124" s="62" t="str">
        <f t="shared" si="127"/>
        <v xml:space="preserve"> </v>
      </c>
      <c r="AA124" s="102">
        <f t="shared" si="128"/>
        <v>0</v>
      </c>
      <c r="AB124" s="301"/>
      <c r="AC124" s="302" t="str">
        <f t="shared" si="129"/>
        <v xml:space="preserve"> </v>
      </c>
      <c r="AD124" s="303">
        <f t="shared" si="130"/>
        <v>0</v>
      </c>
      <c r="AE124" s="39">
        <f t="shared" si="131"/>
        <v>0</v>
      </c>
      <c r="AF124" s="64">
        <f t="shared" si="132"/>
        <v>15</v>
      </c>
      <c r="AG124" s="39">
        <f t="shared" si="133"/>
        <v>0</v>
      </c>
      <c r="AI124" s="44">
        <v>15</v>
      </c>
      <c r="AJ124" s="44"/>
      <c r="AL124" s="47">
        <v>15</v>
      </c>
      <c r="AM124" s="47"/>
      <c r="AO124" s="65">
        <v>15</v>
      </c>
      <c r="AP124" s="65"/>
      <c r="AR124" s="53">
        <v>15</v>
      </c>
      <c r="AS124" s="53"/>
      <c r="AU124" s="56">
        <v>15</v>
      </c>
      <c r="AV124" s="56"/>
      <c r="AX124" s="59">
        <v>15</v>
      </c>
      <c r="AY124" s="59"/>
      <c r="BA124" s="66">
        <v>15</v>
      </c>
      <c r="BB124" s="66"/>
      <c r="BD124" s="302">
        <v>15</v>
      </c>
      <c r="BE124" s="302"/>
    </row>
    <row r="125" spans="1:57" ht="12.75">
      <c r="A125" s="38">
        <v>16</v>
      </c>
      <c r="B125" s="39">
        <f t="shared" si="117"/>
        <v>0</v>
      </c>
      <c r="C125" s="39"/>
      <c r="D125" s="41"/>
      <c r="E125" s="42"/>
      <c r="F125" s="42"/>
      <c r="G125" s="43"/>
      <c r="H125" s="44" t="str">
        <f t="shared" si="118"/>
        <v xml:space="preserve"> </v>
      </c>
      <c r="I125" s="45">
        <f t="shared" si="119"/>
        <v>0</v>
      </c>
      <c r="J125" s="46"/>
      <c r="K125" s="47" t="str">
        <f t="shared" si="134"/>
        <v xml:space="preserve"> </v>
      </c>
      <c r="L125" s="48">
        <f t="shared" si="120"/>
        <v>0</v>
      </c>
      <c r="M125" s="49"/>
      <c r="N125" s="50" t="str">
        <f t="shared" si="135"/>
        <v xml:space="preserve"> </v>
      </c>
      <c r="O125" s="101">
        <f t="shared" si="121"/>
        <v>0</v>
      </c>
      <c r="P125" s="52"/>
      <c r="Q125" s="53" t="str">
        <f t="shared" si="136"/>
        <v xml:space="preserve"> </v>
      </c>
      <c r="R125" s="54">
        <f t="shared" si="122"/>
        <v>0</v>
      </c>
      <c r="S125" s="55"/>
      <c r="T125" s="56" t="str">
        <f t="shared" si="123"/>
        <v xml:space="preserve"> </v>
      </c>
      <c r="U125" s="57">
        <f t="shared" si="124"/>
        <v>0</v>
      </c>
      <c r="V125" s="58"/>
      <c r="W125" s="59" t="str">
        <f t="shared" si="125"/>
        <v xml:space="preserve"> </v>
      </c>
      <c r="X125" s="60">
        <f t="shared" si="126"/>
        <v>0</v>
      </c>
      <c r="Y125" s="61"/>
      <c r="Z125" s="62" t="str">
        <f t="shared" si="127"/>
        <v xml:space="preserve"> </v>
      </c>
      <c r="AA125" s="102">
        <f t="shared" si="128"/>
        <v>0</v>
      </c>
      <c r="AB125" s="301"/>
      <c r="AC125" s="302" t="str">
        <f t="shared" si="129"/>
        <v xml:space="preserve"> </v>
      </c>
      <c r="AD125" s="303">
        <f t="shared" si="130"/>
        <v>0</v>
      </c>
      <c r="AE125" s="39">
        <f t="shared" si="131"/>
        <v>0</v>
      </c>
      <c r="AF125" s="64">
        <f t="shared" si="132"/>
        <v>16</v>
      </c>
      <c r="AG125" s="39">
        <f t="shared" si="133"/>
        <v>0</v>
      </c>
      <c r="AI125" s="44">
        <v>16</v>
      </c>
      <c r="AJ125" s="44"/>
      <c r="AL125" s="47">
        <v>16</v>
      </c>
      <c r="AM125" s="47"/>
      <c r="AO125" s="65">
        <v>16</v>
      </c>
      <c r="AP125" s="65"/>
      <c r="AR125" s="53">
        <v>16</v>
      </c>
      <c r="AS125" s="53"/>
      <c r="AU125" s="56">
        <v>16</v>
      </c>
      <c r="AV125" s="56"/>
      <c r="AX125" s="59">
        <v>16</v>
      </c>
      <c r="AY125" s="59"/>
      <c r="BA125" s="66">
        <v>16</v>
      </c>
      <c r="BB125" s="66"/>
      <c r="BD125" s="302">
        <v>16</v>
      </c>
      <c r="BE125" s="302"/>
    </row>
    <row r="126" spans="1:57" ht="12.75">
      <c r="A126" s="38">
        <v>17</v>
      </c>
      <c r="B126" s="39">
        <f t="shared" si="117"/>
        <v>0</v>
      </c>
      <c r="C126" s="39"/>
      <c r="D126" s="41"/>
      <c r="E126" s="42"/>
      <c r="F126" s="42"/>
      <c r="G126" s="43"/>
      <c r="H126" s="44" t="str">
        <f t="shared" si="118"/>
        <v xml:space="preserve"> </v>
      </c>
      <c r="I126" s="45">
        <f t="shared" si="119"/>
        <v>0</v>
      </c>
      <c r="J126" s="46"/>
      <c r="K126" s="47" t="str">
        <f t="shared" si="134"/>
        <v xml:space="preserve"> </v>
      </c>
      <c r="L126" s="48">
        <f t="shared" si="120"/>
        <v>0</v>
      </c>
      <c r="M126" s="49"/>
      <c r="N126" s="50" t="str">
        <f t="shared" si="135"/>
        <v xml:space="preserve"> </v>
      </c>
      <c r="O126" s="101">
        <f t="shared" si="121"/>
        <v>0</v>
      </c>
      <c r="P126" s="52"/>
      <c r="Q126" s="53" t="str">
        <f t="shared" si="136"/>
        <v xml:space="preserve"> </v>
      </c>
      <c r="R126" s="54">
        <f t="shared" si="122"/>
        <v>0</v>
      </c>
      <c r="S126" s="55"/>
      <c r="T126" s="56" t="str">
        <f t="shared" si="123"/>
        <v xml:space="preserve"> </v>
      </c>
      <c r="U126" s="57">
        <f t="shared" si="124"/>
        <v>0</v>
      </c>
      <c r="V126" s="58"/>
      <c r="W126" s="59" t="str">
        <f t="shared" si="125"/>
        <v xml:space="preserve"> </v>
      </c>
      <c r="X126" s="60">
        <f t="shared" si="126"/>
        <v>0</v>
      </c>
      <c r="Y126" s="61"/>
      <c r="Z126" s="62" t="str">
        <f t="shared" si="127"/>
        <v xml:space="preserve"> </v>
      </c>
      <c r="AA126" s="102">
        <f t="shared" si="128"/>
        <v>0</v>
      </c>
      <c r="AB126" s="301"/>
      <c r="AC126" s="302" t="str">
        <f t="shared" si="129"/>
        <v xml:space="preserve"> </v>
      </c>
      <c r="AD126" s="303">
        <f t="shared" si="130"/>
        <v>0</v>
      </c>
      <c r="AE126" s="39">
        <f t="shared" si="131"/>
        <v>0</v>
      </c>
      <c r="AF126" s="64">
        <f t="shared" si="132"/>
        <v>17</v>
      </c>
      <c r="AG126" s="39">
        <f t="shared" si="133"/>
        <v>0</v>
      </c>
      <c r="AI126" s="44">
        <v>17</v>
      </c>
      <c r="AJ126" s="44"/>
      <c r="AL126" s="47">
        <v>17</v>
      </c>
      <c r="AM126" s="47"/>
      <c r="AO126" s="65">
        <v>17</v>
      </c>
      <c r="AP126" s="65"/>
      <c r="AR126" s="53">
        <v>17</v>
      </c>
      <c r="AS126" s="53"/>
      <c r="AU126" s="56">
        <v>17</v>
      </c>
      <c r="AV126" s="56"/>
      <c r="AX126" s="59">
        <v>17</v>
      </c>
      <c r="AY126" s="59"/>
      <c r="BA126" s="66">
        <v>17</v>
      </c>
      <c r="BB126" s="66"/>
      <c r="BD126" s="302">
        <v>17</v>
      </c>
      <c r="BE126" s="302"/>
    </row>
    <row r="127" spans="1:57" ht="12.75">
      <c r="A127" s="38">
        <v>18</v>
      </c>
      <c r="B127" s="39">
        <f t="shared" si="117"/>
        <v>0</v>
      </c>
      <c r="C127" s="39"/>
      <c r="D127" s="41"/>
      <c r="E127" s="42"/>
      <c r="F127" s="42"/>
      <c r="G127" s="43"/>
      <c r="H127" s="44" t="str">
        <f t="shared" si="118"/>
        <v xml:space="preserve"> </v>
      </c>
      <c r="I127" s="45">
        <f t="shared" si="119"/>
        <v>0</v>
      </c>
      <c r="J127" s="46"/>
      <c r="K127" s="47" t="str">
        <f t="shared" si="134"/>
        <v xml:space="preserve"> </v>
      </c>
      <c r="L127" s="48">
        <f t="shared" si="120"/>
        <v>0</v>
      </c>
      <c r="M127" s="49"/>
      <c r="N127" s="50" t="str">
        <f t="shared" si="135"/>
        <v xml:space="preserve"> </v>
      </c>
      <c r="O127" s="101">
        <f t="shared" si="121"/>
        <v>0</v>
      </c>
      <c r="P127" s="52"/>
      <c r="Q127" s="53" t="str">
        <f t="shared" si="136"/>
        <v xml:space="preserve"> </v>
      </c>
      <c r="R127" s="54">
        <f t="shared" si="122"/>
        <v>0</v>
      </c>
      <c r="S127" s="55"/>
      <c r="T127" s="56" t="str">
        <f t="shared" si="123"/>
        <v xml:space="preserve"> </v>
      </c>
      <c r="U127" s="57">
        <f t="shared" si="124"/>
        <v>0</v>
      </c>
      <c r="V127" s="58"/>
      <c r="W127" s="59" t="str">
        <f t="shared" si="125"/>
        <v xml:space="preserve"> </v>
      </c>
      <c r="X127" s="60">
        <f t="shared" si="126"/>
        <v>0</v>
      </c>
      <c r="Y127" s="61"/>
      <c r="Z127" s="62" t="str">
        <f t="shared" si="127"/>
        <v xml:space="preserve"> </v>
      </c>
      <c r="AA127" s="102">
        <f t="shared" si="128"/>
        <v>0</v>
      </c>
      <c r="AB127" s="301"/>
      <c r="AC127" s="302" t="str">
        <f t="shared" si="129"/>
        <v xml:space="preserve"> </v>
      </c>
      <c r="AD127" s="303">
        <f t="shared" si="130"/>
        <v>0</v>
      </c>
      <c r="AE127" s="39">
        <f t="shared" si="131"/>
        <v>0</v>
      </c>
      <c r="AF127" s="64">
        <f t="shared" si="132"/>
        <v>18</v>
      </c>
      <c r="AG127" s="39">
        <f t="shared" si="133"/>
        <v>0</v>
      </c>
      <c r="AI127" s="44">
        <v>18</v>
      </c>
      <c r="AJ127" s="44"/>
      <c r="AL127" s="47">
        <v>18</v>
      </c>
      <c r="AM127" s="47"/>
      <c r="AO127" s="65">
        <v>18</v>
      </c>
      <c r="AP127" s="65"/>
      <c r="AR127" s="53">
        <v>18</v>
      </c>
      <c r="AS127" s="53"/>
      <c r="AU127" s="56">
        <v>18</v>
      </c>
      <c r="AV127" s="56"/>
      <c r="AX127" s="59">
        <v>18</v>
      </c>
      <c r="AY127" s="59"/>
      <c r="BA127" s="66">
        <v>18</v>
      </c>
      <c r="BB127" s="66"/>
      <c r="BD127" s="302">
        <v>18</v>
      </c>
      <c r="BE127" s="302"/>
    </row>
    <row r="128" spans="1:57" ht="13.5" thickBot="1">
      <c r="A128" s="103">
        <v>19</v>
      </c>
      <c r="B128" s="104">
        <f t="shared" si="117"/>
        <v>0</v>
      </c>
      <c r="C128" s="105"/>
      <c r="D128" s="68"/>
      <c r="E128" s="69"/>
      <c r="F128" s="69"/>
      <c r="G128" s="84"/>
      <c r="H128" s="84" t="str">
        <f t="shared" si="118"/>
        <v xml:space="preserve"> </v>
      </c>
      <c r="I128" s="168">
        <f t="shared" si="119"/>
        <v>0</v>
      </c>
      <c r="J128" s="106"/>
      <c r="K128" s="85" t="str">
        <f t="shared" si="134"/>
        <v xml:space="preserve"> </v>
      </c>
      <c r="L128" s="169">
        <f t="shared" si="120"/>
        <v>0</v>
      </c>
      <c r="M128" s="107"/>
      <c r="N128" s="108" t="str">
        <f t="shared" si="135"/>
        <v xml:space="preserve"> </v>
      </c>
      <c r="O128" s="175">
        <f t="shared" si="121"/>
        <v>0</v>
      </c>
      <c r="P128" s="109"/>
      <c r="Q128" s="53" t="str">
        <f t="shared" si="136"/>
        <v xml:space="preserve"> </v>
      </c>
      <c r="R128" s="171">
        <f t="shared" si="122"/>
        <v>0</v>
      </c>
      <c r="S128" s="110"/>
      <c r="T128" s="56" t="str">
        <f t="shared" si="123"/>
        <v xml:space="preserve"> </v>
      </c>
      <c r="U128" s="172">
        <f t="shared" si="124"/>
        <v>0</v>
      </c>
      <c r="V128" s="111"/>
      <c r="W128" s="89" t="str">
        <f t="shared" si="125"/>
        <v xml:space="preserve"> </v>
      </c>
      <c r="X128" s="173">
        <f t="shared" si="126"/>
        <v>0</v>
      </c>
      <c r="Y128" s="112"/>
      <c r="Z128" s="113" t="str">
        <f t="shared" si="127"/>
        <v xml:space="preserve"> </v>
      </c>
      <c r="AA128" s="176">
        <f t="shared" si="128"/>
        <v>0</v>
      </c>
      <c r="AB128" s="313"/>
      <c r="AC128" s="306" t="str">
        <f t="shared" si="129"/>
        <v xml:space="preserve"> </v>
      </c>
      <c r="AD128" s="303">
        <f t="shared" si="130"/>
        <v>0</v>
      </c>
      <c r="AE128" s="104">
        <f t="shared" si="131"/>
        <v>0</v>
      </c>
      <c r="AF128" s="114">
        <f t="shared" si="132"/>
        <v>19</v>
      </c>
      <c r="AG128" s="39">
        <f t="shared" si="133"/>
        <v>0</v>
      </c>
      <c r="AI128" s="84">
        <v>19</v>
      </c>
      <c r="AJ128" s="84"/>
      <c r="AL128" s="85">
        <v>19</v>
      </c>
      <c r="AM128" s="85"/>
      <c r="AO128" s="86">
        <v>19</v>
      </c>
      <c r="AP128" s="86"/>
      <c r="AR128" s="53">
        <v>19</v>
      </c>
      <c r="AS128" s="87"/>
      <c r="AU128" s="88">
        <v>19</v>
      </c>
      <c r="AV128" s="88"/>
      <c r="AX128" s="89">
        <v>19</v>
      </c>
      <c r="AY128" s="89"/>
      <c r="BA128" s="90">
        <v>19</v>
      </c>
      <c r="BB128" s="90"/>
      <c r="BD128" s="306">
        <v>19</v>
      </c>
      <c r="BE128" s="306"/>
    </row>
    <row r="129" spans="2:33" ht="12.75">
      <c r="B129" s="94">
        <f t="shared" si="117"/>
        <v>0</v>
      </c>
      <c r="H129" s="95" t="str">
        <f aca="true" t="shared" si="137" ref="H129">IF(SUMIF(AJ$110:AJ$128,$C129,AI$110:AI$128)=0," ",SUMIF(AJ$110:AJ$128,$C129,AI$110:AI$128))</f>
        <v xml:space="preserve"> </v>
      </c>
      <c r="I129" s="95">
        <f t="shared" si="119"/>
        <v>0</v>
      </c>
      <c r="K129" s="95" t="str">
        <f aca="true" t="shared" si="138" ref="K129">IF(SUMIF(AM$110:AM$128,$C129,AL$110:AL$128)=0," ",SUMIF(AM$110:AM$128,$C129,AL$110:AL$128))</f>
        <v xml:space="preserve"> </v>
      </c>
      <c r="L129" s="95">
        <f t="shared" si="120"/>
        <v>0</v>
      </c>
      <c r="M129" s="96"/>
      <c r="N129" s="91" t="str">
        <f aca="true" t="shared" si="139" ref="N129">IF(SUMIF(AP$110:AP$128,$C129,AO$110:AO$128)=0," ",SUMIF(AP$110:AP$128,$C129,AO$110:AO$128))</f>
        <v xml:space="preserve"> </v>
      </c>
      <c r="O129" s="95">
        <f t="shared" si="121"/>
        <v>0</v>
      </c>
      <c r="P129" s="96"/>
      <c r="Q129" s="91" t="str">
        <f aca="true" t="shared" si="140" ref="Q129">IF(SUMIF(AS$110:AS$128,$C129,AR$110:AR$128)=0," ",SUMIF(AS$110:AS$128,$C129,AR$110:AR$128))</f>
        <v xml:space="preserve"> </v>
      </c>
      <c r="R129" s="95">
        <f t="shared" si="122"/>
        <v>0</v>
      </c>
      <c r="S129" s="96"/>
      <c r="T129" s="91" t="str">
        <f aca="true" t="shared" si="141" ref="T129">IF(SUMIF(AV$110:AV$128,$C129,AU$110:AU$128)=0," ",SUMIF(AV$110:AV$128,$C129,AU$110:AU$128))</f>
        <v xml:space="preserve"> </v>
      </c>
      <c r="U129" s="95">
        <f t="shared" si="124"/>
        <v>0</v>
      </c>
      <c r="V129" s="96"/>
      <c r="W129" s="95" t="str">
        <f>IF(SUMIF(AY$11:AY$111,$C129,AX$11:AX$111)=0," ",SUMIF(AY$11:AY$111,$C129,AX$11:AX$111))</f>
        <v xml:space="preserve"> </v>
      </c>
      <c r="X129" s="95">
        <f t="shared" si="126"/>
        <v>0</v>
      </c>
      <c r="Y129" s="96"/>
      <c r="Z129" s="95" t="str">
        <f>IF(SUMIF(BB$11:BB$111,$C129,BA$11:BA$111)=0," ",SUMIF(BB$11:BB$111,$C129,BA$11:BA$111))</f>
        <v xml:space="preserve"> </v>
      </c>
      <c r="AA129" s="95">
        <f t="shared" si="128"/>
        <v>0</v>
      </c>
      <c r="AB129" s="96"/>
      <c r="AC129" s="95" t="str">
        <f>IF(SUMIF(BE$11:BE$111,$C129,BD$11:BD$111)=0," ",SUMIF(BE$11:BE$111,$C129,BD$11:BD$111))</f>
        <v xml:space="preserve"> </v>
      </c>
      <c r="AD129" s="95">
        <f t="shared" si="130"/>
        <v>0</v>
      </c>
      <c r="AE129" s="94">
        <f aca="true" t="shared" si="142" ref="AE129">I129+L129+O129+R129+U129+X129+AA129+AD129</f>
        <v>0</v>
      </c>
      <c r="AG129" s="92">
        <f aca="true" t="shared" si="143" ref="AG129">AE129-MIN(I129,L129,O129,R129,U129,X129,AA129,AD129)</f>
        <v>0</v>
      </c>
    </row>
    <row r="133" spans="3:19" ht="20.25">
      <c r="C133" t="s">
        <v>107</v>
      </c>
      <c r="S133" t="s">
        <v>107</v>
      </c>
    </row>
    <row r="135" spans="4:21" ht="12.75">
      <c r="D135" s="10" t="s">
        <v>104</v>
      </c>
      <c r="U135" s="10" t="s">
        <v>104</v>
      </c>
    </row>
    <row r="136" spans="4:34" ht="15">
      <c r="D136" s="4" t="s">
        <v>80</v>
      </c>
      <c r="E136" s="5" t="s">
        <v>108</v>
      </c>
      <c r="U136" s="115" t="s">
        <v>81</v>
      </c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362"/>
      <c r="AG136" s="362"/>
      <c r="AH136" s="5" t="s">
        <v>108</v>
      </c>
    </row>
    <row r="137" spans="4:31" ht="15">
      <c r="D137" s="4" t="s">
        <v>82</v>
      </c>
      <c r="E137" s="1"/>
      <c r="U137" s="115" t="s">
        <v>79</v>
      </c>
      <c r="V137" s="116"/>
      <c r="W137" s="116"/>
      <c r="X137" s="116"/>
      <c r="Y137" s="117" t="s">
        <v>83</v>
      </c>
      <c r="Z137" s="117"/>
      <c r="AA137" s="117"/>
      <c r="AB137" s="116"/>
      <c r="AC137" s="116"/>
      <c r="AD137" s="116"/>
      <c r="AE137" s="116"/>
    </row>
    <row r="139" ht="12.75">
      <c r="C139" t="s">
        <v>379</v>
      </c>
    </row>
    <row r="141" ht="13.5" thickBot="1"/>
    <row r="142" spans="3:42" ht="13.5" thickBot="1">
      <c r="C142" s="13" t="s">
        <v>26</v>
      </c>
      <c r="D142" s="13" t="s">
        <v>27</v>
      </c>
      <c r="E142" s="13" t="s">
        <v>28</v>
      </c>
      <c r="F142" s="13" t="s">
        <v>29</v>
      </c>
      <c r="G142" s="363" t="s">
        <v>71</v>
      </c>
      <c r="H142" s="363"/>
      <c r="I142" s="363"/>
      <c r="J142" s="363" t="s">
        <v>72</v>
      </c>
      <c r="K142" s="363"/>
      <c r="L142" s="363"/>
      <c r="M142" s="363"/>
      <c r="N142" s="363"/>
      <c r="S142" s="363" t="s">
        <v>26</v>
      </c>
      <c r="T142" s="363"/>
      <c r="U142" s="364" t="s">
        <v>27</v>
      </c>
      <c r="V142" s="364"/>
      <c r="W142" s="364"/>
      <c r="X142" s="364"/>
      <c r="Y142" s="364"/>
      <c r="Z142" s="364"/>
      <c r="AA142" s="364"/>
      <c r="AB142" s="364"/>
      <c r="AC142" s="364"/>
      <c r="AD142" s="363" t="s">
        <v>73</v>
      </c>
      <c r="AE142" s="363"/>
      <c r="AF142" s="363"/>
      <c r="AG142" s="408" t="s">
        <v>29</v>
      </c>
      <c r="AH142" s="408"/>
      <c r="AI142" s="363" t="s">
        <v>74</v>
      </c>
      <c r="AJ142" s="363"/>
      <c r="AK142" s="363"/>
      <c r="AL142" s="363" t="s">
        <v>84</v>
      </c>
      <c r="AM142" s="363"/>
      <c r="AN142" s="363"/>
      <c r="AO142" s="363"/>
      <c r="AP142" s="363"/>
    </row>
    <row r="143" spans="3:42" ht="21.95" customHeight="1" thickBot="1">
      <c r="C143" s="39">
        <f aca="true" t="shared" si="144" ref="C143:C166">C11</f>
        <v>101</v>
      </c>
      <c r="D143" s="41" t="str">
        <f aca="true" t="shared" si="145" ref="D143:D166">IF(C11&gt;0,D11,"  ")</f>
        <v>VAUCHELLES Nino</v>
      </c>
      <c r="E143" s="42" t="str">
        <f aca="true" t="shared" si="146" ref="E143:E174">IF(C11&gt;0,E11,"  ")</f>
        <v>AC MARINES</v>
      </c>
      <c r="F143" s="42" t="str">
        <f aca="true" t="shared" si="147" ref="F143:F174">IF(C11&gt;0,F11,"  ")</f>
        <v>FFC</v>
      </c>
      <c r="G143" s="126"/>
      <c r="H143" s="127"/>
      <c r="I143" s="128"/>
      <c r="J143" s="120"/>
      <c r="K143" s="121"/>
      <c r="L143" s="121"/>
      <c r="M143" s="121"/>
      <c r="N143" s="122"/>
      <c r="S143" s="401">
        <f aca="true" t="shared" si="148" ref="S143:S161">C110</f>
        <v>182</v>
      </c>
      <c r="T143" s="401"/>
      <c r="U143" s="357" t="str">
        <f aca="true" t="shared" si="149" ref="U143:U162">IF(C110&gt;0,D110," ")</f>
        <v>FORLOT Manon</v>
      </c>
      <c r="V143" s="357"/>
      <c r="W143" s="357"/>
      <c r="X143" s="357"/>
      <c r="Y143" s="357"/>
      <c r="Z143" s="357"/>
      <c r="AA143" s="357"/>
      <c r="AB143" s="357"/>
      <c r="AC143" s="357"/>
      <c r="AD143" s="406" t="str">
        <f aca="true" t="shared" si="150" ref="AD143:AD161">IF(C110&gt;0,E110," ")</f>
        <v>CVC MERY</v>
      </c>
      <c r="AE143" s="406"/>
      <c r="AF143" s="406"/>
      <c r="AG143" s="407" t="str">
        <f aca="true" t="shared" si="151" ref="AG143:AG161">IF(C110&gt;0,F110," ")</f>
        <v>UFO</v>
      </c>
      <c r="AH143" s="407"/>
      <c r="AI143" s="123"/>
      <c r="AJ143" s="124"/>
      <c r="AK143" s="125"/>
      <c r="AL143" s="161"/>
      <c r="AM143" s="162"/>
      <c r="AN143" s="162"/>
      <c r="AO143" s="162"/>
      <c r="AP143" s="163"/>
    </row>
    <row r="144" spans="3:42" ht="21.95" customHeight="1" thickBot="1">
      <c r="C144" s="39">
        <f t="shared" si="144"/>
        <v>103</v>
      </c>
      <c r="D144" s="41" t="str">
        <f t="shared" si="145"/>
        <v>MERIAU Ewen</v>
      </c>
      <c r="E144" s="42" t="str">
        <f t="shared" si="146"/>
        <v>VC PACY</v>
      </c>
      <c r="F144" s="42" t="str">
        <f t="shared" si="147"/>
        <v>UFO27</v>
      </c>
      <c r="G144" s="126"/>
      <c r="H144" s="127"/>
      <c r="I144" s="128"/>
      <c r="J144" s="120"/>
      <c r="K144" s="121"/>
      <c r="L144" s="121"/>
      <c r="M144" s="121"/>
      <c r="N144" s="122"/>
      <c r="S144" s="401">
        <f t="shared" si="148"/>
        <v>183</v>
      </c>
      <c r="T144" s="401"/>
      <c r="U144" s="357" t="str">
        <f t="shared" si="149"/>
        <v>CHRISTIEN Lise</v>
      </c>
      <c r="V144" s="357"/>
      <c r="W144" s="357"/>
      <c r="X144" s="357"/>
      <c r="Y144" s="357"/>
      <c r="Z144" s="357"/>
      <c r="AA144" s="357"/>
      <c r="AB144" s="357"/>
      <c r="AC144" s="357"/>
      <c r="AD144" s="406" t="str">
        <f t="shared" si="150"/>
        <v>CVC MERY</v>
      </c>
      <c r="AE144" s="406"/>
      <c r="AF144" s="406"/>
      <c r="AG144" s="403" t="str">
        <f t="shared" si="151"/>
        <v>UFO</v>
      </c>
      <c r="AH144" s="403"/>
      <c r="AI144" s="129"/>
      <c r="AJ144" s="127"/>
      <c r="AK144" s="128"/>
      <c r="AL144" s="134"/>
      <c r="AM144" s="135"/>
      <c r="AN144" s="135"/>
      <c r="AO144" s="135"/>
      <c r="AP144" s="136"/>
    </row>
    <row r="145" spans="3:42" ht="21.95" customHeight="1" thickBot="1">
      <c r="C145" s="39">
        <f t="shared" si="144"/>
        <v>102</v>
      </c>
      <c r="D145" s="41" t="str">
        <f t="shared" si="145"/>
        <v>BROIX Liam</v>
      </c>
      <c r="E145" s="42" t="str">
        <f t="shared" si="146"/>
        <v>AC MARINES</v>
      </c>
      <c r="F145" s="42" t="str">
        <f t="shared" si="147"/>
        <v>UFO95</v>
      </c>
      <c r="G145" s="126"/>
      <c r="H145" s="127"/>
      <c r="I145" s="128"/>
      <c r="J145" s="120"/>
      <c r="K145" s="121"/>
      <c r="L145" s="121"/>
      <c r="M145" s="121"/>
      <c r="N145" s="122"/>
      <c r="S145" s="401">
        <f>C112</f>
        <v>180</v>
      </c>
      <c r="T145" s="401"/>
      <c r="U145" s="357" t="str">
        <f>IF(C112&gt;0,D112," ")</f>
        <v>BRODIN Jade</v>
      </c>
      <c r="V145" s="357"/>
      <c r="W145" s="357"/>
      <c r="X145" s="357"/>
      <c r="Y145" s="357"/>
      <c r="Z145" s="357"/>
      <c r="AA145" s="357"/>
      <c r="AB145" s="357"/>
      <c r="AC145" s="357"/>
      <c r="AD145" s="406" t="str">
        <f>IF(C112&gt;0,E112," ")</f>
        <v>US MAULE</v>
      </c>
      <c r="AE145" s="406"/>
      <c r="AF145" s="406"/>
      <c r="AG145" s="403" t="str">
        <f>IF(C112&gt;0,F112," ")</f>
        <v>FFC</v>
      </c>
      <c r="AH145" s="403"/>
      <c r="AI145" s="129"/>
      <c r="AJ145" s="127"/>
      <c r="AK145" s="128"/>
      <c r="AL145" s="130"/>
      <c r="AP145" s="131"/>
    </row>
    <row r="146" spans="3:42" ht="21.95" customHeight="1" thickBot="1">
      <c r="C146" s="39">
        <f aca="true" t="shared" si="152" ref="C146:C152">C14</f>
        <v>104</v>
      </c>
      <c r="D146" s="41" t="str">
        <f aca="true" t="shared" si="153" ref="D146:D152">IF(C14&gt;0,D14,"  ")</f>
        <v>LE BOURHIS Lucas</v>
      </c>
      <c r="E146" s="42" t="str">
        <f aca="true" t="shared" si="154" ref="E146:E152">IF(C14&gt;0,E14,"  ")</f>
        <v>AC MARINES</v>
      </c>
      <c r="F146" s="42" t="str">
        <f aca="true" t="shared" si="155" ref="F146:F152">IF(C14&gt;0,F14,"  ")</f>
        <v>UFO95</v>
      </c>
      <c r="G146" s="126"/>
      <c r="H146" s="127"/>
      <c r="I146" s="128"/>
      <c r="J146" s="120"/>
      <c r="K146" s="121"/>
      <c r="L146" s="121"/>
      <c r="M146" s="121"/>
      <c r="N146" s="122"/>
      <c r="S146" s="401">
        <f>C113</f>
        <v>181</v>
      </c>
      <c r="T146" s="401"/>
      <c r="U146" s="357" t="str">
        <f>IF(C113&gt;0,D113," ")</f>
        <v>DELISLE Loane</v>
      </c>
      <c r="V146" s="357"/>
      <c r="W146" s="357"/>
      <c r="X146" s="357"/>
      <c r="Y146" s="357"/>
      <c r="Z146" s="357"/>
      <c r="AA146" s="357"/>
      <c r="AB146" s="357"/>
      <c r="AC146" s="357"/>
      <c r="AD146" s="406" t="str">
        <f>IF(C113&gt;0,E113," ")</f>
        <v>CVC MERY</v>
      </c>
      <c r="AE146" s="406"/>
      <c r="AF146" s="406"/>
      <c r="AG146" s="403" t="str">
        <f>IF(C113&gt;0,F113," ")</f>
        <v>UFO</v>
      </c>
      <c r="AH146" s="403"/>
      <c r="AI146" s="137"/>
      <c r="AJ146" s="127"/>
      <c r="AK146" s="128"/>
      <c r="AL146" s="134"/>
      <c r="AM146" s="135"/>
      <c r="AN146" s="135"/>
      <c r="AO146" s="135"/>
      <c r="AP146" s="136"/>
    </row>
    <row r="147" spans="3:42" ht="21.95" customHeight="1" thickBot="1">
      <c r="C147" s="39">
        <f t="shared" si="152"/>
        <v>106</v>
      </c>
      <c r="D147" s="41" t="str">
        <f t="shared" si="153"/>
        <v>BECHET Paul</v>
      </c>
      <c r="E147" s="42" t="str">
        <f t="shared" si="154"/>
        <v>AC MARINES</v>
      </c>
      <c r="F147" s="42" t="str">
        <f t="shared" si="155"/>
        <v>UFO95</v>
      </c>
      <c r="G147" s="126"/>
      <c r="H147" s="127"/>
      <c r="I147" s="128"/>
      <c r="J147" s="120"/>
      <c r="K147" s="121"/>
      <c r="L147" s="121"/>
      <c r="M147" s="121"/>
      <c r="N147" s="122"/>
      <c r="S147" s="401">
        <f>C114</f>
        <v>0</v>
      </c>
      <c r="T147" s="401"/>
      <c r="U147" s="357" t="str">
        <f>IF(C114&gt;0,D114," ")</f>
        <v xml:space="preserve"> </v>
      </c>
      <c r="V147" s="357"/>
      <c r="W147" s="357"/>
      <c r="X147" s="357"/>
      <c r="Y147" s="357"/>
      <c r="Z147" s="357"/>
      <c r="AA147" s="357"/>
      <c r="AB147" s="357"/>
      <c r="AC147" s="357"/>
      <c r="AD147" s="406" t="str">
        <f>IF(C114&gt;0,E114," ")</f>
        <v xml:space="preserve"> </v>
      </c>
      <c r="AE147" s="406"/>
      <c r="AF147" s="406"/>
      <c r="AG147" s="403" t="str">
        <f>IF(C114&gt;0,F114," ")</f>
        <v xml:space="preserve"> </v>
      </c>
      <c r="AH147" s="403"/>
      <c r="AI147" s="137"/>
      <c r="AJ147" s="127"/>
      <c r="AK147" s="128"/>
      <c r="AL147" s="130"/>
      <c r="AP147" s="131"/>
    </row>
    <row r="148" spans="3:42" ht="21.95" customHeight="1" thickBot="1">
      <c r="C148" s="39">
        <f t="shared" si="152"/>
        <v>107</v>
      </c>
      <c r="D148" s="41" t="str">
        <f t="shared" si="153"/>
        <v>RENNETEAU Jules</v>
      </c>
      <c r="E148" s="42" t="str">
        <f t="shared" si="154"/>
        <v>AC MARINES</v>
      </c>
      <c r="F148" s="42" t="str">
        <f t="shared" si="155"/>
        <v>UFO95</v>
      </c>
      <c r="G148" s="126"/>
      <c r="H148" s="127"/>
      <c r="I148" s="128"/>
      <c r="J148" s="120"/>
      <c r="K148" s="121"/>
      <c r="L148" s="121"/>
      <c r="M148" s="121"/>
      <c r="N148" s="122"/>
      <c r="S148" s="401">
        <f t="shared" si="148"/>
        <v>0</v>
      </c>
      <c r="T148" s="401"/>
      <c r="U148" s="357" t="str">
        <f t="shared" si="149"/>
        <v xml:space="preserve"> </v>
      </c>
      <c r="V148" s="357"/>
      <c r="W148" s="357"/>
      <c r="X148" s="357"/>
      <c r="Y148" s="357"/>
      <c r="Z148" s="357"/>
      <c r="AA148" s="357"/>
      <c r="AB148" s="357"/>
      <c r="AC148" s="357"/>
      <c r="AD148" s="402" t="str">
        <f t="shared" si="150"/>
        <v xml:space="preserve"> </v>
      </c>
      <c r="AE148" s="402"/>
      <c r="AF148" s="402"/>
      <c r="AG148" s="403" t="str">
        <f t="shared" si="151"/>
        <v xml:space="preserve"> </v>
      </c>
      <c r="AH148" s="403"/>
      <c r="AI148" s="137"/>
      <c r="AJ148" s="127"/>
      <c r="AK148" s="128"/>
      <c r="AL148" s="134"/>
      <c r="AM148" s="135"/>
      <c r="AN148" s="135"/>
      <c r="AO148" s="135"/>
      <c r="AP148" s="136"/>
    </row>
    <row r="149" spans="3:42" ht="21.95" customHeight="1" thickBot="1">
      <c r="C149" s="39">
        <f t="shared" si="152"/>
        <v>108</v>
      </c>
      <c r="D149" s="41" t="str">
        <f t="shared" si="153"/>
        <v>DUVAL Soan</v>
      </c>
      <c r="E149" s="42" t="str">
        <f t="shared" si="154"/>
        <v>Stade de l'Est Pavillonnais</v>
      </c>
      <c r="F149" s="42" t="str">
        <f t="shared" si="155"/>
        <v>UFO93</v>
      </c>
      <c r="G149" s="126"/>
      <c r="H149" s="127"/>
      <c r="I149" s="128"/>
      <c r="J149" s="120"/>
      <c r="K149" s="121"/>
      <c r="L149" s="121"/>
      <c r="M149" s="121"/>
      <c r="N149" s="122"/>
      <c r="S149" s="401">
        <f t="shared" si="148"/>
        <v>0</v>
      </c>
      <c r="T149" s="401"/>
      <c r="U149" s="357" t="str">
        <f t="shared" si="149"/>
        <v xml:space="preserve"> </v>
      </c>
      <c r="V149" s="357"/>
      <c r="W149" s="357"/>
      <c r="X149" s="357"/>
      <c r="Y149" s="357"/>
      <c r="Z149" s="357"/>
      <c r="AA149" s="357"/>
      <c r="AB149" s="357"/>
      <c r="AC149" s="357"/>
      <c r="AD149" s="402" t="str">
        <f t="shared" si="150"/>
        <v xml:space="preserve"> </v>
      </c>
      <c r="AE149" s="402"/>
      <c r="AF149" s="402"/>
      <c r="AG149" s="403" t="str">
        <f t="shared" si="151"/>
        <v xml:space="preserve"> </v>
      </c>
      <c r="AH149" s="403"/>
      <c r="AI149" s="137"/>
      <c r="AJ149" s="127"/>
      <c r="AK149" s="128"/>
      <c r="AL149" s="134"/>
      <c r="AM149" s="135"/>
      <c r="AN149" s="135"/>
      <c r="AO149" s="135"/>
      <c r="AP149" s="136"/>
    </row>
    <row r="150" spans="3:42" ht="21.95" customHeight="1" thickBot="1">
      <c r="C150" s="39">
        <f t="shared" si="152"/>
        <v>0</v>
      </c>
      <c r="D150" s="41" t="str">
        <f t="shared" si="153"/>
        <v xml:space="preserve">  </v>
      </c>
      <c r="E150" s="42" t="str">
        <f t="shared" si="154"/>
        <v xml:space="preserve">  </v>
      </c>
      <c r="F150" s="42" t="str">
        <f t="shared" si="155"/>
        <v xml:space="preserve">  </v>
      </c>
      <c r="G150" s="126"/>
      <c r="H150" s="127"/>
      <c r="I150" s="128"/>
      <c r="J150" s="120"/>
      <c r="K150" s="121"/>
      <c r="L150" s="121"/>
      <c r="M150" s="121"/>
      <c r="N150" s="122"/>
      <c r="S150" s="401">
        <f t="shared" si="148"/>
        <v>0</v>
      </c>
      <c r="T150" s="401"/>
      <c r="U150" s="357" t="str">
        <f t="shared" si="149"/>
        <v xml:space="preserve"> </v>
      </c>
      <c r="V150" s="357"/>
      <c r="W150" s="357"/>
      <c r="X150" s="357"/>
      <c r="Y150" s="357"/>
      <c r="Z150" s="357"/>
      <c r="AA150" s="357"/>
      <c r="AB150" s="357"/>
      <c r="AC150" s="357"/>
      <c r="AD150" s="402" t="str">
        <f t="shared" si="150"/>
        <v xml:space="preserve"> </v>
      </c>
      <c r="AE150" s="402"/>
      <c r="AF150" s="402"/>
      <c r="AG150" s="403" t="str">
        <f t="shared" si="151"/>
        <v xml:space="preserve"> </v>
      </c>
      <c r="AH150" s="403"/>
      <c r="AI150" s="137"/>
      <c r="AJ150" s="127"/>
      <c r="AK150" s="128"/>
      <c r="AL150" s="130"/>
      <c r="AP150" s="131"/>
    </row>
    <row r="151" spans="3:42" ht="21.95" customHeight="1" thickBot="1">
      <c r="C151" s="39">
        <f t="shared" si="152"/>
        <v>0</v>
      </c>
      <c r="D151" s="41" t="str">
        <f t="shared" si="153"/>
        <v xml:space="preserve">  </v>
      </c>
      <c r="E151" s="42" t="str">
        <f t="shared" si="154"/>
        <v xml:space="preserve">  </v>
      </c>
      <c r="F151" s="42" t="str">
        <f t="shared" si="155"/>
        <v xml:space="preserve">  </v>
      </c>
      <c r="G151" s="126"/>
      <c r="H151" s="127"/>
      <c r="I151" s="128"/>
      <c r="J151" s="120"/>
      <c r="K151" s="121"/>
      <c r="L151" s="121"/>
      <c r="M151" s="121"/>
      <c r="N151" s="122"/>
      <c r="S151" s="401">
        <f t="shared" si="148"/>
        <v>0</v>
      </c>
      <c r="T151" s="401"/>
      <c r="U151" s="357" t="str">
        <f t="shared" si="149"/>
        <v xml:space="preserve"> </v>
      </c>
      <c r="V151" s="357"/>
      <c r="W151" s="357"/>
      <c r="X151" s="357"/>
      <c r="Y151" s="357"/>
      <c r="Z151" s="357"/>
      <c r="AA151" s="357"/>
      <c r="AB151" s="357"/>
      <c r="AC151" s="357"/>
      <c r="AD151" s="402" t="str">
        <f t="shared" si="150"/>
        <v xml:space="preserve"> </v>
      </c>
      <c r="AE151" s="402"/>
      <c r="AF151" s="402"/>
      <c r="AG151" s="403" t="str">
        <f t="shared" si="151"/>
        <v xml:space="preserve"> </v>
      </c>
      <c r="AH151" s="403"/>
      <c r="AI151" s="137"/>
      <c r="AJ151" s="127"/>
      <c r="AK151" s="128"/>
      <c r="AL151" s="134"/>
      <c r="AM151" s="135"/>
      <c r="AN151" s="135"/>
      <c r="AO151" s="135"/>
      <c r="AP151" s="136"/>
    </row>
    <row r="152" spans="3:42" ht="21.95" customHeight="1" thickBot="1">
      <c r="C152" s="39">
        <f t="shared" si="152"/>
        <v>0</v>
      </c>
      <c r="D152" s="41" t="str">
        <f t="shared" si="153"/>
        <v xml:space="preserve">  </v>
      </c>
      <c r="E152" s="42" t="str">
        <f t="shared" si="154"/>
        <v xml:space="preserve">  </v>
      </c>
      <c r="F152" s="42" t="str">
        <f t="shared" si="155"/>
        <v xml:space="preserve">  </v>
      </c>
      <c r="G152" s="126"/>
      <c r="H152" s="127"/>
      <c r="I152" s="128"/>
      <c r="J152" s="120"/>
      <c r="K152" s="121"/>
      <c r="L152" s="121"/>
      <c r="M152" s="121"/>
      <c r="N152" s="122"/>
      <c r="S152" s="401">
        <f t="shared" si="148"/>
        <v>0</v>
      </c>
      <c r="T152" s="401"/>
      <c r="U152" s="357" t="str">
        <f t="shared" si="149"/>
        <v xml:space="preserve"> </v>
      </c>
      <c r="V152" s="357"/>
      <c r="W152" s="357"/>
      <c r="X152" s="357"/>
      <c r="Y152" s="357"/>
      <c r="Z152" s="357"/>
      <c r="AA152" s="357"/>
      <c r="AB152" s="357"/>
      <c r="AC152" s="357"/>
      <c r="AD152" s="402" t="str">
        <f t="shared" si="150"/>
        <v xml:space="preserve"> </v>
      </c>
      <c r="AE152" s="402"/>
      <c r="AF152" s="402"/>
      <c r="AG152" s="403" t="str">
        <f t="shared" si="151"/>
        <v xml:space="preserve"> </v>
      </c>
      <c r="AH152" s="403"/>
      <c r="AI152" s="137"/>
      <c r="AJ152" s="127"/>
      <c r="AK152" s="128"/>
      <c r="AL152" s="130"/>
      <c r="AP152" s="131"/>
    </row>
    <row r="153" spans="3:42" ht="21.95" customHeight="1" thickBot="1">
      <c r="C153" s="39">
        <f t="shared" si="144"/>
        <v>0</v>
      </c>
      <c r="D153" s="41" t="str">
        <f t="shared" si="145"/>
        <v xml:space="preserve">  </v>
      </c>
      <c r="E153" s="42" t="str">
        <f t="shared" si="146"/>
        <v xml:space="preserve">  </v>
      </c>
      <c r="F153" s="42" t="str">
        <f t="shared" si="147"/>
        <v xml:space="preserve">  </v>
      </c>
      <c r="G153" s="126"/>
      <c r="H153" s="127"/>
      <c r="I153" s="128"/>
      <c r="J153" s="120"/>
      <c r="K153" s="121"/>
      <c r="L153" s="121"/>
      <c r="M153" s="121"/>
      <c r="N153" s="122"/>
      <c r="S153" s="401">
        <f t="shared" si="148"/>
        <v>0</v>
      </c>
      <c r="T153" s="401"/>
      <c r="U153" s="357" t="str">
        <f t="shared" si="149"/>
        <v xml:space="preserve"> </v>
      </c>
      <c r="V153" s="357"/>
      <c r="W153" s="357"/>
      <c r="X153" s="357"/>
      <c r="Y153" s="357"/>
      <c r="Z153" s="357"/>
      <c r="AA153" s="357"/>
      <c r="AB153" s="357"/>
      <c r="AC153" s="357"/>
      <c r="AD153" s="402" t="str">
        <f t="shared" si="150"/>
        <v xml:space="preserve"> </v>
      </c>
      <c r="AE153" s="402"/>
      <c r="AF153" s="402"/>
      <c r="AG153" s="403" t="str">
        <f t="shared" si="151"/>
        <v xml:space="preserve"> </v>
      </c>
      <c r="AH153" s="403"/>
      <c r="AI153" s="137"/>
      <c r="AJ153" s="127"/>
      <c r="AK153" s="128"/>
      <c r="AL153" s="134"/>
      <c r="AM153" s="135"/>
      <c r="AN153" s="135"/>
      <c r="AO153" s="135"/>
      <c r="AP153" s="136"/>
    </row>
    <row r="154" spans="3:42" ht="21.95" customHeight="1" thickBot="1">
      <c r="C154" s="39">
        <f aca="true" t="shared" si="156" ref="C154:C159">C22</f>
        <v>0</v>
      </c>
      <c r="D154" s="41" t="str">
        <f aca="true" t="shared" si="157" ref="D154:D159">IF(C22&gt;0,D22,"  ")</f>
        <v xml:space="preserve">  </v>
      </c>
      <c r="E154" s="42" t="str">
        <f aca="true" t="shared" si="158" ref="E154:E159">IF(C22&gt;0,E22,"  ")</f>
        <v xml:space="preserve">  </v>
      </c>
      <c r="F154" s="42" t="str">
        <f aca="true" t="shared" si="159" ref="F154:F159">IF(C22&gt;0,F22,"  ")</f>
        <v xml:space="preserve">  </v>
      </c>
      <c r="G154" s="126"/>
      <c r="H154" s="127"/>
      <c r="I154" s="128"/>
      <c r="J154" s="120"/>
      <c r="K154" s="121"/>
      <c r="L154" s="121"/>
      <c r="M154" s="121"/>
      <c r="N154" s="122"/>
      <c r="S154" s="401">
        <f t="shared" si="148"/>
        <v>0</v>
      </c>
      <c r="T154" s="401"/>
      <c r="U154" s="357" t="str">
        <f t="shared" si="149"/>
        <v xml:space="preserve"> </v>
      </c>
      <c r="V154" s="357"/>
      <c r="W154" s="357"/>
      <c r="X154" s="357"/>
      <c r="Y154" s="357"/>
      <c r="Z154" s="357"/>
      <c r="AA154" s="357"/>
      <c r="AB154" s="357"/>
      <c r="AC154" s="357"/>
      <c r="AD154" s="402" t="str">
        <f t="shared" si="150"/>
        <v xml:space="preserve"> </v>
      </c>
      <c r="AE154" s="402"/>
      <c r="AF154" s="402"/>
      <c r="AG154" s="403" t="str">
        <f t="shared" si="151"/>
        <v xml:space="preserve"> </v>
      </c>
      <c r="AH154" s="403"/>
      <c r="AI154" s="137"/>
      <c r="AJ154" s="127"/>
      <c r="AK154" s="128"/>
      <c r="AL154" s="134"/>
      <c r="AM154" s="135"/>
      <c r="AN154" s="135"/>
      <c r="AO154" s="135"/>
      <c r="AP154" s="136"/>
    </row>
    <row r="155" spans="3:42" ht="21.95" customHeight="1" thickBot="1">
      <c r="C155" s="39">
        <f t="shared" si="156"/>
        <v>0</v>
      </c>
      <c r="D155" s="41" t="str">
        <f t="shared" si="157"/>
        <v xml:space="preserve">  </v>
      </c>
      <c r="E155" s="42" t="str">
        <f t="shared" si="158"/>
        <v xml:space="preserve">  </v>
      </c>
      <c r="F155" s="42" t="str">
        <f t="shared" si="159"/>
        <v xml:space="preserve">  </v>
      </c>
      <c r="G155" s="126"/>
      <c r="H155" s="127"/>
      <c r="I155" s="128"/>
      <c r="J155" s="120"/>
      <c r="K155" s="121"/>
      <c r="L155" s="121"/>
      <c r="M155" s="121"/>
      <c r="N155" s="122"/>
      <c r="S155" s="401">
        <f t="shared" si="148"/>
        <v>0</v>
      </c>
      <c r="T155" s="401"/>
      <c r="U155" s="357" t="str">
        <f t="shared" si="149"/>
        <v xml:space="preserve"> </v>
      </c>
      <c r="V155" s="357"/>
      <c r="W155" s="357"/>
      <c r="X155" s="357"/>
      <c r="Y155" s="357"/>
      <c r="Z155" s="357"/>
      <c r="AA155" s="357"/>
      <c r="AB155" s="357"/>
      <c r="AC155" s="357"/>
      <c r="AD155" s="402" t="str">
        <f t="shared" si="150"/>
        <v xml:space="preserve"> </v>
      </c>
      <c r="AE155" s="402"/>
      <c r="AF155" s="402"/>
      <c r="AG155" s="403" t="str">
        <f t="shared" si="151"/>
        <v xml:space="preserve"> </v>
      </c>
      <c r="AH155" s="403"/>
      <c r="AI155" s="137"/>
      <c r="AJ155" s="127"/>
      <c r="AK155" s="128"/>
      <c r="AL155" s="130"/>
      <c r="AP155" s="131"/>
    </row>
    <row r="156" spans="3:42" ht="21.95" customHeight="1" thickBot="1">
      <c r="C156" s="39">
        <f t="shared" si="156"/>
        <v>0</v>
      </c>
      <c r="D156" s="41" t="str">
        <f t="shared" si="157"/>
        <v xml:space="preserve">  </v>
      </c>
      <c r="E156" s="42" t="str">
        <f t="shared" si="158"/>
        <v xml:space="preserve">  </v>
      </c>
      <c r="F156" s="42" t="str">
        <f t="shared" si="159"/>
        <v xml:space="preserve">  </v>
      </c>
      <c r="G156" s="126"/>
      <c r="H156" s="127"/>
      <c r="I156" s="128"/>
      <c r="J156" s="120"/>
      <c r="K156" s="121"/>
      <c r="L156" s="121"/>
      <c r="M156" s="121"/>
      <c r="N156" s="122"/>
      <c r="S156" s="401">
        <f t="shared" si="148"/>
        <v>0</v>
      </c>
      <c r="T156" s="401"/>
      <c r="U156" s="357" t="str">
        <f t="shared" si="149"/>
        <v xml:space="preserve"> </v>
      </c>
      <c r="V156" s="357"/>
      <c r="W156" s="357"/>
      <c r="X156" s="357"/>
      <c r="Y156" s="357"/>
      <c r="Z156" s="357"/>
      <c r="AA156" s="357"/>
      <c r="AB156" s="357"/>
      <c r="AC156" s="357"/>
      <c r="AD156" s="402" t="str">
        <f t="shared" si="150"/>
        <v xml:space="preserve"> </v>
      </c>
      <c r="AE156" s="402"/>
      <c r="AF156" s="402"/>
      <c r="AG156" s="403" t="str">
        <f t="shared" si="151"/>
        <v xml:space="preserve"> </v>
      </c>
      <c r="AH156" s="403"/>
      <c r="AI156" s="137"/>
      <c r="AJ156" s="127"/>
      <c r="AK156" s="128"/>
      <c r="AL156" s="134"/>
      <c r="AM156" s="135"/>
      <c r="AN156" s="135"/>
      <c r="AO156" s="135"/>
      <c r="AP156" s="136"/>
    </row>
    <row r="157" spans="3:42" ht="21.95" customHeight="1" thickBot="1">
      <c r="C157" s="39">
        <f t="shared" si="156"/>
        <v>0</v>
      </c>
      <c r="D157" s="41" t="str">
        <f t="shared" si="157"/>
        <v xml:space="preserve">  </v>
      </c>
      <c r="E157" s="42" t="str">
        <f t="shared" si="158"/>
        <v xml:space="preserve">  </v>
      </c>
      <c r="F157" s="42" t="str">
        <f t="shared" si="159"/>
        <v xml:space="preserve">  </v>
      </c>
      <c r="G157" s="126"/>
      <c r="H157" s="127"/>
      <c r="I157" s="128"/>
      <c r="J157" s="120"/>
      <c r="K157" s="121"/>
      <c r="L157" s="121"/>
      <c r="M157" s="121"/>
      <c r="N157" s="122"/>
      <c r="S157" s="401">
        <f t="shared" si="148"/>
        <v>0</v>
      </c>
      <c r="T157" s="401"/>
      <c r="U157" s="357" t="str">
        <f t="shared" si="149"/>
        <v xml:space="preserve"> </v>
      </c>
      <c r="V157" s="357"/>
      <c r="W157" s="357"/>
      <c r="X157" s="357"/>
      <c r="Y157" s="357"/>
      <c r="Z157" s="357"/>
      <c r="AA157" s="357"/>
      <c r="AB157" s="357"/>
      <c r="AC157" s="357"/>
      <c r="AD157" s="402" t="str">
        <f t="shared" si="150"/>
        <v xml:space="preserve"> </v>
      </c>
      <c r="AE157" s="402"/>
      <c r="AF157" s="402"/>
      <c r="AG157" s="403" t="str">
        <f t="shared" si="151"/>
        <v xml:space="preserve"> </v>
      </c>
      <c r="AH157" s="403"/>
      <c r="AI157" s="137"/>
      <c r="AJ157" s="127"/>
      <c r="AK157" s="128"/>
      <c r="AL157" s="130"/>
      <c r="AP157" s="131"/>
    </row>
    <row r="158" spans="3:42" ht="21.95" customHeight="1" thickBot="1">
      <c r="C158" s="39">
        <f t="shared" si="156"/>
        <v>0</v>
      </c>
      <c r="D158" s="41" t="str">
        <f t="shared" si="157"/>
        <v xml:space="preserve">  </v>
      </c>
      <c r="E158" s="42" t="str">
        <f t="shared" si="158"/>
        <v xml:space="preserve">  </v>
      </c>
      <c r="F158" s="42" t="str">
        <f t="shared" si="159"/>
        <v xml:space="preserve">  </v>
      </c>
      <c r="G158" s="126"/>
      <c r="H158" s="127"/>
      <c r="I158" s="128"/>
      <c r="J158" s="120"/>
      <c r="K158" s="121"/>
      <c r="L158" s="121"/>
      <c r="M158" s="121"/>
      <c r="N158" s="122"/>
      <c r="S158" s="401">
        <f t="shared" si="148"/>
        <v>0</v>
      </c>
      <c r="T158" s="401"/>
      <c r="U158" s="357" t="str">
        <f t="shared" si="149"/>
        <v xml:space="preserve"> </v>
      </c>
      <c r="V158" s="357"/>
      <c r="W158" s="357"/>
      <c r="X158" s="357"/>
      <c r="Y158" s="357"/>
      <c r="Z158" s="357"/>
      <c r="AA158" s="357"/>
      <c r="AB158" s="357"/>
      <c r="AC158" s="357"/>
      <c r="AD158" s="402" t="str">
        <f t="shared" si="150"/>
        <v xml:space="preserve"> </v>
      </c>
      <c r="AE158" s="402"/>
      <c r="AF158" s="402"/>
      <c r="AG158" s="403" t="str">
        <f t="shared" si="151"/>
        <v xml:space="preserve"> </v>
      </c>
      <c r="AH158" s="403"/>
      <c r="AI158" s="137"/>
      <c r="AJ158" s="127"/>
      <c r="AK158" s="128"/>
      <c r="AL158" s="134"/>
      <c r="AM158" s="135"/>
      <c r="AN158" s="135"/>
      <c r="AO158" s="135"/>
      <c r="AP158" s="136"/>
    </row>
    <row r="159" spans="3:42" ht="21.95" customHeight="1" thickBot="1">
      <c r="C159" s="39">
        <f t="shared" si="156"/>
        <v>0</v>
      </c>
      <c r="D159" s="41" t="str">
        <f t="shared" si="157"/>
        <v xml:space="preserve">  </v>
      </c>
      <c r="E159" s="42" t="str">
        <f t="shared" si="158"/>
        <v xml:space="preserve">  </v>
      </c>
      <c r="F159" s="42" t="str">
        <f t="shared" si="159"/>
        <v xml:space="preserve">  </v>
      </c>
      <c r="G159" s="126"/>
      <c r="H159" s="127"/>
      <c r="I159" s="128"/>
      <c r="J159" s="120"/>
      <c r="K159" s="121"/>
      <c r="L159" s="121"/>
      <c r="M159" s="121"/>
      <c r="N159" s="122"/>
      <c r="S159" s="401">
        <f t="shared" si="148"/>
        <v>0</v>
      </c>
      <c r="T159" s="401"/>
      <c r="U159" s="357" t="str">
        <f t="shared" si="149"/>
        <v xml:space="preserve"> </v>
      </c>
      <c r="V159" s="357"/>
      <c r="W159" s="357"/>
      <c r="X159" s="357"/>
      <c r="Y159" s="357"/>
      <c r="Z159" s="357"/>
      <c r="AA159" s="357"/>
      <c r="AB159" s="357"/>
      <c r="AC159" s="357"/>
      <c r="AD159" s="402" t="str">
        <f t="shared" si="150"/>
        <v xml:space="preserve"> </v>
      </c>
      <c r="AE159" s="402"/>
      <c r="AF159" s="402"/>
      <c r="AG159" s="403" t="str">
        <f t="shared" si="151"/>
        <v xml:space="preserve"> </v>
      </c>
      <c r="AH159" s="403"/>
      <c r="AI159" s="137"/>
      <c r="AJ159" s="127"/>
      <c r="AK159" s="128"/>
      <c r="AL159" s="130"/>
      <c r="AP159" s="131"/>
    </row>
    <row r="160" spans="3:42" ht="21.95" customHeight="1" thickBot="1">
      <c r="C160" s="39">
        <f t="shared" si="144"/>
        <v>0</v>
      </c>
      <c r="D160" s="41" t="str">
        <f aca="true" t="shared" si="160" ref="D160">IF(C28&gt;0,D28,"  ")</f>
        <v xml:space="preserve">  </v>
      </c>
      <c r="E160" s="42" t="str">
        <f aca="true" t="shared" si="161" ref="E160">IF(C28&gt;0,E28,"  ")</f>
        <v xml:space="preserve">  </v>
      </c>
      <c r="F160" s="42" t="str">
        <f aca="true" t="shared" si="162" ref="F160">IF(C28&gt;0,F28,"  ")</f>
        <v xml:space="preserve">  </v>
      </c>
      <c r="G160" s="126"/>
      <c r="H160" s="127"/>
      <c r="I160" s="128"/>
      <c r="J160" s="120"/>
      <c r="K160" s="121"/>
      <c r="L160" s="121"/>
      <c r="M160" s="121"/>
      <c r="N160" s="122"/>
      <c r="S160" s="401">
        <f t="shared" si="148"/>
        <v>0</v>
      </c>
      <c r="T160" s="401"/>
      <c r="U160" s="357" t="str">
        <f t="shared" si="149"/>
        <v xml:space="preserve"> </v>
      </c>
      <c r="V160" s="357"/>
      <c r="W160" s="357"/>
      <c r="X160" s="357"/>
      <c r="Y160" s="357"/>
      <c r="Z160" s="357"/>
      <c r="AA160" s="357"/>
      <c r="AB160" s="357"/>
      <c r="AC160" s="357"/>
      <c r="AD160" s="402" t="str">
        <f t="shared" si="150"/>
        <v xml:space="preserve"> </v>
      </c>
      <c r="AE160" s="402"/>
      <c r="AF160" s="402"/>
      <c r="AG160" s="403" t="str">
        <f t="shared" si="151"/>
        <v xml:space="preserve"> </v>
      </c>
      <c r="AH160" s="403"/>
      <c r="AI160" s="137"/>
      <c r="AJ160" s="127"/>
      <c r="AK160" s="128"/>
      <c r="AL160" s="134"/>
      <c r="AM160" s="135"/>
      <c r="AN160" s="135"/>
      <c r="AO160" s="135"/>
      <c r="AP160" s="136"/>
    </row>
    <row r="161" spans="3:42" ht="21.95" customHeight="1" thickBot="1">
      <c r="C161" s="39">
        <f t="shared" si="144"/>
        <v>0</v>
      </c>
      <c r="D161" s="41" t="str">
        <f t="shared" si="145"/>
        <v xml:space="preserve">  </v>
      </c>
      <c r="E161" s="42" t="str">
        <f t="shared" si="146"/>
        <v xml:space="preserve">  </v>
      </c>
      <c r="F161" s="42" t="str">
        <f t="shared" si="147"/>
        <v xml:space="preserve">  </v>
      </c>
      <c r="G161" s="126"/>
      <c r="H161" s="127"/>
      <c r="I161" s="128"/>
      <c r="J161" s="120"/>
      <c r="K161" s="121"/>
      <c r="L161" s="121"/>
      <c r="M161" s="121"/>
      <c r="N161" s="122"/>
      <c r="S161" s="404">
        <f t="shared" si="148"/>
        <v>0</v>
      </c>
      <c r="T161" s="404"/>
      <c r="U161" s="360" t="str">
        <f t="shared" si="149"/>
        <v xml:space="preserve"> </v>
      </c>
      <c r="V161" s="360"/>
      <c r="W161" s="360"/>
      <c r="X161" s="360"/>
      <c r="Y161" s="360"/>
      <c r="Z161" s="360"/>
      <c r="AA161" s="360"/>
      <c r="AB161" s="360"/>
      <c r="AC161" s="360"/>
      <c r="AD161" s="405" t="str">
        <f t="shared" si="150"/>
        <v xml:space="preserve"> </v>
      </c>
      <c r="AE161" s="405"/>
      <c r="AF161" s="405"/>
      <c r="AG161" s="403" t="str">
        <f t="shared" si="151"/>
        <v xml:space="preserve"> </v>
      </c>
      <c r="AH161" s="403"/>
      <c r="AI161" s="138"/>
      <c r="AJ161" s="139"/>
      <c r="AK161" s="140"/>
      <c r="AL161" s="141"/>
      <c r="AM161" s="142"/>
      <c r="AN161" s="142"/>
      <c r="AO161" s="142"/>
      <c r="AP161" s="143"/>
    </row>
    <row r="162" spans="3:36" ht="21.95" customHeight="1">
      <c r="C162" s="39">
        <f t="shared" si="144"/>
        <v>0</v>
      </c>
      <c r="D162" s="41" t="str">
        <f t="shared" si="145"/>
        <v xml:space="preserve">  </v>
      </c>
      <c r="E162" s="42" t="str">
        <f t="shared" si="146"/>
        <v xml:space="preserve">  </v>
      </c>
      <c r="F162" s="42" t="str">
        <f t="shared" si="147"/>
        <v xml:space="preserve">  </v>
      </c>
      <c r="G162" s="126"/>
      <c r="H162" s="127"/>
      <c r="I162" s="128"/>
      <c r="J162" s="120"/>
      <c r="K162" s="121"/>
      <c r="L162" s="121"/>
      <c r="M162" s="121"/>
      <c r="N162" s="122"/>
      <c r="U162" s="353" t="str">
        <f t="shared" si="149"/>
        <v xml:space="preserve"> </v>
      </c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99" t="str">
        <f>IF(C129&gt;0,E129," ")</f>
        <v xml:space="preserve"> </v>
      </c>
      <c r="AG162" s="399"/>
      <c r="AH162" s="399"/>
      <c r="AI162" s="400" t="str">
        <f>IF(C129&gt;0,F129," ")</f>
        <v xml:space="preserve"> </v>
      </c>
      <c r="AJ162" s="400"/>
    </row>
    <row r="163" spans="3:14" ht="21.95" customHeight="1">
      <c r="C163" s="39">
        <f t="shared" si="144"/>
        <v>0</v>
      </c>
      <c r="D163" s="41" t="str">
        <f t="shared" si="145"/>
        <v xml:space="preserve">  </v>
      </c>
      <c r="E163" s="42" t="str">
        <f t="shared" si="146"/>
        <v xml:space="preserve">  </v>
      </c>
      <c r="F163" s="42" t="str">
        <f t="shared" si="147"/>
        <v xml:space="preserve">  </v>
      </c>
      <c r="G163" s="126"/>
      <c r="H163" s="127"/>
      <c r="I163" s="128"/>
      <c r="J163" s="120"/>
      <c r="K163" s="121"/>
      <c r="L163" s="121"/>
      <c r="M163" s="121"/>
      <c r="N163" s="122"/>
    </row>
    <row r="164" spans="3:14" ht="21.95" customHeight="1">
      <c r="C164" s="39">
        <f t="shared" si="144"/>
        <v>0</v>
      </c>
      <c r="D164" s="41" t="str">
        <f t="shared" si="145"/>
        <v xml:space="preserve">  </v>
      </c>
      <c r="E164" s="42" t="str">
        <f t="shared" si="146"/>
        <v xml:space="preserve">  </v>
      </c>
      <c r="F164" s="42" t="str">
        <f t="shared" si="147"/>
        <v xml:space="preserve">  </v>
      </c>
      <c r="G164" s="126"/>
      <c r="H164" s="127"/>
      <c r="I164" s="128"/>
      <c r="J164" s="120"/>
      <c r="K164" s="121"/>
      <c r="L164" s="121"/>
      <c r="M164" s="121"/>
      <c r="N164" s="122"/>
    </row>
    <row r="165" spans="3:14" ht="21.95" customHeight="1">
      <c r="C165" s="39">
        <f t="shared" si="144"/>
        <v>0</v>
      </c>
      <c r="D165" s="41" t="str">
        <f t="shared" si="145"/>
        <v xml:space="preserve">  </v>
      </c>
      <c r="E165" s="42" t="str">
        <f t="shared" si="146"/>
        <v xml:space="preserve">  </v>
      </c>
      <c r="F165" s="42" t="str">
        <f t="shared" si="147"/>
        <v xml:space="preserve">  </v>
      </c>
      <c r="G165" s="132"/>
      <c r="H165" s="94"/>
      <c r="I165" s="133"/>
      <c r="J165" s="120"/>
      <c r="K165" s="121"/>
      <c r="L165" s="121"/>
      <c r="M165" s="121"/>
      <c r="N165" s="122"/>
    </row>
    <row r="166" spans="3:14" ht="21.95" customHeight="1">
      <c r="C166" s="39">
        <f t="shared" si="144"/>
        <v>0</v>
      </c>
      <c r="D166" s="41" t="str">
        <f t="shared" si="145"/>
        <v xml:space="preserve">  </v>
      </c>
      <c r="E166" s="42" t="str">
        <f t="shared" si="146"/>
        <v xml:space="preserve">  </v>
      </c>
      <c r="F166" s="42" t="str">
        <f t="shared" si="147"/>
        <v xml:space="preserve">  </v>
      </c>
      <c r="G166" s="126"/>
      <c r="H166" s="127"/>
      <c r="I166" s="128"/>
      <c r="J166" s="120"/>
      <c r="K166" s="121"/>
      <c r="L166" s="121"/>
      <c r="M166" s="121"/>
      <c r="N166" s="122"/>
    </row>
    <row r="167" spans="3:14" ht="21.95" customHeight="1">
      <c r="C167" s="39">
        <f aca="true" t="shared" si="163" ref="C167:C208">C35</f>
        <v>0</v>
      </c>
      <c r="D167" s="41" t="str">
        <f aca="true" t="shared" si="164" ref="D167:D207">IF(C35&gt;0,D35,"  ")</f>
        <v xml:space="preserve">  </v>
      </c>
      <c r="E167" s="42" t="str">
        <f t="shared" si="146"/>
        <v xml:space="preserve">  </v>
      </c>
      <c r="F167" s="42" t="str">
        <f t="shared" si="147"/>
        <v xml:space="preserve">  </v>
      </c>
      <c r="G167" s="132"/>
      <c r="H167" s="94"/>
      <c r="I167" s="133"/>
      <c r="J167" s="120"/>
      <c r="K167" s="121"/>
      <c r="L167" s="121"/>
      <c r="M167" s="121"/>
      <c r="N167" s="122"/>
    </row>
    <row r="168" spans="3:14" ht="21.95" customHeight="1">
      <c r="C168" s="39">
        <f t="shared" si="163"/>
        <v>0</v>
      </c>
      <c r="D168" s="41" t="str">
        <f t="shared" si="164"/>
        <v xml:space="preserve">  </v>
      </c>
      <c r="E168" s="42" t="str">
        <f t="shared" si="146"/>
        <v xml:space="preserve">  </v>
      </c>
      <c r="F168" s="42" t="str">
        <f t="shared" si="147"/>
        <v xml:space="preserve">  </v>
      </c>
      <c r="G168" s="126"/>
      <c r="H168" s="127"/>
      <c r="I168" s="128"/>
      <c r="J168" s="120"/>
      <c r="K168" s="121"/>
      <c r="L168" s="121"/>
      <c r="M168" s="121"/>
      <c r="N168" s="122"/>
    </row>
    <row r="169" spans="3:14" ht="21.95" customHeight="1">
      <c r="C169" s="39">
        <f t="shared" si="163"/>
        <v>0</v>
      </c>
      <c r="D169" s="41" t="str">
        <f t="shared" si="164"/>
        <v xml:space="preserve">  </v>
      </c>
      <c r="E169" s="42" t="str">
        <f t="shared" si="146"/>
        <v xml:space="preserve">  </v>
      </c>
      <c r="F169" s="42" t="str">
        <f t="shared" si="147"/>
        <v xml:space="preserve">  </v>
      </c>
      <c r="G169" s="132"/>
      <c r="H169" s="94"/>
      <c r="I169" s="133"/>
      <c r="J169" s="120"/>
      <c r="K169" s="121"/>
      <c r="L169" s="121"/>
      <c r="M169" s="121"/>
      <c r="N169" s="122"/>
    </row>
    <row r="170" spans="3:14" ht="21.95" customHeight="1">
      <c r="C170" s="39">
        <f t="shared" si="163"/>
        <v>0</v>
      </c>
      <c r="D170" s="41" t="str">
        <f t="shared" si="164"/>
        <v xml:space="preserve">  </v>
      </c>
      <c r="E170" s="42" t="str">
        <f t="shared" si="146"/>
        <v xml:space="preserve">  </v>
      </c>
      <c r="F170" s="42" t="str">
        <f t="shared" si="147"/>
        <v xml:space="preserve">  </v>
      </c>
      <c r="G170" s="126"/>
      <c r="H170" s="127"/>
      <c r="I170" s="128"/>
      <c r="J170" s="120"/>
      <c r="K170" s="121"/>
      <c r="L170" s="121"/>
      <c r="M170" s="121"/>
      <c r="N170" s="122"/>
    </row>
    <row r="171" spans="3:14" ht="21.95" customHeight="1">
      <c r="C171" s="39">
        <f t="shared" si="163"/>
        <v>0</v>
      </c>
      <c r="D171" s="41" t="str">
        <f t="shared" si="164"/>
        <v xml:space="preserve">  </v>
      </c>
      <c r="E171" s="42" t="str">
        <f t="shared" si="146"/>
        <v xml:space="preserve">  </v>
      </c>
      <c r="F171" s="42" t="str">
        <f t="shared" si="147"/>
        <v xml:space="preserve">  </v>
      </c>
      <c r="G171" s="132"/>
      <c r="H171" s="94"/>
      <c r="I171" s="133"/>
      <c r="J171" s="120"/>
      <c r="K171" s="121"/>
      <c r="L171" s="121"/>
      <c r="M171" s="121"/>
      <c r="N171" s="122"/>
    </row>
    <row r="172" spans="3:14" ht="21.95" customHeight="1">
      <c r="C172" s="39">
        <f t="shared" si="163"/>
        <v>0</v>
      </c>
      <c r="D172" s="41" t="str">
        <f t="shared" si="164"/>
        <v xml:space="preserve">  </v>
      </c>
      <c r="E172" s="42" t="str">
        <f t="shared" si="146"/>
        <v xml:space="preserve">  </v>
      </c>
      <c r="F172" s="42" t="str">
        <f t="shared" si="147"/>
        <v xml:space="preserve">  </v>
      </c>
      <c r="G172" s="126"/>
      <c r="H172" s="127"/>
      <c r="I172" s="128"/>
      <c r="J172" s="120"/>
      <c r="K172" s="121"/>
      <c r="L172" s="121"/>
      <c r="M172" s="121"/>
      <c r="N172" s="122"/>
    </row>
    <row r="173" spans="3:14" ht="21.95" customHeight="1">
      <c r="C173" s="39">
        <f t="shared" si="163"/>
        <v>0</v>
      </c>
      <c r="D173" s="41" t="str">
        <f t="shared" si="164"/>
        <v xml:space="preserve">  </v>
      </c>
      <c r="E173" s="42" t="str">
        <f t="shared" si="146"/>
        <v xml:space="preserve">  </v>
      </c>
      <c r="F173" s="42" t="str">
        <f t="shared" si="147"/>
        <v xml:space="preserve">  </v>
      </c>
      <c r="G173" s="126"/>
      <c r="H173" s="127"/>
      <c r="I173" s="128"/>
      <c r="J173" s="120"/>
      <c r="K173" s="121"/>
      <c r="L173" s="121"/>
      <c r="M173" s="121"/>
      <c r="N173" s="122"/>
    </row>
    <row r="174" spans="3:14" ht="21.95" customHeight="1">
      <c r="C174" s="39">
        <f t="shared" si="163"/>
        <v>0</v>
      </c>
      <c r="D174" s="41" t="str">
        <f t="shared" si="164"/>
        <v xml:space="preserve">  </v>
      </c>
      <c r="E174" s="42" t="str">
        <f t="shared" si="146"/>
        <v xml:space="preserve">  </v>
      </c>
      <c r="F174" s="42" t="str">
        <f t="shared" si="147"/>
        <v xml:space="preserve">  </v>
      </c>
      <c r="G174" s="132"/>
      <c r="H174" s="94"/>
      <c r="I174" s="133"/>
      <c r="J174" s="120"/>
      <c r="K174" s="121"/>
      <c r="L174" s="121"/>
      <c r="M174" s="121"/>
      <c r="N174" s="122"/>
    </row>
    <row r="175" spans="3:14" ht="21.95" customHeight="1">
      <c r="C175" s="39">
        <f t="shared" si="163"/>
        <v>0</v>
      </c>
      <c r="D175" s="41" t="str">
        <f t="shared" si="164"/>
        <v xml:space="preserve">  </v>
      </c>
      <c r="E175" s="42" t="str">
        <f aca="true" t="shared" si="165" ref="E175:E206">IF(C43&gt;0,E43,"  ")</f>
        <v xml:space="preserve">  </v>
      </c>
      <c r="F175" s="42" t="str">
        <f aca="true" t="shared" si="166" ref="F175:F206">IF(C43&gt;0,F43,"  ")</f>
        <v xml:space="preserve">  </v>
      </c>
      <c r="G175" s="126"/>
      <c r="H175" s="127"/>
      <c r="I175" s="128"/>
      <c r="J175" s="120"/>
      <c r="K175" s="121"/>
      <c r="L175" s="121"/>
      <c r="M175" s="121"/>
      <c r="N175" s="122"/>
    </row>
    <row r="176" spans="3:14" ht="21.95" customHeight="1">
      <c r="C176" s="39">
        <f t="shared" si="163"/>
        <v>0</v>
      </c>
      <c r="D176" s="41" t="str">
        <f t="shared" si="164"/>
        <v xml:space="preserve">  </v>
      </c>
      <c r="E176" s="42" t="str">
        <f t="shared" si="165"/>
        <v xml:space="preserve">  </v>
      </c>
      <c r="F176" s="42" t="str">
        <f t="shared" si="166"/>
        <v xml:space="preserve">  </v>
      </c>
      <c r="G176" s="132"/>
      <c r="H176" s="94"/>
      <c r="I176" s="133"/>
      <c r="J176" s="120"/>
      <c r="K176" s="121"/>
      <c r="L176" s="121"/>
      <c r="M176" s="121"/>
      <c r="N176" s="122"/>
    </row>
    <row r="177" spans="3:14" ht="21.95" customHeight="1">
      <c r="C177" s="39">
        <f t="shared" si="163"/>
        <v>0</v>
      </c>
      <c r="D177" s="41" t="str">
        <f t="shared" si="164"/>
        <v xml:space="preserve">  </v>
      </c>
      <c r="E177" s="42" t="str">
        <f t="shared" si="165"/>
        <v xml:space="preserve">  </v>
      </c>
      <c r="F177" s="42" t="str">
        <f t="shared" si="166"/>
        <v xml:space="preserve">  </v>
      </c>
      <c r="G177" s="126"/>
      <c r="H177" s="127"/>
      <c r="I177" s="128"/>
      <c r="J177" s="120"/>
      <c r="K177" s="121"/>
      <c r="L177" s="121"/>
      <c r="M177" s="121"/>
      <c r="N177" s="122"/>
    </row>
    <row r="178" spans="3:14" ht="21.95" customHeight="1">
      <c r="C178" s="39">
        <f t="shared" si="163"/>
        <v>0</v>
      </c>
      <c r="D178" s="41" t="str">
        <f t="shared" si="164"/>
        <v xml:space="preserve">  </v>
      </c>
      <c r="E178" s="42" t="str">
        <f t="shared" si="165"/>
        <v xml:space="preserve">  </v>
      </c>
      <c r="F178" s="42" t="str">
        <f t="shared" si="166"/>
        <v xml:space="preserve">  </v>
      </c>
      <c r="G178" s="132"/>
      <c r="H178" s="94"/>
      <c r="I178" s="133"/>
      <c r="J178" s="120"/>
      <c r="K178" s="121"/>
      <c r="L178" s="121"/>
      <c r="M178" s="121"/>
      <c r="N178" s="122"/>
    </row>
    <row r="179" spans="3:14" ht="21.95" customHeight="1">
      <c r="C179" s="39">
        <f t="shared" si="163"/>
        <v>0</v>
      </c>
      <c r="D179" s="41" t="str">
        <f t="shared" si="164"/>
        <v xml:space="preserve">  </v>
      </c>
      <c r="E179" s="42" t="str">
        <f t="shared" si="165"/>
        <v xml:space="preserve">  </v>
      </c>
      <c r="F179" s="42" t="str">
        <f t="shared" si="166"/>
        <v xml:space="preserve">  </v>
      </c>
      <c r="G179" s="144"/>
      <c r="H179" s="92"/>
      <c r="I179" s="329"/>
      <c r="J179" s="121"/>
      <c r="K179" s="121"/>
      <c r="L179" s="121"/>
      <c r="M179" s="121"/>
      <c r="N179" s="122"/>
    </row>
    <row r="180" spans="3:14" ht="21.95" customHeight="1">
      <c r="C180" s="39">
        <f t="shared" si="163"/>
        <v>0</v>
      </c>
      <c r="D180" s="41" t="str">
        <f t="shared" si="164"/>
        <v xml:space="preserve">  </v>
      </c>
      <c r="E180" s="42" t="str">
        <f t="shared" si="165"/>
        <v xml:space="preserve">  </v>
      </c>
      <c r="F180" s="42" t="str">
        <f t="shared" si="166"/>
        <v xml:space="preserve">  </v>
      </c>
      <c r="G180" s="146"/>
      <c r="H180" s="127"/>
      <c r="I180" s="147"/>
      <c r="J180" s="121"/>
      <c r="K180" s="121"/>
      <c r="L180" s="121"/>
      <c r="M180" s="121"/>
      <c r="N180" s="122"/>
    </row>
    <row r="181" spans="3:14" ht="21.95" customHeight="1">
      <c r="C181" s="39">
        <f t="shared" si="163"/>
        <v>0</v>
      </c>
      <c r="D181" s="41" t="str">
        <f t="shared" si="164"/>
        <v xml:space="preserve">  </v>
      </c>
      <c r="E181" s="42" t="str">
        <f t="shared" si="165"/>
        <v xml:space="preserve">  </v>
      </c>
      <c r="F181" s="42" t="str">
        <f t="shared" si="166"/>
        <v xml:space="preserve">  </v>
      </c>
      <c r="G181" s="146"/>
      <c r="H181" s="127"/>
      <c r="I181" s="147"/>
      <c r="J181" s="121"/>
      <c r="K181" s="121"/>
      <c r="L181" s="121"/>
      <c r="M181" s="121"/>
      <c r="N181" s="122"/>
    </row>
    <row r="182" spans="3:14" ht="21.95" customHeight="1">
      <c r="C182" s="39">
        <f t="shared" si="163"/>
        <v>0</v>
      </c>
      <c r="D182" s="41" t="str">
        <f t="shared" si="164"/>
        <v xml:space="preserve">  </v>
      </c>
      <c r="E182" s="42" t="str">
        <f t="shared" si="165"/>
        <v xml:space="preserve">  </v>
      </c>
      <c r="F182" s="42" t="str">
        <f t="shared" si="166"/>
        <v xml:space="preserve">  </v>
      </c>
      <c r="G182" s="146"/>
      <c r="H182" s="127"/>
      <c r="I182" s="147"/>
      <c r="J182" s="121"/>
      <c r="K182" s="121"/>
      <c r="L182" s="121"/>
      <c r="M182" s="121"/>
      <c r="N182" s="122"/>
    </row>
    <row r="183" spans="3:14" ht="21.95" customHeight="1">
      <c r="C183" s="39">
        <f t="shared" si="163"/>
        <v>0</v>
      </c>
      <c r="D183" s="41" t="str">
        <f t="shared" si="164"/>
        <v xml:space="preserve">  </v>
      </c>
      <c r="E183" s="42" t="str">
        <f t="shared" si="165"/>
        <v xml:space="preserve">  </v>
      </c>
      <c r="F183" s="42" t="str">
        <f t="shared" si="166"/>
        <v xml:space="preserve">  </v>
      </c>
      <c r="G183" s="146"/>
      <c r="H183" s="127"/>
      <c r="I183" s="147"/>
      <c r="J183" s="121"/>
      <c r="K183" s="121"/>
      <c r="L183" s="121"/>
      <c r="M183" s="121"/>
      <c r="N183" s="122"/>
    </row>
    <row r="184" spans="3:14" ht="21.95" customHeight="1">
      <c r="C184" s="39">
        <f t="shared" si="163"/>
        <v>0</v>
      </c>
      <c r="D184" s="41" t="str">
        <f t="shared" si="164"/>
        <v xml:space="preserve">  </v>
      </c>
      <c r="E184" s="42" t="str">
        <f t="shared" si="165"/>
        <v xml:space="preserve">  </v>
      </c>
      <c r="F184" s="42" t="str">
        <f t="shared" si="166"/>
        <v xml:space="preserve">  </v>
      </c>
      <c r="G184" s="146"/>
      <c r="H184" s="127"/>
      <c r="I184" s="147"/>
      <c r="J184" s="121"/>
      <c r="K184" s="121"/>
      <c r="L184" s="121"/>
      <c r="M184" s="121"/>
      <c r="N184" s="122"/>
    </row>
    <row r="185" spans="3:14" ht="21.95" customHeight="1">
      <c r="C185" s="39">
        <f t="shared" si="163"/>
        <v>0</v>
      </c>
      <c r="D185" s="41" t="str">
        <f t="shared" si="164"/>
        <v xml:space="preserve">  </v>
      </c>
      <c r="E185" s="42" t="str">
        <f t="shared" si="165"/>
        <v xml:space="preserve">  </v>
      </c>
      <c r="F185" s="42" t="str">
        <f t="shared" si="166"/>
        <v xml:space="preserve">  </v>
      </c>
      <c r="G185" s="146"/>
      <c r="H185" s="127"/>
      <c r="I185" s="147"/>
      <c r="J185" s="121"/>
      <c r="K185" s="121"/>
      <c r="L185" s="121"/>
      <c r="M185" s="121"/>
      <c r="N185" s="122"/>
    </row>
    <row r="186" spans="3:14" ht="21.95" customHeight="1">
      <c r="C186" s="39">
        <f t="shared" si="163"/>
        <v>0</v>
      </c>
      <c r="D186" s="41" t="str">
        <f t="shared" si="164"/>
        <v xml:space="preserve">  </v>
      </c>
      <c r="E186" s="42" t="str">
        <f t="shared" si="165"/>
        <v xml:space="preserve">  </v>
      </c>
      <c r="F186" s="42" t="str">
        <f t="shared" si="166"/>
        <v xml:space="preserve">  </v>
      </c>
      <c r="G186" s="148"/>
      <c r="H186" s="149"/>
      <c r="I186" s="147"/>
      <c r="J186" s="120"/>
      <c r="K186" s="121"/>
      <c r="L186" s="121"/>
      <c r="M186" s="121"/>
      <c r="N186" s="122"/>
    </row>
    <row r="187" spans="3:14" ht="21.95" customHeight="1">
      <c r="C187" s="39">
        <f t="shared" si="163"/>
        <v>0</v>
      </c>
      <c r="D187" s="41" t="str">
        <f t="shared" si="164"/>
        <v xml:space="preserve">  </v>
      </c>
      <c r="E187" s="42" t="str">
        <f t="shared" si="165"/>
        <v xml:space="preserve">  </v>
      </c>
      <c r="F187" s="42" t="str">
        <f t="shared" si="166"/>
        <v xml:space="preserve">  </v>
      </c>
      <c r="G187" s="132"/>
      <c r="H187" s="94"/>
      <c r="I187" s="133"/>
      <c r="J187" s="120"/>
      <c r="K187" s="121"/>
      <c r="L187" s="121"/>
      <c r="M187" s="121"/>
      <c r="N187" s="122"/>
    </row>
    <row r="188" spans="3:14" ht="21.95" customHeight="1">
      <c r="C188" s="39">
        <f t="shared" si="163"/>
        <v>0</v>
      </c>
      <c r="D188" s="41" t="str">
        <f t="shared" si="164"/>
        <v xml:space="preserve">  </v>
      </c>
      <c r="E188" s="42" t="str">
        <f t="shared" si="165"/>
        <v xml:space="preserve">  </v>
      </c>
      <c r="F188" s="42" t="str">
        <f t="shared" si="166"/>
        <v xml:space="preserve">  </v>
      </c>
      <c r="G188" s="126"/>
      <c r="H188" s="127"/>
      <c r="I188" s="128"/>
      <c r="J188" s="120"/>
      <c r="K188" s="121"/>
      <c r="L188" s="121"/>
      <c r="M188" s="121"/>
      <c r="N188" s="122"/>
    </row>
    <row r="189" spans="3:14" ht="21.95" customHeight="1">
      <c r="C189" s="39">
        <f t="shared" si="163"/>
        <v>0</v>
      </c>
      <c r="D189" s="41" t="str">
        <f t="shared" si="164"/>
        <v xml:space="preserve">  </v>
      </c>
      <c r="E189" s="42" t="str">
        <f t="shared" si="165"/>
        <v xml:space="preserve">  </v>
      </c>
      <c r="F189" s="42" t="str">
        <f t="shared" si="166"/>
        <v xml:space="preserve">  </v>
      </c>
      <c r="G189" s="132"/>
      <c r="H189" s="94"/>
      <c r="I189" s="133"/>
      <c r="J189" s="120"/>
      <c r="K189" s="121"/>
      <c r="L189" s="121"/>
      <c r="M189" s="121"/>
      <c r="N189" s="122"/>
    </row>
    <row r="190" spans="3:14" ht="21.95" customHeight="1">
      <c r="C190" s="39">
        <f t="shared" si="163"/>
        <v>0</v>
      </c>
      <c r="D190" s="41" t="str">
        <f t="shared" si="164"/>
        <v xml:space="preserve">  </v>
      </c>
      <c r="E190" s="42" t="str">
        <f t="shared" si="165"/>
        <v xml:space="preserve">  </v>
      </c>
      <c r="F190" s="42" t="str">
        <f t="shared" si="166"/>
        <v xml:space="preserve">  </v>
      </c>
      <c r="G190" s="126"/>
      <c r="H190" s="127"/>
      <c r="I190" s="128"/>
      <c r="J190" s="120"/>
      <c r="K190" s="121"/>
      <c r="L190" s="121"/>
      <c r="M190" s="121"/>
      <c r="N190" s="122"/>
    </row>
    <row r="191" spans="3:14" ht="21.95" customHeight="1">
      <c r="C191" s="39">
        <f t="shared" si="163"/>
        <v>0</v>
      </c>
      <c r="D191" s="41" t="str">
        <f t="shared" si="164"/>
        <v xml:space="preserve">  </v>
      </c>
      <c r="E191" s="42" t="str">
        <f t="shared" si="165"/>
        <v xml:space="preserve">  </v>
      </c>
      <c r="F191" s="42" t="str">
        <f t="shared" si="166"/>
        <v xml:space="preserve">  </v>
      </c>
      <c r="G191" s="132"/>
      <c r="H191" s="94"/>
      <c r="I191" s="133"/>
      <c r="J191" s="120"/>
      <c r="K191" s="121"/>
      <c r="L191" s="121"/>
      <c r="M191" s="121"/>
      <c r="N191" s="122"/>
    </row>
    <row r="192" spans="3:14" ht="21.95" customHeight="1">
      <c r="C192" s="39">
        <f t="shared" si="163"/>
        <v>0</v>
      </c>
      <c r="D192" s="41" t="str">
        <f t="shared" si="164"/>
        <v xml:space="preserve">  </v>
      </c>
      <c r="E192" s="42" t="str">
        <f t="shared" si="165"/>
        <v xml:space="preserve">  </v>
      </c>
      <c r="F192" s="42" t="str">
        <f t="shared" si="166"/>
        <v xml:space="preserve">  </v>
      </c>
      <c r="G192" s="126"/>
      <c r="H192" s="127"/>
      <c r="I192" s="128"/>
      <c r="J192" s="120"/>
      <c r="K192" s="121"/>
      <c r="L192" s="121"/>
      <c r="M192" s="121"/>
      <c r="N192" s="122"/>
    </row>
    <row r="193" spans="3:14" ht="21.95" customHeight="1">
      <c r="C193" s="39">
        <f t="shared" si="163"/>
        <v>0</v>
      </c>
      <c r="D193" s="41" t="str">
        <f t="shared" si="164"/>
        <v xml:space="preserve">  </v>
      </c>
      <c r="E193" s="42" t="str">
        <f t="shared" si="165"/>
        <v xml:space="preserve">  </v>
      </c>
      <c r="F193" s="42" t="str">
        <f t="shared" si="166"/>
        <v xml:space="preserve">  </v>
      </c>
      <c r="G193" s="132"/>
      <c r="H193" s="94"/>
      <c r="I193" s="133"/>
      <c r="J193" s="120"/>
      <c r="K193" s="121"/>
      <c r="L193" s="121"/>
      <c r="M193" s="121"/>
      <c r="N193" s="122"/>
    </row>
    <row r="194" spans="3:14" ht="21.95" customHeight="1">
      <c r="C194" s="39">
        <f t="shared" si="163"/>
        <v>0</v>
      </c>
      <c r="D194" s="41" t="str">
        <f t="shared" si="164"/>
        <v xml:space="preserve">  </v>
      </c>
      <c r="E194" s="42" t="str">
        <f t="shared" si="165"/>
        <v xml:space="preserve">  </v>
      </c>
      <c r="F194" s="42" t="str">
        <f t="shared" si="166"/>
        <v xml:space="preserve">  </v>
      </c>
      <c r="G194" s="126"/>
      <c r="H194" s="127"/>
      <c r="I194" s="128"/>
      <c r="J194" s="120"/>
      <c r="K194" s="121"/>
      <c r="L194" s="121"/>
      <c r="M194" s="121"/>
      <c r="N194" s="122"/>
    </row>
    <row r="195" spans="3:14" ht="21.95" customHeight="1">
      <c r="C195" s="39">
        <f t="shared" si="163"/>
        <v>0</v>
      </c>
      <c r="D195" s="41" t="str">
        <f t="shared" si="164"/>
        <v xml:space="preserve">  </v>
      </c>
      <c r="E195" s="42" t="str">
        <f t="shared" si="165"/>
        <v xml:space="preserve">  </v>
      </c>
      <c r="F195" s="42" t="str">
        <f t="shared" si="166"/>
        <v xml:space="preserve">  </v>
      </c>
      <c r="G195" s="132"/>
      <c r="H195" s="94"/>
      <c r="I195" s="133"/>
      <c r="J195" s="120"/>
      <c r="K195" s="121"/>
      <c r="L195" s="121"/>
      <c r="M195" s="121"/>
      <c r="N195" s="122"/>
    </row>
    <row r="196" spans="3:14" ht="21.95" customHeight="1">
      <c r="C196" s="39">
        <f t="shared" si="163"/>
        <v>0</v>
      </c>
      <c r="D196" s="41" t="str">
        <f t="shared" si="164"/>
        <v xml:space="preserve">  </v>
      </c>
      <c r="E196" s="42" t="str">
        <f t="shared" si="165"/>
        <v xml:space="preserve">  </v>
      </c>
      <c r="F196" s="42" t="str">
        <f t="shared" si="166"/>
        <v xml:space="preserve">  </v>
      </c>
      <c r="G196" s="126"/>
      <c r="H196" s="127"/>
      <c r="I196" s="128"/>
      <c r="J196" s="120"/>
      <c r="K196" s="121"/>
      <c r="L196" s="121"/>
      <c r="M196" s="121"/>
      <c r="N196" s="122"/>
    </row>
    <row r="197" spans="3:14" ht="21.95" customHeight="1">
      <c r="C197" s="39">
        <f t="shared" si="163"/>
        <v>0</v>
      </c>
      <c r="D197" s="41" t="str">
        <f t="shared" si="164"/>
        <v xml:space="preserve">  </v>
      </c>
      <c r="E197" s="42" t="str">
        <f t="shared" si="165"/>
        <v xml:space="preserve">  </v>
      </c>
      <c r="F197" s="42" t="str">
        <f t="shared" si="166"/>
        <v xml:space="preserve">  </v>
      </c>
      <c r="G197" s="132"/>
      <c r="H197" s="94"/>
      <c r="I197" s="133"/>
      <c r="J197" s="120"/>
      <c r="K197" s="121"/>
      <c r="L197" s="121"/>
      <c r="M197" s="121"/>
      <c r="N197" s="122"/>
    </row>
    <row r="198" spans="3:14" ht="21.95" customHeight="1">
      <c r="C198" s="39">
        <f t="shared" si="163"/>
        <v>0</v>
      </c>
      <c r="D198" s="41" t="str">
        <f t="shared" si="164"/>
        <v xml:space="preserve">  </v>
      </c>
      <c r="E198" s="42" t="str">
        <f t="shared" si="165"/>
        <v xml:space="preserve">  </v>
      </c>
      <c r="F198" s="42" t="str">
        <f t="shared" si="166"/>
        <v xml:space="preserve">  </v>
      </c>
      <c r="G198" s="126"/>
      <c r="H198" s="127"/>
      <c r="I198" s="128"/>
      <c r="J198" s="120"/>
      <c r="K198" s="121"/>
      <c r="L198" s="121"/>
      <c r="M198" s="121"/>
      <c r="N198" s="122"/>
    </row>
    <row r="199" spans="3:14" ht="21.95" customHeight="1">
      <c r="C199" s="39">
        <f t="shared" si="163"/>
        <v>0</v>
      </c>
      <c r="D199" s="41" t="str">
        <f t="shared" si="164"/>
        <v xml:space="preserve">  </v>
      </c>
      <c r="E199" s="42" t="str">
        <f t="shared" si="165"/>
        <v xml:space="preserve">  </v>
      </c>
      <c r="F199" s="42" t="str">
        <f t="shared" si="166"/>
        <v xml:space="preserve">  </v>
      </c>
      <c r="G199" s="126"/>
      <c r="H199" s="127"/>
      <c r="I199" s="128"/>
      <c r="J199" s="120"/>
      <c r="K199" s="121"/>
      <c r="L199" s="121"/>
      <c r="M199" s="121"/>
      <c r="N199" s="122"/>
    </row>
    <row r="200" spans="3:14" ht="21.95" customHeight="1">
      <c r="C200" s="39">
        <f t="shared" si="163"/>
        <v>0</v>
      </c>
      <c r="D200" s="41" t="str">
        <f t="shared" si="164"/>
        <v xml:space="preserve">  </v>
      </c>
      <c r="E200" s="42" t="str">
        <f t="shared" si="165"/>
        <v xml:space="preserve">  </v>
      </c>
      <c r="F200" s="42" t="str">
        <f t="shared" si="166"/>
        <v xml:space="preserve">  </v>
      </c>
      <c r="G200" s="132"/>
      <c r="H200" s="94"/>
      <c r="I200" s="133"/>
      <c r="J200" s="120"/>
      <c r="K200" s="121"/>
      <c r="L200" s="121"/>
      <c r="M200" s="121"/>
      <c r="N200" s="122"/>
    </row>
    <row r="201" spans="3:14" ht="21.95" customHeight="1">
      <c r="C201" s="39">
        <f t="shared" si="163"/>
        <v>0</v>
      </c>
      <c r="D201" s="41" t="str">
        <f t="shared" si="164"/>
        <v xml:space="preserve">  </v>
      </c>
      <c r="E201" s="42" t="str">
        <f t="shared" si="165"/>
        <v xml:space="preserve">  </v>
      </c>
      <c r="F201" s="42" t="str">
        <f t="shared" si="166"/>
        <v xml:space="preserve">  </v>
      </c>
      <c r="G201" s="126"/>
      <c r="H201" s="127"/>
      <c r="I201" s="128"/>
      <c r="J201" s="120"/>
      <c r="K201" s="121"/>
      <c r="L201" s="121"/>
      <c r="M201" s="121"/>
      <c r="N201" s="122"/>
    </row>
    <row r="202" spans="3:14" ht="21.95" customHeight="1">
      <c r="C202" s="39">
        <f t="shared" si="163"/>
        <v>0</v>
      </c>
      <c r="D202" s="41" t="str">
        <f t="shared" si="164"/>
        <v xml:space="preserve">  </v>
      </c>
      <c r="E202" s="42" t="str">
        <f t="shared" si="165"/>
        <v xml:space="preserve">  </v>
      </c>
      <c r="F202" s="42" t="str">
        <f t="shared" si="166"/>
        <v xml:space="preserve">  </v>
      </c>
      <c r="G202" s="132"/>
      <c r="H202" s="94"/>
      <c r="I202" s="133"/>
      <c r="J202" s="120"/>
      <c r="K202" s="121"/>
      <c r="L202" s="121"/>
      <c r="M202" s="121"/>
      <c r="N202" s="122"/>
    </row>
    <row r="203" spans="3:14" ht="21.95" customHeight="1">
      <c r="C203" s="39">
        <f t="shared" si="163"/>
        <v>0</v>
      </c>
      <c r="D203" s="41" t="str">
        <f t="shared" si="164"/>
        <v xml:space="preserve">  </v>
      </c>
      <c r="E203" s="42" t="str">
        <f t="shared" si="165"/>
        <v xml:space="preserve">  </v>
      </c>
      <c r="F203" s="42" t="str">
        <f t="shared" si="166"/>
        <v xml:space="preserve">  </v>
      </c>
      <c r="G203" s="126"/>
      <c r="H203" s="127"/>
      <c r="I203" s="128"/>
      <c r="J203" s="120"/>
      <c r="K203" s="121"/>
      <c r="L203" s="121"/>
      <c r="M203" s="121"/>
      <c r="N203" s="122"/>
    </row>
    <row r="204" spans="3:14" ht="21.95" customHeight="1">
      <c r="C204" s="39">
        <f t="shared" si="163"/>
        <v>0</v>
      </c>
      <c r="D204" s="41" t="str">
        <f t="shared" si="164"/>
        <v xml:space="preserve">  </v>
      </c>
      <c r="E204" s="42" t="str">
        <f t="shared" si="165"/>
        <v xml:space="preserve">  </v>
      </c>
      <c r="F204" s="42" t="str">
        <f t="shared" si="166"/>
        <v xml:space="preserve">  </v>
      </c>
      <c r="G204" s="132"/>
      <c r="H204" s="94"/>
      <c r="I204" s="133"/>
      <c r="J204" s="120"/>
      <c r="K204" s="121"/>
      <c r="L204" s="121"/>
      <c r="M204" s="121"/>
      <c r="N204" s="122"/>
    </row>
    <row r="205" spans="3:14" ht="21.95" customHeight="1">
      <c r="C205" s="39">
        <f t="shared" si="163"/>
        <v>0</v>
      </c>
      <c r="D205" s="41" t="str">
        <f t="shared" si="164"/>
        <v xml:space="preserve">  </v>
      </c>
      <c r="E205" s="42" t="str">
        <f t="shared" si="165"/>
        <v xml:space="preserve">  </v>
      </c>
      <c r="F205" s="42" t="str">
        <f t="shared" si="166"/>
        <v xml:space="preserve">  </v>
      </c>
      <c r="G205" s="126"/>
      <c r="H205" s="127"/>
      <c r="I205" s="128"/>
      <c r="J205" s="120"/>
      <c r="K205" s="121"/>
      <c r="L205" s="121"/>
      <c r="M205" s="121"/>
      <c r="N205" s="122"/>
    </row>
    <row r="206" spans="3:14" ht="21.95" customHeight="1">
      <c r="C206" s="39">
        <f t="shared" si="163"/>
        <v>0</v>
      </c>
      <c r="D206" s="41" t="str">
        <f t="shared" si="164"/>
        <v xml:space="preserve">  </v>
      </c>
      <c r="E206" s="42" t="str">
        <f t="shared" si="165"/>
        <v xml:space="preserve">  </v>
      </c>
      <c r="F206" s="42" t="str">
        <f t="shared" si="166"/>
        <v xml:space="preserve">  </v>
      </c>
      <c r="G206" s="132"/>
      <c r="H206" s="94"/>
      <c r="I206" s="133"/>
      <c r="J206" s="120"/>
      <c r="K206" s="121"/>
      <c r="L206" s="121"/>
      <c r="M206" s="121"/>
      <c r="N206" s="122"/>
    </row>
    <row r="207" spans="3:14" ht="21.95" customHeight="1">
      <c r="C207" s="39">
        <f t="shared" si="163"/>
        <v>0</v>
      </c>
      <c r="D207" s="41" t="str">
        <f t="shared" si="164"/>
        <v xml:space="preserve">  </v>
      </c>
      <c r="E207" s="42" t="str">
        <f aca="true" t="shared" si="167" ref="E207:E222">IF(C75&gt;0,E75,"  ")</f>
        <v xml:space="preserve">  </v>
      </c>
      <c r="F207" s="42" t="str">
        <f aca="true" t="shared" si="168" ref="F207:F222">IF(C75&gt;0,F75,"  ")</f>
        <v xml:space="preserve">  </v>
      </c>
      <c r="G207" s="126"/>
      <c r="H207" s="127"/>
      <c r="I207" s="128"/>
      <c r="J207" s="120"/>
      <c r="K207" s="121"/>
      <c r="L207" s="121"/>
      <c r="M207" s="121"/>
      <c r="N207" s="122"/>
    </row>
    <row r="208" spans="3:14" ht="21.95" customHeight="1">
      <c r="C208" s="39">
        <f t="shared" si="163"/>
        <v>0</v>
      </c>
      <c r="D208" s="41" t="str">
        <f aca="true" t="shared" si="169" ref="D208:D221">IF(C76&gt;0,D76,"  ")</f>
        <v xml:space="preserve">  </v>
      </c>
      <c r="E208" s="42" t="str">
        <f t="shared" si="167"/>
        <v xml:space="preserve">  </v>
      </c>
      <c r="F208" s="42" t="str">
        <f t="shared" si="168"/>
        <v xml:space="preserve">  </v>
      </c>
      <c r="G208" s="132"/>
      <c r="H208" s="94"/>
      <c r="I208" s="133"/>
      <c r="J208" s="120"/>
      <c r="K208" s="121"/>
      <c r="L208" s="121"/>
      <c r="M208" s="121"/>
      <c r="N208" s="122"/>
    </row>
    <row r="209" spans="3:14" ht="21.95" customHeight="1">
      <c r="C209" s="39">
        <f aca="true" t="shared" si="170" ref="C209:C220">C77</f>
        <v>0</v>
      </c>
      <c r="D209" s="41" t="str">
        <f t="shared" si="169"/>
        <v xml:space="preserve">  </v>
      </c>
      <c r="E209" s="42" t="str">
        <f t="shared" si="167"/>
        <v xml:space="preserve">  </v>
      </c>
      <c r="F209" s="42" t="str">
        <f t="shared" si="168"/>
        <v xml:space="preserve">  </v>
      </c>
      <c r="G209" s="126"/>
      <c r="H209" s="127"/>
      <c r="I209" s="128"/>
      <c r="J209" s="120"/>
      <c r="K209" s="121"/>
      <c r="L209" s="121"/>
      <c r="M209" s="121"/>
      <c r="N209" s="122"/>
    </row>
    <row r="210" spans="3:14" ht="21.95" customHeight="1">
      <c r="C210" s="39">
        <f t="shared" si="170"/>
        <v>0</v>
      </c>
      <c r="D210" s="41" t="str">
        <f t="shared" si="169"/>
        <v xml:space="preserve">  </v>
      </c>
      <c r="E210" s="42" t="str">
        <f t="shared" si="167"/>
        <v xml:space="preserve">  </v>
      </c>
      <c r="F210" s="42" t="str">
        <f t="shared" si="168"/>
        <v xml:space="preserve">  </v>
      </c>
      <c r="G210" s="132"/>
      <c r="H210" s="94"/>
      <c r="I210" s="133"/>
      <c r="J210" s="120"/>
      <c r="K210" s="121"/>
      <c r="L210" s="121"/>
      <c r="M210" s="121"/>
      <c r="N210" s="122"/>
    </row>
    <row r="211" spans="3:14" ht="21.95" customHeight="1">
      <c r="C211" s="39">
        <f t="shared" si="170"/>
        <v>0</v>
      </c>
      <c r="D211" s="41" t="str">
        <f t="shared" si="169"/>
        <v xml:space="preserve">  </v>
      </c>
      <c r="E211" s="42" t="str">
        <f t="shared" si="167"/>
        <v xml:space="preserve">  </v>
      </c>
      <c r="F211" s="42" t="str">
        <f t="shared" si="168"/>
        <v xml:space="preserve">  </v>
      </c>
      <c r="G211" s="126"/>
      <c r="H211" s="127"/>
      <c r="I211" s="128"/>
      <c r="J211" s="120"/>
      <c r="K211" s="121"/>
      <c r="L211" s="121"/>
      <c r="M211" s="121"/>
      <c r="N211" s="122"/>
    </row>
    <row r="212" spans="3:14" ht="21.95" customHeight="1">
      <c r="C212" s="39">
        <f t="shared" si="170"/>
        <v>0</v>
      </c>
      <c r="D212" s="41" t="str">
        <f t="shared" si="169"/>
        <v xml:space="preserve">  </v>
      </c>
      <c r="E212" s="42" t="str">
        <f t="shared" si="167"/>
        <v xml:space="preserve">  </v>
      </c>
      <c r="F212" s="42" t="str">
        <f t="shared" si="168"/>
        <v xml:space="preserve">  </v>
      </c>
      <c r="G212" s="126"/>
      <c r="H212" s="127"/>
      <c r="I212" s="128"/>
      <c r="J212" s="120"/>
      <c r="K212" s="121"/>
      <c r="L212" s="121"/>
      <c r="M212" s="121"/>
      <c r="N212" s="122"/>
    </row>
    <row r="213" spans="3:14" ht="21.95" customHeight="1">
      <c r="C213" s="39">
        <f t="shared" si="170"/>
        <v>0</v>
      </c>
      <c r="D213" s="41" t="str">
        <f t="shared" si="169"/>
        <v xml:space="preserve">  </v>
      </c>
      <c r="E213" s="42" t="str">
        <f t="shared" si="167"/>
        <v xml:space="preserve">  </v>
      </c>
      <c r="F213" s="42" t="str">
        <f t="shared" si="168"/>
        <v xml:space="preserve">  </v>
      </c>
      <c r="G213" s="132"/>
      <c r="H213" s="94"/>
      <c r="I213" s="133"/>
      <c r="J213" s="120"/>
      <c r="K213" s="121"/>
      <c r="L213" s="121"/>
      <c r="M213" s="121"/>
      <c r="N213" s="122"/>
    </row>
    <row r="214" spans="3:14" ht="21.95" customHeight="1">
      <c r="C214" s="39">
        <f t="shared" si="170"/>
        <v>0</v>
      </c>
      <c r="D214" s="41" t="str">
        <f t="shared" si="169"/>
        <v xml:space="preserve">  </v>
      </c>
      <c r="E214" s="42" t="str">
        <f t="shared" si="167"/>
        <v xml:space="preserve">  </v>
      </c>
      <c r="F214" s="42" t="str">
        <f t="shared" si="168"/>
        <v xml:space="preserve">  </v>
      </c>
      <c r="G214" s="126"/>
      <c r="H214" s="127"/>
      <c r="I214" s="128"/>
      <c r="J214" s="120"/>
      <c r="K214" s="121"/>
      <c r="L214" s="121"/>
      <c r="M214" s="121"/>
      <c r="N214" s="122"/>
    </row>
    <row r="215" spans="3:14" ht="21.95" customHeight="1">
      <c r="C215" s="39">
        <f t="shared" si="170"/>
        <v>0</v>
      </c>
      <c r="D215" s="41" t="str">
        <f t="shared" si="169"/>
        <v xml:space="preserve">  </v>
      </c>
      <c r="E215" s="42" t="str">
        <f t="shared" si="167"/>
        <v xml:space="preserve">  </v>
      </c>
      <c r="F215" s="42" t="str">
        <f t="shared" si="168"/>
        <v xml:space="preserve">  </v>
      </c>
      <c r="G215" s="132"/>
      <c r="H215" s="94"/>
      <c r="I215" s="133"/>
      <c r="J215" s="120"/>
      <c r="K215" s="121"/>
      <c r="L215" s="121"/>
      <c r="M215" s="121"/>
      <c r="N215" s="122"/>
    </row>
    <row r="216" spans="3:14" ht="21.95" customHeight="1">
      <c r="C216" s="39">
        <f t="shared" si="170"/>
        <v>0</v>
      </c>
      <c r="D216" s="41" t="str">
        <f t="shared" si="169"/>
        <v xml:space="preserve">  </v>
      </c>
      <c r="E216" s="42" t="str">
        <f t="shared" si="167"/>
        <v xml:space="preserve">  </v>
      </c>
      <c r="F216" s="42" t="str">
        <f t="shared" si="168"/>
        <v xml:space="preserve">  </v>
      </c>
      <c r="G216" s="126"/>
      <c r="H216" s="127"/>
      <c r="I216" s="128"/>
      <c r="J216" s="120"/>
      <c r="K216" s="121"/>
      <c r="L216" s="121"/>
      <c r="M216" s="121"/>
      <c r="N216" s="122"/>
    </row>
    <row r="217" spans="3:14" ht="21.95" customHeight="1">
      <c r="C217" s="39">
        <f t="shared" si="170"/>
        <v>0</v>
      </c>
      <c r="D217" s="41" t="str">
        <f t="shared" si="169"/>
        <v xml:space="preserve">  </v>
      </c>
      <c r="E217" s="42" t="str">
        <f t="shared" si="167"/>
        <v xml:space="preserve">  </v>
      </c>
      <c r="F217" s="42" t="str">
        <f t="shared" si="168"/>
        <v xml:space="preserve">  </v>
      </c>
      <c r="G217" s="132"/>
      <c r="H217" s="94"/>
      <c r="I217" s="133"/>
      <c r="J217" s="120"/>
      <c r="K217" s="121"/>
      <c r="L217" s="121"/>
      <c r="M217" s="121"/>
      <c r="N217" s="122"/>
    </row>
    <row r="218" spans="3:14" ht="21.95" customHeight="1">
      <c r="C218" s="83">
        <f t="shared" si="170"/>
        <v>0</v>
      </c>
      <c r="D218" s="41" t="str">
        <f t="shared" si="169"/>
        <v xml:space="preserve">  </v>
      </c>
      <c r="E218" s="42" t="str">
        <f t="shared" si="167"/>
        <v xml:space="preserve">  </v>
      </c>
      <c r="F218" s="150" t="str">
        <f t="shared" si="168"/>
        <v xml:space="preserve">  </v>
      </c>
      <c r="G218" s="126"/>
      <c r="H218" s="127"/>
      <c r="I218" s="128"/>
      <c r="J218" s="120"/>
      <c r="K218" s="121"/>
      <c r="L218" s="121"/>
      <c r="M218" s="121"/>
      <c r="N218" s="122"/>
    </row>
    <row r="219" spans="3:14" ht="21.95" customHeight="1">
      <c r="C219" s="166">
        <f t="shared" si="170"/>
        <v>0</v>
      </c>
      <c r="D219" s="41" t="str">
        <f t="shared" si="169"/>
        <v xml:space="preserve">  </v>
      </c>
      <c r="E219" s="42" t="str">
        <f t="shared" si="167"/>
        <v xml:space="preserve">  </v>
      </c>
      <c r="F219" s="42" t="str">
        <f t="shared" si="168"/>
        <v xml:space="preserve">  </v>
      </c>
      <c r="G219" s="126"/>
      <c r="H219" s="127"/>
      <c r="I219" s="128"/>
      <c r="J219" s="120"/>
      <c r="K219" s="121"/>
      <c r="L219" s="121"/>
      <c r="M219" s="121"/>
      <c r="N219" s="122"/>
    </row>
    <row r="220" spans="3:14" ht="21.95" customHeight="1" thickBot="1">
      <c r="C220" s="151">
        <f t="shared" si="170"/>
        <v>0</v>
      </c>
      <c r="D220" s="68" t="str">
        <f t="shared" si="169"/>
        <v xml:space="preserve">  </v>
      </c>
      <c r="E220" s="69" t="str">
        <f t="shared" si="167"/>
        <v xml:space="preserve">  </v>
      </c>
      <c r="F220" s="318" t="str">
        <f t="shared" si="168"/>
        <v xml:space="preserve">  </v>
      </c>
      <c r="G220" s="152"/>
      <c r="H220" s="153"/>
      <c r="I220" s="154"/>
      <c r="J220" s="155"/>
      <c r="K220" s="156"/>
      <c r="L220" s="156"/>
      <c r="M220" s="156"/>
      <c r="N220" s="157"/>
    </row>
    <row r="221" spans="3:9" ht="21.95" customHeight="1">
      <c r="C221" s="94"/>
      <c r="D221" s="158" t="str">
        <f t="shared" si="169"/>
        <v xml:space="preserve">  </v>
      </c>
      <c r="E221" s="159" t="str">
        <f t="shared" si="167"/>
        <v xml:space="preserve">  </v>
      </c>
      <c r="F221" s="159" t="str">
        <f t="shared" si="168"/>
        <v xml:space="preserve">  </v>
      </c>
      <c r="G221" s="160"/>
      <c r="H221" s="94"/>
      <c r="I221" s="94"/>
    </row>
    <row r="222" spans="3:9" ht="12.75">
      <c r="C222" s="94"/>
      <c r="D222" s="158" t="str">
        <f>IF(C90&gt;0,D90,"  ")</f>
        <v xml:space="preserve">  </v>
      </c>
      <c r="E222" s="159" t="str">
        <f t="shared" si="167"/>
        <v xml:space="preserve">  </v>
      </c>
      <c r="F222" s="159" t="str">
        <f t="shared" si="168"/>
        <v xml:space="preserve">  </v>
      </c>
      <c r="G222" s="160"/>
      <c r="H222" s="94"/>
      <c r="I222" s="94"/>
    </row>
    <row r="229" spans="1:13" ht="20.1" customHeight="1">
      <c r="A229" s="94"/>
      <c r="B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1:13" ht="12.75">
      <c r="A230" s="94"/>
      <c r="B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1:13" ht="12.75">
      <c r="A231" s="94"/>
      <c r="B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1:13" ht="12.75">
      <c r="A232" s="94"/>
      <c r="B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1:13" ht="12.75">
      <c r="A233" s="94"/>
      <c r="B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1:13" ht="12.75">
      <c r="A234" s="94"/>
      <c r="B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</sheetData>
  <sheetProtection selectLockedCells="1" selectUnlockedCells="1"/>
  <mergeCells count="138">
    <mergeCell ref="AI2:BB2"/>
    <mergeCell ref="G7:I7"/>
    <mergeCell ref="J7:L7"/>
    <mergeCell ref="M7:O7"/>
    <mergeCell ref="P7:R7"/>
    <mergeCell ref="S7:U7"/>
    <mergeCell ref="V7:X7"/>
    <mergeCell ref="Y7:AA7"/>
    <mergeCell ref="AB7:AD7"/>
    <mergeCell ref="G8:I8"/>
    <mergeCell ref="J8:L8"/>
    <mergeCell ref="M8:O8"/>
    <mergeCell ref="P8:R8"/>
    <mergeCell ref="S8:U8"/>
    <mergeCell ref="V8:X8"/>
    <mergeCell ref="Y8:AA8"/>
    <mergeCell ref="AB8:AD8"/>
    <mergeCell ref="G9:I9"/>
    <mergeCell ref="J9:L9"/>
    <mergeCell ref="M9:O9"/>
    <mergeCell ref="P9:R9"/>
    <mergeCell ref="S9:U9"/>
    <mergeCell ref="V9:X9"/>
    <mergeCell ref="Y9:AA9"/>
    <mergeCell ref="AB9:AD9"/>
    <mergeCell ref="AI101:BB101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F136:AG136"/>
    <mergeCell ref="G142:I142"/>
    <mergeCell ref="J142:N142"/>
    <mergeCell ref="S142:T142"/>
    <mergeCell ref="U142:AC142"/>
    <mergeCell ref="AD142:AF142"/>
    <mergeCell ref="AG142:AH142"/>
    <mergeCell ref="AI142:AK142"/>
    <mergeCell ref="AL142:AP142"/>
    <mergeCell ref="S143:T143"/>
    <mergeCell ref="U143:AC143"/>
    <mergeCell ref="AD143:AF143"/>
    <mergeCell ref="AG143:AH143"/>
    <mergeCell ref="S144:T144"/>
    <mergeCell ref="U144:AC144"/>
    <mergeCell ref="AD144:AF144"/>
    <mergeCell ref="AG144:AH144"/>
    <mergeCell ref="S145:T145"/>
    <mergeCell ref="U145:AC145"/>
    <mergeCell ref="AD145:AF145"/>
    <mergeCell ref="AG145:AH145"/>
    <mergeCell ref="S146:T146"/>
    <mergeCell ref="U146:AC146"/>
    <mergeCell ref="AD146:AF146"/>
    <mergeCell ref="AG146:AH146"/>
    <mergeCell ref="S147:T147"/>
    <mergeCell ref="U147:AC147"/>
    <mergeCell ref="AD147:AF147"/>
    <mergeCell ref="AG147:AH147"/>
    <mergeCell ref="S148:T148"/>
    <mergeCell ref="U148:AC148"/>
    <mergeCell ref="AD148:AF148"/>
    <mergeCell ref="AG148:AH148"/>
    <mergeCell ref="S149:T149"/>
    <mergeCell ref="U149:AC149"/>
    <mergeCell ref="AD149:AF149"/>
    <mergeCell ref="AG149:AH149"/>
    <mergeCell ref="S150:T150"/>
    <mergeCell ref="U150:AC150"/>
    <mergeCell ref="AD150:AF150"/>
    <mergeCell ref="AG150:AH150"/>
    <mergeCell ref="S151:T151"/>
    <mergeCell ref="U151:AC151"/>
    <mergeCell ref="AD151:AF151"/>
    <mergeCell ref="AG151:AH151"/>
    <mergeCell ref="S152:T152"/>
    <mergeCell ref="U152:AC152"/>
    <mergeCell ref="AD152:AF152"/>
    <mergeCell ref="AG152:AH152"/>
    <mergeCell ref="S153:T153"/>
    <mergeCell ref="U153:AC153"/>
    <mergeCell ref="AD153:AF153"/>
    <mergeCell ref="AG153:AH153"/>
    <mergeCell ref="S154:T154"/>
    <mergeCell ref="U154:AC154"/>
    <mergeCell ref="AD154:AF154"/>
    <mergeCell ref="AG154:AH154"/>
    <mergeCell ref="S158:T158"/>
    <mergeCell ref="U158:AC158"/>
    <mergeCell ref="AD158:AF158"/>
    <mergeCell ref="AG158:AH158"/>
    <mergeCell ref="S159:T159"/>
    <mergeCell ref="U159:AC159"/>
    <mergeCell ref="AD159:AF159"/>
    <mergeCell ref="AG159:AH159"/>
    <mergeCell ref="S155:T155"/>
    <mergeCell ref="U155:AC155"/>
    <mergeCell ref="AD155:AF155"/>
    <mergeCell ref="AG155:AH155"/>
    <mergeCell ref="S156:T156"/>
    <mergeCell ref="U156:AC156"/>
    <mergeCell ref="AD156:AF156"/>
    <mergeCell ref="AG156:AH156"/>
    <mergeCell ref="S157:T157"/>
    <mergeCell ref="U157:AC157"/>
    <mergeCell ref="AD157:AF157"/>
    <mergeCell ref="AG157:AH157"/>
    <mergeCell ref="U162:AE162"/>
    <mergeCell ref="AF162:AH162"/>
    <mergeCell ref="AI162:AJ162"/>
    <mergeCell ref="S160:T160"/>
    <mergeCell ref="U160:AC160"/>
    <mergeCell ref="AD160:AF160"/>
    <mergeCell ref="AG160:AH160"/>
    <mergeCell ref="S161:T161"/>
    <mergeCell ref="U161:AC161"/>
    <mergeCell ref="AD161:AF161"/>
    <mergeCell ref="AG161:AH161"/>
  </mergeCells>
  <dataValidations count="1">
    <dataValidation type="list" allowBlank="1" showErrorMessage="1" sqref="AH2:AH9">
      <formula1>"méry"</formula1>
      <formula2>0</formula2>
    </dataValidation>
  </dataValidations>
  <printOptions horizontalCentered="1"/>
  <pageMargins left="0" right="0" top="0.4330708661417323" bottom="0.31496062992125984" header="0.1968503937007874" footer="0.5118110236220472"/>
  <pageSetup fitToHeight="1" fitToWidth="1" horizontalDpi="600" verticalDpi="600" orientation="landscape" paperSize="9" r:id="rId12"/>
  <headerFooter alignWithMargins="0">
    <oddHeader>&amp;C&amp;A</oddHeader>
  </headerFooter>
  <rowBreaks count="3" manualBreakCount="3">
    <brk id="34" min="16" max="16383" man="1"/>
    <brk id="93" min="16" max="16383" man="1"/>
    <brk id="131" min="16" max="16383" man="1"/>
  </rowBreaks>
  <drawing r:id="rId8"/>
  <legacyDrawing r:id="rId7"/>
  <oleObjects>
    <mc:AlternateContent xmlns:mc="http://schemas.openxmlformats.org/markup-compatibility/2006">
      <mc:Choice Requires="x14">
        <oleObject progId="Image Microsoft Photo Editor 3.0" shapeId="2066" r:id="rId2">
          <objectPr r:id="rId5">
            <anchor>
              <from>
                <xdr:col>9</xdr:col>
                <xdr:colOff>0</xdr:colOff>
                <xdr:row>2</xdr:row>
                <xdr:rowOff>0</xdr:rowOff>
              </from>
              <to>
                <xdr:col>14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2066" r:id="rId2"/>
      </mc:Fallback>
    </mc:AlternateContent>
    <mc:AlternateContent xmlns:mc="http://schemas.openxmlformats.org/markup-compatibility/2006">
      <mc:Choice Requires="x14">
        <oleObject progId="Image Microsoft Photo Editor 3.0" shapeId="2067" r:id="rId3">
          <objectPr r:id="rId5">
            <anchor>
              <from>
                <xdr:col>9</xdr:col>
                <xdr:colOff>0</xdr:colOff>
                <xdr:row>101</xdr:row>
                <xdr:rowOff>28575</xdr:rowOff>
              </from>
              <to>
                <xdr:col>14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2067" r:id="rId3"/>
      </mc:Fallback>
    </mc:AlternateContent>
    <mc:AlternateContent xmlns:mc="http://schemas.openxmlformats.org/markup-compatibility/2006">
      <mc:Choice Requires="x14">
        <oleObject progId="Image Microsoft Photo Editor 3.0" shapeId="2068" r:id="rId4">
          <objectPr r:id="rId5">
            <anchor>
              <from>
                <xdr:col>7</xdr:col>
                <xdr:colOff>0</xdr:colOff>
                <xdr:row>134</xdr:row>
                <xdr:rowOff>28575</xdr:rowOff>
              </from>
              <to>
                <xdr:col>12</xdr:col>
                <xdr:colOff>47625</xdr:colOff>
                <xdr:row>137</xdr:row>
                <xdr:rowOff>9525</xdr:rowOff>
              </to>
            </anchor>
          </objectPr>
        </oleObject>
      </mc:Choice>
      <mc:Fallback>
        <oleObject progId="Image Microsoft Photo Editor 3.0" shapeId="2068" r:id="rId4"/>
      </mc:Fallback>
    </mc:AlternateContent>
    <mc:AlternateContent xmlns:mc="http://schemas.openxmlformats.org/markup-compatibility/2006">
      <mc:Choice Requires="x14">
        <oleObject progId="Image Microsoft Photo Editor 3.0" shapeId="2132" r:id="rId6">
          <objectPr r:id="rId5">
            <anchor>
              <from>
                <xdr:col>35</xdr:col>
                <xdr:colOff>0</xdr:colOff>
                <xdr:row>134</xdr:row>
                <xdr:rowOff>38100</xdr:rowOff>
              </from>
              <to>
                <xdr:col>39</xdr:col>
                <xdr:colOff>190500</xdr:colOff>
                <xdr:row>137</xdr:row>
                <xdr:rowOff>28575</xdr:rowOff>
              </to>
            </anchor>
          </objectPr>
        </oleObject>
      </mc:Choice>
      <mc:Fallback>
        <oleObject progId="Image Microsoft Photo Editor 3.0" shapeId="213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235"/>
  <sheetViews>
    <sheetView showGridLines="0" workbookViewId="0" topLeftCell="A1">
      <selection activeCell="AH99" sqref="AH99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22.140625" style="0" bestFit="1" customWidth="1"/>
    <col min="6" max="6" width="6.421875" style="0" customWidth="1"/>
    <col min="7" max="8" width="3.28125" style="0" customWidth="1"/>
    <col min="9" max="26" width="3.7109375" style="0" customWidth="1"/>
    <col min="27" max="30" width="3.28125" style="0" customWidth="1"/>
    <col min="31" max="31" width="4.28125" style="0" customWidth="1"/>
    <col min="32" max="32" width="3.28125" style="0" customWidth="1"/>
    <col min="33" max="33" width="4.140625" style="0" customWidth="1"/>
    <col min="34" max="34" width="11.421875" style="0" customWidth="1"/>
    <col min="35" max="35" width="3.28125" style="0" customWidth="1"/>
    <col min="36" max="36" width="4.140625" style="0" customWidth="1"/>
    <col min="37" max="38" width="3.28125" style="0" customWidth="1"/>
    <col min="39" max="39" width="5.00390625" style="0" customWidth="1"/>
    <col min="40" max="41" width="3.28125" style="0" customWidth="1"/>
    <col min="42" max="42" width="3.7109375" style="0" customWidth="1"/>
    <col min="43" max="44" width="3.28125" style="0" customWidth="1"/>
    <col min="45" max="45" width="3.7109375" style="0" customWidth="1"/>
    <col min="46" max="47" width="3.28125" style="0" customWidth="1"/>
    <col min="48" max="48" width="4.00390625" style="0" bestFit="1" customWidth="1"/>
    <col min="49" max="50" width="3.28125" style="0" customWidth="1"/>
    <col min="51" max="51" width="3.7109375" style="0" customWidth="1"/>
    <col min="52" max="53" width="3.28125" style="0" customWidth="1"/>
    <col min="54" max="54" width="3.7109375" style="0" customWidth="1"/>
    <col min="55" max="56" width="3.28125" style="0" customWidth="1"/>
    <col min="57" max="57" width="3.7109375" style="0" customWidth="1"/>
  </cols>
  <sheetData>
    <row r="1" spans="3:32" ht="29.25" customHeight="1">
      <c r="C1" t="s">
        <v>107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4:57" ht="18">
      <c r="D2" t="s">
        <v>0</v>
      </c>
      <c r="E2" t="s">
        <v>0</v>
      </c>
      <c r="AE2" s="2">
        <f>IF(E7=1,SUM(G11:G90),IF(E7=2,SUM(J11:J90),IF(E7=3,SUM(M11:M90),IF(E7=4,SUM(P11:P90),IF(E7=5,SUM(S11:S90),IF(E7=6,SUM(V11:V90),IF(E7=7,SUM(Y11:Y90))))))))</f>
        <v>27</v>
      </c>
      <c r="AH2" s="2" t="s">
        <v>8</v>
      </c>
      <c r="AI2" s="384" t="s">
        <v>2</v>
      </c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D2" s="1"/>
      <c r="BE2" s="1"/>
    </row>
    <row r="3" spans="31:34" ht="12.75">
      <c r="AE3" s="2">
        <f>IF(E7=1,SUM(G110:G128),IF(E7=2,SUM(J110:J128),IF(E7=3,SUM(M110:M128),IF(E7=4,SUM(P110:P128),IF(E7=5,SUM(S110:S128),IF(E7=6,SUM(V110:V128),IF(E7=7,SUM(Y110:Y128))))))))</f>
        <v>2</v>
      </c>
      <c r="AH3" s="3" t="s">
        <v>1</v>
      </c>
    </row>
    <row r="4" spans="4:34" ht="15">
      <c r="D4" s="4" t="s">
        <v>80</v>
      </c>
      <c r="E4" s="5" t="s">
        <v>109</v>
      </c>
      <c r="AE4" s="6"/>
      <c r="AH4" s="3" t="s">
        <v>5</v>
      </c>
    </row>
    <row r="5" spans="4:34" ht="15">
      <c r="D5" s="4" t="s">
        <v>85</v>
      </c>
      <c r="AH5" s="3" t="s">
        <v>3</v>
      </c>
    </row>
    <row r="6" spans="4:34" ht="13.5" thickBot="1">
      <c r="D6" s="1"/>
      <c r="E6" t="s">
        <v>269</v>
      </c>
      <c r="AH6" s="3" t="s">
        <v>9</v>
      </c>
    </row>
    <row r="7" spans="1:34" ht="12.75">
      <c r="A7" s="7"/>
      <c r="B7" s="7"/>
      <c r="C7" s="1"/>
      <c r="D7" s="8" t="s">
        <v>10</v>
      </c>
      <c r="E7" s="9">
        <v>7</v>
      </c>
      <c r="G7" s="385" t="s">
        <v>11</v>
      </c>
      <c r="H7" s="386"/>
      <c r="I7" s="387"/>
      <c r="J7" s="388" t="s">
        <v>12</v>
      </c>
      <c r="K7" s="389"/>
      <c r="L7" s="390"/>
      <c r="M7" s="391" t="s">
        <v>13</v>
      </c>
      <c r="N7" s="392"/>
      <c r="O7" s="393"/>
      <c r="P7" s="394" t="s">
        <v>14</v>
      </c>
      <c r="Q7" s="394"/>
      <c r="R7" s="394"/>
      <c r="S7" s="395" t="s">
        <v>15</v>
      </c>
      <c r="T7" s="395"/>
      <c r="U7" s="395"/>
      <c r="V7" s="396" t="s">
        <v>16</v>
      </c>
      <c r="W7" s="396"/>
      <c r="X7" s="396"/>
      <c r="Y7" s="397" t="s">
        <v>17</v>
      </c>
      <c r="Z7" s="397"/>
      <c r="AA7" s="397"/>
      <c r="AB7" s="398" t="s">
        <v>18</v>
      </c>
      <c r="AC7" s="398"/>
      <c r="AD7" s="398"/>
      <c r="AE7" s="7"/>
      <c r="AF7" s="7"/>
      <c r="AH7" s="3" t="s">
        <v>21</v>
      </c>
    </row>
    <row r="8" spans="1:34" ht="12.75">
      <c r="A8" s="7"/>
      <c r="B8" s="7"/>
      <c r="C8" s="6">
        <f>IF(E7&lt;8,AE2,IF(E7=8,SUM(AB11:AB90)))</f>
        <v>27</v>
      </c>
      <c r="D8" s="10" t="s">
        <v>20</v>
      </c>
      <c r="E8" t="s">
        <v>0</v>
      </c>
      <c r="G8" s="366" t="s">
        <v>8</v>
      </c>
      <c r="H8" s="366"/>
      <c r="I8" s="366"/>
      <c r="J8" s="409" t="s">
        <v>1</v>
      </c>
      <c r="K8" s="409"/>
      <c r="L8" s="409"/>
      <c r="M8" s="370" t="s">
        <v>5</v>
      </c>
      <c r="N8" s="370"/>
      <c r="O8" s="370"/>
      <c r="P8" s="371" t="s">
        <v>3</v>
      </c>
      <c r="Q8" s="371"/>
      <c r="R8" s="371"/>
      <c r="S8" s="372" t="s">
        <v>9</v>
      </c>
      <c r="T8" s="372"/>
      <c r="U8" s="372"/>
      <c r="V8" s="373" t="s">
        <v>21</v>
      </c>
      <c r="W8" s="373"/>
      <c r="X8" s="373"/>
      <c r="Y8" s="374" t="s">
        <v>19</v>
      </c>
      <c r="Z8" s="374"/>
      <c r="AA8" s="374"/>
      <c r="AB8" s="375" t="s">
        <v>22</v>
      </c>
      <c r="AC8" s="375"/>
      <c r="AD8" s="375"/>
      <c r="AE8" s="7"/>
      <c r="AF8" s="7"/>
      <c r="AH8" s="3" t="s">
        <v>19</v>
      </c>
    </row>
    <row r="9" spans="1:34" ht="13.5" thickBot="1">
      <c r="A9" s="7"/>
      <c r="B9" s="7"/>
      <c r="C9" s="6">
        <f>IF(E7&lt;8,AE3,IF(E7=8,SUM(AB110:AB128)))</f>
        <v>2</v>
      </c>
      <c r="D9" s="10" t="s">
        <v>23</v>
      </c>
      <c r="G9" s="376">
        <v>44947</v>
      </c>
      <c r="H9" s="376"/>
      <c r="I9" s="376"/>
      <c r="J9" s="377">
        <v>44954</v>
      </c>
      <c r="K9" s="377"/>
      <c r="L9" s="377"/>
      <c r="M9" s="378">
        <v>44961</v>
      </c>
      <c r="N9" s="378"/>
      <c r="O9" s="378"/>
      <c r="P9" s="379">
        <v>44968</v>
      </c>
      <c r="Q9" s="379"/>
      <c r="R9" s="379"/>
      <c r="S9" s="380">
        <v>45010</v>
      </c>
      <c r="T9" s="380"/>
      <c r="U9" s="380"/>
      <c r="V9" s="381">
        <v>45031</v>
      </c>
      <c r="W9" s="381"/>
      <c r="X9" s="381"/>
      <c r="Y9" s="382">
        <v>45080</v>
      </c>
      <c r="Z9" s="382"/>
      <c r="AA9" s="382"/>
      <c r="AB9" s="383">
        <v>45094</v>
      </c>
      <c r="AC9" s="383"/>
      <c r="AD9" s="383"/>
      <c r="AE9" s="7"/>
      <c r="AF9" s="7"/>
      <c r="AH9" s="3" t="s">
        <v>22</v>
      </c>
    </row>
    <row r="10" spans="1:57" ht="102" customHeight="1" thickBot="1">
      <c r="A10" s="11" t="s">
        <v>24</v>
      </c>
      <c r="B10" s="12" t="s">
        <v>25</v>
      </c>
      <c r="C10" s="13" t="s">
        <v>26</v>
      </c>
      <c r="D10" s="13" t="s">
        <v>27</v>
      </c>
      <c r="E10" s="13" t="s">
        <v>28</v>
      </c>
      <c r="F10" s="13" t="s">
        <v>29</v>
      </c>
      <c r="G10" s="14" t="s">
        <v>30</v>
      </c>
      <c r="H10" s="15" t="s">
        <v>31</v>
      </c>
      <c r="I10" s="16" t="s">
        <v>32</v>
      </c>
      <c r="J10" s="17" t="s">
        <v>33</v>
      </c>
      <c r="K10" s="18" t="s">
        <v>34</v>
      </c>
      <c r="L10" s="19" t="s">
        <v>35</v>
      </c>
      <c r="M10" s="20" t="s">
        <v>36</v>
      </c>
      <c r="N10" s="21" t="s">
        <v>37</v>
      </c>
      <c r="O10" s="22" t="s">
        <v>38</v>
      </c>
      <c r="P10" s="23" t="s">
        <v>39</v>
      </c>
      <c r="Q10" s="24" t="s">
        <v>40</v>
      </c>
      <c r="R10" s="25" t="s">
        <v>41</v>
      </c>
      <c r="S10" s="26" t="s">
        <v>42</v>
      </c>
      <c r="T10" s="27" t="s">
        <v>43</v>
      </c>
      <c r="U10" s="28" t="s">
        <v>44</v>
      </c>
      <c r="V10" s="29" t="s">
        <v>45</v>
      </c>
      <c r="W10" s="30" t="s">
        <v>46</v>
      </c>
      <c r="X10" s="31" t="s">
        <v>47</v>
      </c>
      <c r="Y10" s="32" t="s">
        <v>48</v>
      </c>
      <c r="Z10" s="33" t="s">
        <v>49</v>
      </c>
      <c r="AA10" s="34" t="s">
        <v>50</v>
      </c>
      <c r="AB10" s="298" t="s">
        <v>51</v>
      </c>
      <c r="AC10" s="299" t="s">
        <v>52</v>
      </c>
      <c r="AD10" s="300" t="s">
        <v>53</v>
      </c>
      <c r="AE10" s="12" t="s">
        <v>25</v>
      </c>
      <c r="AF10" s="35" t="s">
        <v>101</v>
      </c>
      <c r="AG10" s="12" t="s">
        <v>54</v>
      </c>
      <c r="AI10" s="15" t="s">
        <v>31</v>
      </c>
      <c r="AJ10" s="15" t="s">
        <v>55</v>
      </c>
      <c r="AL10" s="18" t="s">
        <v>34</v>
      </c>
      <c r="AM10" s="18" t="s">
        <v>56</v>
      </c>
      <c r="AO10" s="36" t="s">
        <v>37</v>
      </c>
      <c r="AP10" s="36" t="s">
        <v>57</v>
      </c>
      <c r="AR10" s="24" t="s">
        <v>40</v>
      </c>
      <c r="AS10" s="24" t="s">
        <v>58</v>
      </c>
      <c r="AU10" s="27" t="s">
        <v>43</v>
      </c>
      <c r="AV10" s="27" t="s">
        <v>59</v>
      </c>
      <c r="AX10" s="30" t="s">
        <v>46</v>
      </c>
      <c r="AY10" s="30" t="s">
        <v>60</v>
      </c>
      <c r="BA10" s="37" t="s">
        <v>49</v>
      </c>
      <c r="BB10" s="37" t="s">
        <v>61</v>
      </c>
      <c r="BD10" s="299" t="s">
        <v>52</v>
      </c>
      <c r="BE10" s="299" t="s">
        <v>62</v>
      </c>
    </row>
    <row r="11" spans="1:57" ht="12.75">
      <c r="A11" s="38">
        <v>1</v>
      </c>
      <c r="B11" s="39">
        <f aca="true" t="shared" si="0" ref="B11:B42">AE11</f>
        <v>190</v>
      </c>
      <c r="C11" s="39">
        <v>201</v>
      </c>
      <c r="D11" s="41" t="s">
        <v>163</v>
      </c>
      <c r="E11" s="42" t="s">
        <v>122</v>
      </c>
      <c r="F11" s="42" t="s">
        <v>380</v>
      </c>
      <c r="G11" s="43">
        <v>1</v>
      </c>
      <c r="H11" s="44">
        <v>3</v>
      </c>
      <c r="I11" s="45">
        <f aca="true" t="shared" si="1" ref="I11:I42">IF(H11=" ",0,IF(H11=1,30,IF(H11=2,28,IF(H11=3,26,IF(H11=4,24,IF(H11=5,22,IF(AND(H11&gt;5,H11&lt;25),26-H11,2)))))))</f>
        <v>26</v>
      </c>
      <c r="J11" s="46">
        <v>1</v>
      </c>
      <c r="K11" s="47">
        <v>2</v>
      </c>
      <c r="L11" s="48">
        <f aca="true" t="shared" si="2" ref="L11:L42">IF(K11=" ",0,IF(K11=1,30,IF(K11=2,28,IF(K11=3,26,IF(K11=4,24,IF(K11=5,22,IF(AND(K11&gt;5,K11&lt;25),26-K11,2)))))))</f>
        <v>28</v>
      </c>
      <c r="M11" s="49">
        <v>1</v>
      </c>
      <c r="N11" s="50">
        <v>6</v>
      </c>
      <c r="O11" s="51">
        <f aca="true" t="shared" si="3" ref="O11:O42">IF(N11=" ",0,IF(N11=1,30,IF(N11=2,28,IF(N11=3,26,IF(N11=4,24,IF(N11=5,22,IF(AND(N11&gt;5,N11&lt;25),26-N11,2)))))))</f>
        <v>20</v>
      </c>
      <c r="P11" s="52">
        <v>1</v>
      </c>
      <c r="Q11" s="53">
        <v>1</v>
      </c>
      <c r="R11" s="54">
        <f aca="true" t="shared" si="4" ref="R11:R42">IF(Q11=" ",0,IF(Q11=1,30,IF(Q11=2,28,IF(Q11=3,26,IF(Q11=4,24,IF(Q11=5,22,IF(AND(Q11&gt;5,Q11&lt;25),26-Q11,2)))))))</f>
        <v>30</v>
      </c>
      <c r="S11" s="55">
        <v>1</v>
      </c>
      <c r="T11" s="56">
        <v>2</v>
      </c>
      <c r="U11" s="57">
        <f aca="true" t="shared" si="5" ref="U11:U42">IF(T11=" ",0,IF(T11=1,30,IF(T11=2,28,IF(T11=3,26,IF(T11=4,24,IF(T11=5,22,IF(AND(T11&gt;5,T11&lt;25),26-T11,2)))))))</f>
        <v>28</v>
      </c>
      <c r="V11" s="58">
        <v>1</v>
      </c>
      <c r="W11" s="59">
        <v>2</v>
      </c>
      <c r="X11" s="60">
        <f aca="true" t="shared" si="6" ref="X11:X42">IF(W11=" ",0,IF(W11=1,30,IF(W11=2,28,IF(W11=3,26,IF(W11=4,24,IF(W11=5,22,IF(AND(W11&gt;5,W11&lt;25),26-W11,2)))))))</f>
        <v>28</v>
      </c>
      <c r="Y11" s="61">
        <v>1</v>
      </c>
      <c r="Z11" s="62">
        <v>1</v>
      </c>
      <c r="AA11" s="63">
        <f aca="true" t="shared" si="7" ref="AA11:AA42">IF(Z11=" ",0,IF(Z11=1,30,IF(Z11=2,28,IF(Z11=3,26,IF(Z11=4,24,IF(Z11=5,22,IF(AND(Z11&gt;5,Z11&lt;25),26-Z11,2)))))))</f>
        <v>30</v>
      </c>
      <c r="AB11" s="301"/>
      <c r="AC11" s="302" t="str">
        <f aca="true" t="shared" si="8" ref="AC11:AC42">IF(SUMIF(BE$11:BE$100,$C11,BD$11:BD$100)=0," ",SUMIF(BE$11:BE$100,$C11,BD$11:BD$100))</f>
        <v xml:space="preserve"> </v>
      </c>
      <c r="AD11" s="303">
        <f aca="true" t="shared" si="9" ref="AD11:AD42">IF(AC11=" ",0,IF(AC11=1,30,IF(AC11=2,28,IF(AC11=3,26,IF(AC11=4,24,IF(AC11=5,22,IF(AND(AC11&gt;5,AC11&lt;25),26-AC11,2)))))))</f>
        <v>0</v>
      </c>
      <c r="AE11" s="39">
        <f aca="true" t="shared" si="10" ref="AE11:AE42">I11+L11+O11+R11+U11+X11+AA11+AD11</f>
        <v>190</v>
      </c>
      <c r="AF11" s="64">
        <f aca="true" t="shared" si="11" ref="AF11:AF42">A11</f>
        <v>1</v>
      </c>
      <c r="AG11" s="39">
        <f aca="true" t="shared" si="12" ref="AG11:AG42">AE11-MIN(I11,L11,O11,R11,U11,X11,AA11,AD11)</f>
        <v>190</v>
      </c>
      <c r="AH11" s="320"/>
      <c r="AI11" s="44">
        <v>1</v>
      </c>
      <c r="AJ11" s="44"/>
      <c r="AL11" s="47">
        <v>1</v>
      </c>
      <c r="AM11" s="47"/>
      <c r="AO11" s="65">
        <v>1</v>
      </c>
      <c r="AP11" s="65"/>
      <c r="AR11" s="53">
        <v>1</v>
      </c>
      <c r="AS11" s="53"/>
      <c r="AU11" s="56">
        <v>1</v>
      </c>
      <c r="AV11" s="56"/>
      <c r="AX11" s="59">
        <v>1</v>
      </c>
      <c r="AY11" s="59"/>
      <c r="BA11" s="66">
        <v>1</v>
      </c>
      <c r="BB11" s="66">
        <v>201</v>
      </c>
      <c r="BD11" s="302">
        <v>1</v>
      </c>
      <c r="BE11" s="302"/>
    </row>
    <row r="12" spans="1:57" ht="12.75">
      <c r="A12" s="38">
        <v>2</v>
      </c>
      <c r="B12" s="39">
        <f t="shared" si="0"/>
        <v>182</v>
      </c>
      <c r="C12" s="39">
        <v>202</v>
      </c>
      <c r="D12" s="41" t="s">
        <v>164</v>
      </c>
      <c r="E12" s="42" t="s">
        <v>122</v>
      </c>
      <c r="F12" s="42" t="s">
        <v>380</v>
      </c>
      <c r="G12" s="43">
        <v>1</v>
      </c>
      <c r="H12" s="44">
        <v>4</v>
      </c>
      <c r="I12" s="45">
        <f t="shared" si="1"/>
        <v>24</v>
      </c>
      <c r="J12" s="46">
        <v>1</v>
      </c>
      <c r="K12" s="47">
        <v>4</v>
      </c>
      <c r="L12" s="48">
        <f t="shared" si="2"/>
        <v>24</v>
      </c>
      <c r="M12" s="49">
        <v>1</v>
      </c>
      <c r="N12" s="50">
        <v>5</v>
      </c>
      <c r="O12" s="51">
        <f t="shared" si="3"/>
        <v>22</v>
      </c>
      <c r="P12" s="52">
        <v>1</v>
      </c>
      <c r="Q12" s="53">
        <v>4</v>
      </c>
      <c r="R12" s="54">
        <f t="shared" si="4"/>
        <v>24</v>
      </c>
      <c r="S12" s="55">
        <v>1</v>
      </c>
      <c r="T12" s="56">
        <v>1</v>
      </c>
      <c r="U12" s="57">
        <f t="shared" si="5"/>
        <v>30</v>
      </c>
      <c r="V12" s="58">
        <v>1</v>
      </c>
      <c r="W12" s="59">
        <v>1</v>
      </c>
      <c r="X12" s="60">
        <f t="shared" si="6"/>
        <v>30</v>
      </c>
      <c r="Y12" s="61">
        <v>1</v>
      </c>
      <c r="Z12" s="62">
        <v>2</v>
      </c>
      <c r="AA12" s="63">
        <f t="shared" si="7"/>
        <v>28</v>
      </c>
      <c r="AB12" s="301"/>
      <c r="AC12" s="302" t="str">
        <f t="shared" si="8"/>
        <v xml:space="preserve"> </v>
      </c>
      <c r="AD12" s="303">
        <f t="shared" si="9"/>
        <v>0</v>
      </c>
      <c r="AE12" s="39">
        <f t="shared" si="10"/>
        <v>182</v>
      </c>
      <c r="AF12" s="64">
        <f t="shared" si="11"/>
        <v>2</v>
      </c>
      <c r="AG12" s="39">
        <f t="shared" si="12"/>
        <v>182</v>
      </c>
      <c r="AH12" s="321"/>
      <c r="AI12" s="44">
        <v>2</v>
      </c>
      <c r="AJ12" s="44"/>
      <c r="AL12" s="47">
        <v>2</v>
      </c>
      <c r="AM12" s="47"/>
      <c r="AO12" s="65">
        <v>2</v>
      </c>
      <c r="AP12" s="65"/>
      <c r="AR12" s="53">
        <v>2</v>
      </c>
      <c r="AS12" s="53"/>
      <c r="AU12" s="56">
        <v>2</v>
      </c>
      <c r="AV12" s="56"/>
      <c r="AX12" s="59">
        <v>2</v>
      </c>
      <c r="AY12" s="59"/>
      <c r="BA12" s="66">
        <v>2</v>
      </c>
      <c r="BB12" s="66">
        <v>202</v>
      </c>
      <c r="BD12" s="302">
        <v>2</v>
      </c>
      <c r="BE12" s="302"/>
    </row>
    <row r="13" spans="1:57" ht="12.75">
      <c r="A13" s="38">
        <v>3</v>
      </c>
      <c r="B13" s="39">
        <f t="shared" si="0"/>
        <v>150</v>
      </c>
      <c r="C13" s="39">
        <v>204</v>
      </c>
      <c r="D13" s="41" t="s">
        <v>165</v>
      </c>
      <c r="E13" s="42" t="s">
        <v>118</v>
      </c>
      <c r="F13" s="42" t="s">
        <v>120</v>
      </c>
      <c r="G13" s="43">
        <v>1</v>
      </c>
      <c r="H13" s="44">
        <v>5</v>
      </c>
      <c r="I13" s="45">
        <f t="shared" si="1"/>
        <v>22</v>
      </c>
      <c r="J13" s="46">
        <v>1</v>
      </c>
      <c r="K13" s="47">
        <v>3</v>
      </c>
      <c r="L13" s="48">
        <f t="shared" si="2"/>
        <v>26</v>
      </c>
      <c r="M13" s="49">
        <v>1</v>
      </c>
      <c r="N13" s="50">
        <v>4</v>
      </c>
      <c r="O13" s="51">
        <f t="shared" si="3"/>
        <v>24</v>
      </c>
      <c r="P13" s="52">
        <v>1</v>
      </c>
      <c r="Q13" s="53">
        <v>3</v>
      </c>
      <c r="R13" s="54">
        <f t="shared" si="4"/>
        <v>26</v>
      </c>
      <c r="S13" s="55">
        <v>1</v>
      </c>
      <c r="T13" s="56">
        <v>3</v>
      </c>
      <c r="U13" s="57">
        <f t="shared" si="5"/>
        <v>26</v>
      </c>
      <c r="V13" s="58">
        <v>0</v>
      </c>
      <c r="W13" s="59" t="s">
        <v>0</v>
      </c>
      <c r="X13" s="60">
        <f t="shared" si="6"/>
        <v>0</v>
      </c>
      <c r="Y13" s="61">
        <v>1</v>
      </c>
      <c r="Z13" s="62">
        <v>3</v>
      </c>
      <c r="AA13" s="63">
        <f t="shared" si="7"/>
        <v>26</v>
      </c>
      <c r="AB13" s="301"/>
      <c r="AC13" s="302" t="str">
        <f t="shared" si="8"/>
        <v xml:space="preserve"> </v>
      </c>
      <c r="AD13" s="303">
        <f t="shared" si="9"/>
        <v>0</v>
      </c>
      <c r="AE13" s="39">
        <f t="shared" si="10"/>
        <v>150</v>
      </c>
      <c r="AF13" s="64">
        <f t="shared" si="11"/>
        <v>3</v>
      </c>
      <c r="AG13" s="39">
        <f t="shared" si="12"/>
        <v>150</v>
      </c>
      <c r="AH13" s="319"/>
      <c r="AI13" s="44">
        <v>3</v>
      </c>
      <c r="AJ13" s="44"/>
      <c r="AL13" s="47">
        <v>3</v>
      </c>
      <c r="AM13" s="47"/>
      <c r="AO13" s="65">
        <v>3</v>
      </c>
      <c r="AP13" s="65"/>
      <c r="AR13" s="53">
        <v>3</v>
      </c>
      <c r="AS13" s="53"/>
      <c r="AU13" s="56">
        <v>3</v>
      </c>
      <c r="AV13" s="56"/>
      <c r="AX13" s="59">
        <v>3</v>
      </c>
      <c r="AY13" s="59"/>
      <c r="BA13" s="66">
        <v>3</v>
      </c>
      <c r="BB13" s="66">
        <v>204</v>
      </c>
      <c r="BD13" s="302">
        <v>3</v>
      </c>
      <c r="BE13" s="302"/>
    </row>
    <row r="14" spans="1:57" ht="12.75">
      <c r="A14" s="38">
        <v>4</v>
      </c>
      <c r="B14" s="39">
        <f t="shared" si="0"/>
        <v>152</v>
      </c>
      <c r="C14" s="39">
        <v>203</v>
      </c>
      <c r="D14" s="41" t="s">
        <v>167</v>
      </c>
      <c r="E14" s="42" t="s">
        <v>124</v>
      </c>
      <c r="F14" s="42" t="s">
        <v>380</v>
      </c>
      <c r="G14" s="43">
        <v>1</v>
      </c>
      <c r="H14" s="44">
        <v>7</v>
      </c>
      <c r="I14" s="45">
        <f t="shared" si="1"/>
        <v>19</v>
      </c>
      <c r="J14" s="46">
        <v>1</v>
      </c>
      <c r="K14" s="47">
        <v>8</v>
      </c>
      <c r="L14" s="48">
        <f t="shared" si="2"/>
        <v>18</v>
      </c>
      <c r="M14" s="49">
        <v>1</v>
      </c>
      <c r="N14" s="50">
        <v>7</v>
      </c>
      <c r="O14" s="51">
        <f t="shared" si="3"/>
        <v>19</v>
      </c>
      <c r="P14" s="52">
        <v>1</v>
      </c>
      <c r="Q14" s="53">
        <v>5</v>
      </c>
      <c r="R14" s="54">
        <f t="shared" si="4"/>
        <v>22</v>
      </c>
      <c r="S14" s="55">
        <v>1</v>
      </c>
      <c r="T14" s="56">
        <v>4</v>
      </c>
      <c r="U14" s="57">
        <f t="shared" si="5"/>
        <v>24</v>
      </c>
      <c r="V14" s="58">
        <v>1</v>
      </c>
      <c r="W14" s="59">
        <v>3</v>
      </c>
      <c r="X14" s="60">
        <f t="shared" si="6"/>
        <v>26</v>
      </c>
      <c r="Y14" s="61">
        <v>1</v>
      </c>
      <c r="Z14" s="62">
        <v>4</v>
      </c>
      <c r="AA14" s="63">
        <f t="shared" si="7"/>
        <v>24</v>
      </c>
      <c r="AB14" s="301"/>
      <c r="AC14" s="302" t="str">
        <f t="shared" si="8"/>
        <v xml:space="preserve"> </v>
      </c>
      <c r="AD14" s="303">
        <f t="shared" si="9"/>
        <v>0</v>
      </c>
      <c r="AE14" s="39">
        <f t="shared" si="10"/>
        <v>152</v>
      </c>
      <c r="AF14" s="64">
        <f t="shared" si="11"/>
        <v>4</v>
      </c>
      <c r="AG14" s="39">
        <f t="shared" si="12"/>
        <v>152</v>
      </c>
      <c r="AH14" s="319"/>
      <c r="AI14" s="44">
        <v>4</v>
      </c>
      <c r="AJ14" s="44"/>
      <c r="AL14" s="47">
        <v>4</v>
      </c>
      <c r="AM14" s="47"/>
      <c r="AO14" s="65">
        <v>4</v>
      </c>
      <c r="AP14" s="65"/>
      <c r="AR14" s="53">
        <v>4</v>
      </c>
      <c r="AS14" s="53"/>
      <c r="AU14" s="56">
        <v>4</v>
      </c>
      <c r="AV14" s="56"/>
      <c r="AX14" s="59">
        <v>4</v>
      </c>
      <c r="AY14" s="59"/>
      <c r="BA14" s="66">
        <v>4</v>
      </c>
      <c r="BB14" s="66">
        <v>203</v>
      </c>
      <c r="BD14" s="302">
        <v>4</v>
      </c>
      <c r="BE14" s="302"/>
    </row>
    <row r="15" spans="1:57" ht="12.75">
      <c r="A15" s="38">
        <v>5</v>
      </c>
      <c r="B15" s="39">
        <f t="shared" si="0"/>
        <v>109</v>
      </c>
      <c r="C15" s="39">
        <v>224</v>
      </c>
      <c r="D15" s="41" t="s">
        <v>177</v>
      </c>
      <c r="E15" s="42" t="s">
        <v>118</v>
      </c>
      <c r="F15" s="42" t="s">
        <v>380</v>
      </c>
      <c r="G15" s="43">
        <v>1</v>
      </c>
      <c r="H15" s="44">
        <v>17</v>
      </c>
      <c r="I15" s="45">
        <f t="shared" si="1"/>
        <v>9</v>
      </c>
      <c r="J15" s="46">
        <v>1</v>
      </c>
      <c r="K15" s="47">
        <v>15</v>
      </c>
      <c r="L15" s="48">
        <f t="shared" si="2"/>
        <v>11</v>
      </c>
      <c r="M15" s="49">
        <v>1</v>
      </c>
      <c r="N15" s="50">
        <v>17</v>
      </c>
      <c r="O15" s="51">
        <f t="shared" si="3"/>
        <v>9</v>
      </c>
      <c r="P15" s="52">
        <v>1</v>
      </c>
      <c r="Q15" s="53">
        <v>10</v>
      </c>
      <c r="R15" s="54">
        <f t="shared" si="4"/>
        <v>16</v>
      </c>
      <c r="S15" s="55">
        <v>1</v>
      </c>
      <c r="T15" s="56">
        <v>6</v>
      </c>
      <c r="U15" s="57">
        <f t="shared" si="5"/>
        <v>20</v>
      </c>
      <c r="V15" s="58">
        <v>1</v>
      </c>
      <c r="W15" s="59">
        <v>5</v>
      </c>
      <c r="X15" s="60">
        <f t="shared" si="6"/>
        <v>22</v>
      </c>
      <c r="Y15" s="61">
        <v>1</v>
      </c>
      <c r="Z15" s="62">
        <v>5</v>
      </c>
      <c r="AA15" s="63">
        <f t="shared" si="7"/>
        <v>22</v>
      </c>
      <c r="AB15" s="301"/>
      <c r="AC15" s="302" t="str">
        <f t="shared" si="8"/>
        <v xml:space="preserve"> </v>
      </c>
      <c r="AD15" s="303">
        <f t="shared" si="9"/>
        <v>0</v>
      </c>
      <c r="AE15" s="39">
        <f t="shared" si="10"/>
        <v>109</v>
      </c>
      <c r="AF15" s="64">
        <f t="shared" si="11"/>
        <v>5</v>
      </c>
      <c r="AG15" s="39">
        <f t="shared" si="12"/>
        <v>109</v>
      </c>
      <c r="AH15" s="319"/>
      <c r="AI15" s="44">
        <v>5</v>
      </c>
      <c r="AJ15" s="44"/>
      <c r="AL15" s="47">
        <v>5</v>
      </c>
      <c r="AM15" s="47"/>
      <c r="AO15" s="65">
        <v>5</v>
      </c>
      <c r="AP15" s="65"/>
      <c r="AR15" s="53">
        <v>5</v>
      </c>
      <c r="AS15" s="53"/>
      <c r="AU15" s="56">
        <v>5</v>
      </c>
      <c r="AV15" s="56"/>
      <c r="AX15" s="59">
        <v>5</v>
      </c>
      <c r="AY15" s="59"/>
      <c r="BA15" s="66">
        <v>5</v>
      </c>
      <c r="BB15" s="66">
        <v>224</v>
      </c>
      <c r="BD15" s="302">
        <v>5</v>
      </c>
      <c r="BE15" s="302"/>
    </row>
    <row r="16" spans="1:57" ht="12.75">
      <c r="A16" s="38">
        <v>6</v>
      </c>
      <c r="B16" s="39">
        <f t="shared" si="0"/>
        <v>90</v>
      </c>
      <c r="C16" s="39">
        <v>208</v>
      </c>
      <c r="D16" s="41" t="s">
        <v>172</v>
      </c>
      <c r="E16" s="42" t="s">
        <v>123</v>
      </c>
      <c r="F16" s="42" t="s">
        <v>120</v>
      </c>
      <c r="G16" s="43">
        <v>1</v>
      </c>
      <c r="H16" s="44">
        <v>12</v>
      </c>
      <c r="I16" s="45">
        <f t="shared" si="1"/>
        <v>14</v>
      </c>
      <c r="J16" s="46">
        <v>1</v>
      </c>
      <c r="K16" s="47">
        <v>7</v>
      </c>
      <c r="L16" s="48">
        <f t="shared" si="2"/>
        <v>19</v>
      </c>
      <c r="M16" s="49">
        <v>1</v>
      </c>
      <c r="N16" s="50">
        <v>15</v>
      </c>
      <c r="O16" s="51">
        <f t="shared" si="3"/>
        <v>11</v>
      </c>
      <c r="P16" s="52">
        <v>1</v>
      </c>
      <c r="Q16" s="53">
        <v>22</v>
      </c>
      <c r="R16" s="54">
        <f t="shared" si="4"/>
        <v>4</v>
      </c>
      <c r="S16" s="55">
        <v>1</v>
      </c>
      <c r="T16" s="56">
        <v>5</v>
      </c>
      <c r="U16" s="57">
        <f t="shared" si="5"/>
        <v>22</v>
      </c>
      <c r="V16" s="58">
        <v>0</v>
      </c>
      <c r="W16" s="59" t="s">
        <v>0</v>
      </c>
      <c r="X16" s="60">
        <f t="shared" si="6"/>
        <v>0</v>
      </c>
      <c r="Y16" s="61">
        <v>1</v>
      </c>
      <c r="Z16" s="62">
        <v>6</v>
      </c>
      <c r="AA16" s="63">
        <f t="shared" si="7"/>
        <v>20</v>
      </c>
      <c r="AB16" s="301"/>
      <c r="AC16" s="302" t="str">
        <f t="shared" si="8"/>
        <v xml:space="preserve"> </v>
      </c>
      <c r="AD16" s="303">
        <f t="shared" si="9"/>
        <v>0</v>
      </c>
      <c r="AE16" s="39">
        <f t="shared" si="10"/>
        <v>90</v>
      </c>
      <c r="AF16" s="64">
        <f t="shared" si="11"/>
        <v>6</v>
      </c>
      <c r="AG16" s="39">
        <f t="shared" si="12"/>
        <v>90</v>
      </c>
      <c r="AH16" s="319"/>
      <c r="AI16" s="44">
        <v>6</v>
      </c>
      <c r="AJ16" s="44"/>
      <c r="AL16" s="47">
        <v>6</v>
      </c>
      <c r="AM16" s="47"/>
      <c r="AO16" s="65">
        <v>6</v>
      </c>
      <c r="AP16" s="65"/>
      <c r="AR16" s="53">
        <v>6</v>
      </c>
      <c r="AS16" s="53"/>
      <c r="AU16" s="56">
        <v>6</v>
      </c>
      <c r="AV16" s="56"/>
      <c r="AX16" s="59">
        <v>6</v>
      </c>
      <c r="AY16" s="59"/>
      <c r="BA16" s="66">
        <v>6</v>
      </c>
      <c r="BB16" s="66">
        <v>208</v>
      </c>
      <c r="BD16" s="302">
        <v>6</v>
      </c>
      <c r="BE16" s="302"/>
    </row>
    <row r="17" spans="1:57" ht="12.75">
      <c r="A17" s="38">
        <v>7</v>
      </c>
      <c r="B17" s="39">
        <f t="shared" si="0"/>
        <v>119</v>
      </c>
      <c r="C17" s="39">
        <v>205</v>
      </c>
      <c r="D17" s="41" t="s">
        <v>169</v>
      </c>
      <c r="E17" s="42" t="s">
        <v>124</v>
      </c>
      <c r="F17" s="42" t="s">
        <v>380</v>
      </c>
      <c r="G17" s="43">
        <v>1</v>
      </c>
      <c r="H17" s="44">
        <v>9</v>
      </c>
      <c r="I17" s="45">
        <f t="shared" si="1"/>
        <v>17</v>
      </c>
      <c r="J17" s="46">
        <v>1</v>
      </c>
      <c r="K17" s="47">
        <v>9</v>
      </c>
      <c r="L17" s="48">
        <f t="shared" si="2"/>
        <v>17</v>
      </c>
      <c r="M17" s="49">
        <v>1</v>
      </c>
      <c r="N17" s="50">
        <v>10</v>
      </c>
      <c r="O17" s="51">
        <f t="shared" si="3"/>
        <v>16</v>
      </c>
      <c r="P17" s="52">
        <v>1</v>
      </c>
      <c r="Q17" s="53">
        <v>17</v>
      </c>
      <c r="R17" s="54">
        <f t="shared" si="4"/>
        <v>9</v>
      </c>
      <c r="S17" s="55">
        <v>1</v>
      </c>
      <c r="T17" s="56">
        <v>9</v>
      </c>
      <c r="U17" s="57">
        <f t="shared" si="5"/>
        <v>17</v>
      </c>
      <c r="V17" s="58">
        <v>1</v>
      </c>
      <c r="W17" s="59">
        <v>4</v>
      </c>
      <c r="X17" s="60">
        <f t="shared" si="6"/>
        <v>24</v>
      </c>
      <c r="Y17" s="61">
        <v>1</v>
      </c>
      <c r="Z17" s="62">
        <v>7</v>
      </c>
      <c r="AA17" s="63">
        <f t="shared" si="7"/>
        <v>19</v>
      </c>
      <c r="AB17" s="301"/>
      <c r="AC17" s="302" t="str">
        <f t="shared" si="8"/>
        <v xml:space="preserve"> </v>
      </c>
      <c r="AD17" s="303">
        <f t="shared" si="9"/>
        <v>0</v>
      </c>
      <c r="AE17" s="39">
        <f t="shared" si="10"/>
        <v>119</v>
      </c>
      <c r="AF17" s="64">
        <f t="shared" si="11"/>
        <v>7</v>
      </c>
      <c r="AG17" s="39">
        <f t="shared" si="12"/>
        <v>119</v>
      </c>
      <c r="AH17" s="319"/>
      <c r="AI17" s="44">
        <v>7</v>
      </c>
      <c r="AJ17" s="44"/>
      <c r="AL17" s="47">
        <v>7</v>
      </c>
      <c r="AM17" s="47"/>
      <c r="AO17" s="65">
        <v>7</v>
      </c>
      <c r="AP17" s="65"/>
      <c r="AR17" s="53">
        <v>7</v>
      </c>
      <c r="AS17" s="53"/>
      <c r="AU17" s="56">
        <v>7</v>
      </c>
      <c r="AV17" s="56"/>
      <c r="AX17" s="59">
        <v>7</v>
      </c>
      <c r="AY17" s="59"/>
      <c r="BA17" s="66">
        <v>7</v>
      </c>
      <c r="BB17" s="66">
        <v>205</v>
      </c>
      <c r="BD17" s="302">
        <v>7</v>
      </c>
      <c r="BE17" s="302"/>
    </row>
    <row r="18" spans="1:57" ht="12.75">
      <c r="A18" s="38">
        <v>8</v>
      </c>
      <c r="B18" s="39">
        <f t="shared" si="0"/>
        <v>42</v>
      </c>
      <c r="C18" s="39">
        <v>215</v>
      </c>
      <c r="D18" s="41" t="s">
        <v>329</v>
      </c>
      <c r="E18" s="42" t="s">
        <v>330</v>
      </c>
      <c r="F18" s="42" t="s">
        <v>383</v>
      </c>
      <c r="G18" s="43"/>
      <c r="H18" s="44" t="str">
        <f>IF(SUMIF(AJ$11:AJ$100,$C18,AI$11:AI$100)=0," ",SUMIF(AJ$11:AJ$100,$C18,AI$11:AI$100))</f>
        <v xml:space="preserve"> </v>
      </c>
      <c r="I18" s="45">
        <f t="shared" si="1"/>
        <v>0</v>
      </c>
      <c r="J18" s="46"/>
      <c r="K18" s="47" t="str">
        <f>IF(SUMIF(AM$11:AM$100,$C18,AL$11:AL$100)=0," ",SUMIF(AM$11:AM$100,$C18,AL$11:AL$100))</f>
        <v xml:space="preserve"> </v>
      </c>
      <c r="L18" s="48">
        <f t="shared" si="2"/>
        <v>0</v>
      </c>
      <c r="M18" s="49"/>
      <c r="N18" s="50" t="str">
        <f>IF(SUMIF(AP$11:AP$100,$C18,AO$11:AO$100)=0," ",SUMIF(AP$11:AP$100,$C18,AO$11:AO$100))</f>
        <v xml:space="preserve"> </v>
      </c>
      <c r="O18" s="51">
        <f t="shared" si="3"/>
        <v>0</v>
      </c>
      <c r="P18" s="52">
        <v>1</v>
      </c>
      <c r="Q18" s="53">
        <v>19</v>
      </c>
      <c r="R18" s="54">
        <f t="shared" si="4"/>
        <v>7</v>
      </c>
      <c r="S18" s="55"/>
      <c r="T18" s="56" t="str">
        <f>IF(SUMIF(AV$11:AV$100,$C18,AU$11:AU$100)=0," ",SUMIF(AV$11:AV$100,$C18,AU$11:AU$100))</f>
        <v xml:space="preserve"> </v>
      </c>
      <c r="U18" s="57">
        <f t="shared" si="5"/>
        <v>0</v>
      </c>
      <c r="V18" s="58">
        <v>1</v>
      </c>
      <c r="W18" s="59">
        <v>9</v>
      </c>
      <c r="X18" s="60">
        <f t="shared" si="6"/>
        <v>17</v>
      </c>
      <c r="Y18" s="61">
        <v>1</v>
      </c>
      <c r="Z18" s="62">
        <v>8</v>
      </c>
      <c r="AA18" s="63">
        <f t="shared" si="7"/>
        <v>18</v>
      </c>
      <c r="AB18" s="301"/>
      <c r="AC18" s="302" t="str">
        <f t="shared" si="8"/>
        <v xml:space="preserve"> </v>
      </c>
      <c r="AD18" s="303">
        <f t="shared" si="9"/>
        <v>0</v>
      </c>
      <c r="AE18" s="39">
        <f t="shared" si="10"/>
        <v>42</v>
      </c>
      <c r="AF18" s="64">
        <f t="shared" si="11"/>
        <v>8</v>
      </c>
      <c r="AG18" s="39">
        <f t="shared" si="12"/>
        <v>42</v>
      </c>
      <c r="AH18" s="319"/>
      <c r="AI18" s="44">
        <v>8</v>
      </c>
      <c r="AJ18" s="44"/>
      <c r="AL18" s="47">
        <v>8</v>
      </c>
      <c r="AM18" s="47"/>
      <c r="AO18" s="65">
        <v>8</v>
      </c>
      <c r="AP18" s="65"/>
      <c r="AR18" s="53">
        <v>8</v>
      </c>
      <c r="AS18" s="53"/>
      <c r="AU18" s="56">
        <v>8</v>
      </c>
      <c r="AV18" s="56"/>
      <c r="AX18" s="59">
        <v>8</v>
      </c>
      <c r="AY18" s="59"/>
      <c r="BA18" s="66">
        <v>8</v>
      </c>
      <c r="BB18" s="66">
        <v>215</v>
      </c>
      <c r="BD18" s="302">
        <v>8</v>
      </c>
      <c r="BE18" s="302"/>
    </row>
    <row r="19" spans="1:57" ht="12.75">
      <c r="A19" s="38">
        <v>9</v>
      </c>
      <c r="B19" s="39">
        <f t="shared" si="0"/>
        <v>127</v>
      </c>
      <c r="C19" s="39">
        <v>229</v>
      </c>
      <c r="D19" s="41" t="s">
        <v>170</v>
      </c>
      <c r="E19" s="42" t="s">
        <v>124</v>
      </c>
      <c r="F19" s="42" t="s">
        <v>380</v>
      </c>
      <c r="G19" s="43">
        <v>1</v>
      </c>
      <c r="H19" s="44">
        <v>10</v>
      </c>
      <c r="I19" s="45">
        <f t="shared" si="1"/>
        <v>16</v>
      </c>
      <c r="J19" s="46">
        <v>1</v>
      </c>
      <c r="K19" s="47">
        <v>6</v>
      </c>
      <c r="L19" s="48">
        <f t="shared" si="2"/>
        <v>20</v>
      </c>
      <c r="M19" s="49">
        <v>1</v>
      </c>
      <c r="N19" s="50">
        <v>8</v>
      </c>
      <c r="O19" s="51">
        <f t="shared" si="3"/>
        <v>18</v>
      </c>
      <c r="P19" s="52">
        <v>1</v>
      </c>
      <c r="Q19" s="53">
        <v>8</v>
      </c>
      <c r="R19" s="54">
        <f t="shared" si="4"/>
        <v>18</v>
      </c>
      <c r="S19" s="55">
        <v>1</v>
      </c>
      <c r="T19" s="56">
        <v>7</v>
      </c>
      <c r="U19" s="57">
        <f t="shared" si="5"/>
        <v>19</v>
      </c>
      <c r="V19" s="58">
        <v>1</v>
      </c>
      <c r="W19" s="59">
        <v>7</v>
      </c>
      <c r="X19" s="60">
        <f t="shared" si="6"/>
        <v>19</v>
      </c>
      <c r="Y19" s="61">
        <v>1</v>
      </c>
      <c r="Z19" s="62">
        <v>9</v>
      </c>
      <c r="AA19" s="63">
        <f t="shared" si="7"/>
        <v>17</v>
      </c>
      <c r="AB19" s="301"/>
      <c r="AC19" s="302" t="str">
        <f t="shared" si="8"/>
        <v xml:space="preserve"> </v>
      </c>
      <c r="AD19" s="303">
        <f t="shared" si="9"/>
        <v>0</v>
      </c>
      <c r="AE19" s="39">
        <f t="shared" si="10"/>
        <v>127</v>
      </c>
      <c r="AF19" s="64">
        <f t="shared" si="11"/>
        <v>9</v>
      </c>
      <c r="AG19" s="39">
        <f t="shared" si="12"/>
        <v>127</v>
      </c>
      <c r="AH19" s="319"/>
      <c r="AI19" s="44">
        <v>9</v>
      </c>
      <c r="AJ19" s="44"/>
      <c r="AL19" s="47">
        <v>9</v>
      </c>
      <c r="AM19" s="47"/>
      <c r="AO19" s="65">
        <v>9</v>
      </c>
      <c r="AP19" s="65"/>
      <c r="AR19" s="53">
        <v>9</v>
      </c>
      <c r="AS19" s="53"/>
      <c r="AU19" s="56">
        <v>9</v>
      </c>
      <c r="AV19" s="56"/>
      <c r="AX19" s="59">
        <v>9</v>
      </c>
      <c r="AY19" s="59"/>
      <c r="BA19" s="66">
        <v>9</v>
      </c>
      <c r="BB19" s="66">
        <v>229</v>
      </c>
      <c r="BD19" s="302">
        <v>9</v>
      </c>
      <c r="BE19" s="302"/>
    </row>
    <row r="20" spans="1:57" ht="12.75">
      <c r="A20" s="38">
        <v>10</v>
      </c>
      <c r="B20" s="39">
        <f t="shared" si="0"/>
        <v>105</v>
      </c>
      <c r="C20" s="39">
        <v>206</v>
      </c>
      <c r="D20" s="41" t="s">
        <v>174</v>
      </c>
      <c r="E20" s="42" t="s">
        <v>118</v>
      </c>
      <c r="F20" s="42" t="s">
        <v>380</v>
      </c>
      <c r="G20" s="43">
        <v>1</v>
      </c>
      <c r="H20" s="44">
        <v>14</v>
      </c>
      <c r="I20" s="45">
        <f t="shared" si="1"/>
        <v>12</v>
      </c>
      <c r="J20" s="46">
        <v>1</v>
      </c>
      <c r="K20" s="47">
        <v>12</v>
      </c>
      <c r="L20" s="48">
        <f t="shared" si="2"/>
        <v>14</v>
      </c>
      <c r="M20" s="49">
        <v>1</v>
      </c>
      <c r="N20" s="50">
        <v>14</v>
      </c>
      <c r="O20" s="51">
        <f t="shared" si="3"/>
        <v>12</v>
      </c>
      <c r="P20" s="52">
        <v>1</v>
      </c>
      <c r="Q20" s="53">
        <v>11</v>
      </c>
      <c r="R20" s="54">
        <f t="shared" si="4"/>
        <v>15</v>
      </c>
      <c r="S20" s="55">
        <v>1</v>
      </c>
      <c r="T20" s="56">
        <v>8</v>
      </c>
      <c r="U20" s="57">
        <f t="shared" si="5"/>
        <v>18</v>
      </c>
      <c r="V20" s="58">
        <v>1</v>
      </c>
      <c r="W20" s="59">
        <v>8</v>
      </c>
      <c r="X20" s="60">
        <f t="shared" si="6"/>
        <v>18</v>
      </c>
      <c r="Y20" s="61">
        <v>1</v>
      </c>
      <c r="Z20" s="62">
        <v>10</v>
      </c>
      <c r="AA20" s="63">
        <f t="shared" si="7"/>
        <v>16</v>
      </c>
      <c r="AB20" s="301"/>
      <c r="AC20" s="302" t="str">
        <f t="shared" si="8"/>
        <v xml:space="preserve"> </v>
      </c>
      <c r="AD20" s="303">
        <f t="shared" si="9"/>
        <v>0</v>
      </c>
      <c r="AE20" s="39">
        <f t="shared" si="10"/>
        <v>105</v>
      </c>
      <c r="AF20" s="64">
        <f t="shared" si="11"/>
        <v>10</v>
      </c>
      <c r="AG20" s="39">
        <f t="shared" si="12"/>
        <v>105</v>
      </c>
      <c r="AH20" s="319"/>
      <c r="AI20" s="44">
        <v>10</v>
      </c>
      <c r="AJ20" s="44"/>
      <c r="AL20" s="47">
        <v>10</v>
      </c>
      <c r="AM20" s="47"/>
      <c r="AO20" s="65">
        <v>10</v>
      </c>
      <c r="AP20" s="65"/>
      <c r="AR20" s="53">
        <v>10</v>
      </c>
      <c r="AS20" s="53"/>
      <c r="AU20" s="56">
        <v>10</v>
      </c>
      <c r="AV20" s="56"/>
      <c r="AX20" s="59">
        <v>10</v>
      </c>
      <c r="AY20" s="59"/>
      <c r="BA20" s="66">
        <v>10</v>
      </c>
      <c r="BB20" s="66">
        <v>206</v>
      </c>
      <c r="BD20" s="302">
        <v>10</v>
      </c>
      <c r="BE20" s="302"/>
    </row>
    <row r="21" spans="1:57" ht="12.75">
      <c r="A21" s="38">
        <v>11</v>
      </c>
      <c r="B21" s="39">
        <f t="shared" si="0"/>
        <v>18</v>
      </c>
      <c r="C21" s="39">
        <v>222</v>
      </c>
      <c r="D21" s="41" t="s">
        <v>347</v>
      </c>
      <c r="E21" s="42" t="s">
        <v>344</v>
      </c>
      <c r="F21" s="42" t="s">
        <v>114</v>
      </c>
      <c r="G21" s="43"/>
      <c r="H21" s="44" t="str">
        <f>IF(SUMIF(AJ$11:AJ$100,$C21,AI$11:AI$100)=0," ",SUMIF(AJ$11:AJ$100,$C21,AI$11:AI$100))</f>
        <v xml:space="preserve"> </v>
      </c>
      <c r="I21" s="45">
        <f t="shared" si="1"/>
        <v>0</v>
      </c>
      <c r="J21" s="46"/>
      <c r="K21" s="47" t="str">
        <f>IF(SUMIF(AM$11:AM$100,$C21,AL$11:AL$100)=0," ",SUMIF(AM$11:AM$100,$C21,AL$11:AL$100))</f>
        <v xml:space="preserve"> </v>
      </c>
      <c r="L21" s="48">
        <f t="shared" si="2"/>
        <v>0</v>
      </c>
      <c r="M21" s="49"/>
      <c r="N21" s="50" t="str">
        <f>IF(SUMIF(AP$11:AP$100,$C21,AO$11:AO$100)=0," ",SUMIF(AP$11:AP$100,$C21,AO$11:AO$100))</f>
        <v xml:space="preserve"> </v>
      </c>
      <c r="O21" s="51">
        <f t="shared" si="3"/>
        <v>0</v>
      </c>
      <c r="P21" s="52"/>
      <c r="Q21" s="53" t="str">
        <f>IF(SUMIF(AS$11:AS$100,$C21,AR$11:AR$100)=0," ",SUMIF(AS$11:AS$100,$C21,AR$11:AR$100))</f>
        <v xml:space="preserve"> </v>
      </c>
      <c r="R21" s="54">
        <f t="shared" si="4"/>
        <v>0</v>
      </c>
      <c r="S21" s="55">
        <v>1</v>
      </c>
      <c r="T21" s="56">
        <v>23</v>
      </c>
      <c r="U21" s="57">
        <f t="shared" si="5"/>
        <v>3</v>
      </c>
      <c r="V21" s="58">
        <v>0</v>
      </c>
      <c r="W21" s="59" t="str">
        <f>IF(SUMIF(AY$11:AY$100,$C21,AX$11:AX$100)=0," ",SUMIF(AY$11:AY$100,$C21,AX$11:AX$100))</f>
        <v xml:space="preserve"> </v>
      </c>
      <c r="X21" s="60">
        <f t="shared" si="6"/>
        <v>0</v>
      </c>
      <c r="Y21" s="61">
        <v>1</v>
      </c>
      <c r="Z21" s="62">
        <v>11</v>
      </c>
      <c r="AA21" s="63">
        <f t="shared" si="7"/>
        <v>15</v>
      </c>
      <c r="AB21" s="301"/>
      <c r="AC21" s="302" t="str">
        <f t="shared" si="8"/>
        <v xml:space="preserve"> </v>
      </c>
      <c r="AD21" s="303">
        <f t="shared" si="9"/>
        <v>0</v>
      </c>
      <c r="AE21" s="39">
        <f t="shared" si="10"/>
        <v>18</v>
      </c>
      <c r="AF21" s="64">
        <f t="shared" si="11"/>
        <v>11</v>
      </c>
      <c r="AG21" s="39">
        <f t="shared" si="12"/>
        <v>18</v>
      </c>
      <c r="AH21" s="321"/>
      <c r="AI21" s="44">
        <v>11</v>
      </c>
      <c r="AJ21" s="44"/>
      <c r="AL21" s="47">
        <v>11</v>
      </c>
      <c r="AM21" s="47"/>
      <c r="AO21" s="65">
        <v>11</v>
      </c>
      <c r="AP21" s="65"/>
      <c r="AR21" s="53">
        <v>11</v>
      </c>
      <c r="AS21" s="53"/>
      <c r="AU21" s="56">
        <v>11</v>
      </c>
      <c r="AV21" s="56"/>
      <c r="AX21" s="59">
        <v>11</v>
      </c>
      <c r="AY21" s="59"/>
      <c r="BA21" s="66">
        <v>11</v>
      </c>
      <c r="BB21" s="66">
        <v>222</v>
      </c>
      <c r="BD21" s="302">
        <v>11</v>
      </c>
      <c r="BE21" s="302"/>
    </row>
    <row r="22" spans="1:57" ht="12.75">
      <c r="A22" s="38">
        <v>12</v>
      </c>
      <c r="B22" s="39">
        <f t="shared" si="0"/>
        <v>72</v>
      </c>
      <c r="C22" s="39">
        <v>209</v>
      </c>
      <c r="D22" s="41" t="s">
        <v>182</v>
      </c>
      <c r="E22" s="42" t="s">
        <v>118</v>
      </c>
      <c r="F22" s="42" t="s">
        <v>380</v>
      </c>
      <c r="G22" s="43">
        <v>1</v>
      </c>
      <c r="H22" s="44">
        <v>22</v>
      </c>
      <c r="I22" s="45">
        <f t="shared" si="1"/>
        <v>4</v>
      </c>
      <c r="J22" s="46">
        <v>1</v>
      </c>
      <c r="K22" s="47">
        <v>21</v>
      </c>
      <c r="L22" s="48">
        <f t="shared" si="2"/>
        <v>5</v>
      </c>
      <c r="M22" s="49">
        <v>1</v>
      </c>
      <c r="N22" s="50">
        <v>19</v>
      </c>
      <c r="O22" s="51">
        <f t="shared" si="3"/>
        <v>7</v>
      </c>
      <c r="P22" s="52">
        <v>1</v>
      </c>
      <c r="Q22" s="53">
        <v>13</v>
      </c>
      <c r="R22" s="54">
        <f t="shared" si="4"/>
        <v>13</v>
      </c>
      <c r="S22" s="55">
        <v>1</v>
      </c>
      <c r="T22" s="56">
        <v>11</v>
      </c>
      <c r="U22" s="57">
        <f t="shared" si="5"/>
        <v>15</v>
      </c>
      <c r="V22" s="58">
        <v>1</v>
      </c>
      <c r="W22" s="59">
        <v>12</v>
      </c>
      <c r="X22" s="60">
        <f t="shared" si="6"/>
        <v>14</v>
      </c>
      <c r="Y22" s="61">
        <v>1</v>
      </c>
      <c r="Z22" s="62">
        <v>12</v>
      </c>
      <c r="AA22" s="63">
        <f t="shared" si="7"/>
        <v>14</v>
      </c>
      <c r="AB22" s="301"/>
      <c r="AC22" s="302" t="str">
        <f t="shared" si="8"/>
        <v xml:space="preserve"> </v>
      </c>
      <c r="AD22" s="303">
        <f t="shared" si="9"/>
        <v>0</v>
      </c>
      <c r="AE22" s="39">
        <f t="shared" si="10"/>
        <v>72</v>
      </c>
      <c r="AF22" s="64">
        <f t="shared" si="11"/>
        <v>12</v>
      </c>
      <c r="AG22" s="39">
        <f t="shared" si="12"/>
        <v>72</v>
      </c>
      <c r="AH22" s="321"/>
      <c r="AI22" s="44">
        <v>12</v>
      </c>
      <c r="AJ22" s="44"/>
      <c r="AL22" s="47">
        <v>12</v>
      </c>
      <c r="AM22" s="47"/>
      <c r="AO22" s="65">
        <v>12</v>
      </c>
      <c r="AP22" s="65"/>
      <c r="AR22" s="53">
        <v>12</v>
      </c>
      <c r="AS22" s="53"/>
      <c r="AU22" s="56">
        <v>12</v>
      </c>
      <c r="AV22" s="56"/>
      <c r="AX22" s="59">
        <v>12</v>
      </c>
      <c r="AY22" s="59"/>
      <c r="BA22" s="66">
        <v>12</v>
      </c>
      <c r="BB22" s="66">
        <v>209</v>
      </c>
      <c r="BD22" s="302">
        <v>12</v>
      </c>
      <c r="BE22" s="302"/>
    </row>
    <row r="23" spans="1:57" ht="12.75">
      <c r="A23" s="38">
        <v>13</v>
      </c>
      <c r="B23" s="39">
        <f t="shared" si="0"/>
        <v>13</v>
      </c>
      <c r="C23" s="39">
        <v>228</v>
      </c>
      <c r="D23" s="41" t="s">
        <v>391</v>
      </c>
      <c r="E23" s="42" t="s">
        <v>122</v>
      </c>
      <c r="F23" s="42" t="s">
        <v>114</v>
      </c>
      <c r="G23" s="43"/>
      <c r="H23" s="44" t="str">
        <f>IF(SUMIF(AJ$11:AJ$100,$C23,AI$11:AI$100)=0," ",SUMIF(AJ$11:AJ$100,$C23,AI$11:AI$100))</f>
        <v xml:space="preserve"> </v>
      </c>
      <c r="I23" s="45">
        <f t="shared" si="1"/>
        <v>0</v>
      </c>
      <c r="J23" s="46"/>
      <c r="K23" s="47" t="str">
        <f>IF(SUMIF(AM$11:AM$100,$C23,AL$11:AL$100)=0," ",SUMIF(AM$11:AM$100,$C23,AL$11:AL$100))</f>
        <v xml:space="preserve"> </v>
      </c>
      <c r="L23" s="48">
        <f t="shared" si="2"/>
        <v>0</v>
      </c>
      <c r="M23" s="49"/>
      <c r="N23" s="50" t="str">
        <f>IF(SUMIF(AP$11:AP$100,$C23,AO$11:AO$100)=0," ",SUMIF(AP$11:AP$100,$C23,AO$11:AO$100))</f>
        <v xml:space="preserve"> </v>
      </c>
      <c r="O23" s="51">
        <f t="shared" si="3"/>
        <v>0</v>
      </c>
      <c r="P23" s="52"/>
      <c r="Q23" s="53" t="str">
        <f>IF(SUMIF(AS$11:AS$100,$C23,AR$11:AR$100)=0," ",SUMIF(AS$11:AS$100,$C23,AR$11:AR$100))</f>
        <v xml:space="preserve"> </v>
      </c>
      <c r="R23" s="54">
        <f t="shared" si="4"/>
        <v>0</v>
      </c>
      <c r="S23" s="55"/>
      <c r="T23" s="56" t="str">
        <f>IF(SUMIF(AV$11:AV$100,$C23,AU$11:AU$100)=0," ",SUMIF(AV$11:AV$100,$C23,AU$11:AU$100))</f>
        <v xml:space="preserve"> </v>
      </c>
      <c r="U23" s="57">
        <f t="shared" si="5"/>
        <v>0</v>
      </c>
      <c r="V23" s="58"/>
      <c r="W23" s="59" t="str">
        <f>IF(SUMIF(AY$11:AY$100,$C23,AX$11:AX$100)=0," ",SUMIF(AY$11:AY$100,$C23,AX$11:AX$100))</f>
        <v xml:space="preserve"> </v>
      </c>
      <c r="X23" s="60">
        <f t="shared" si="6"/>
        <v>0</v>
      </c>
      <c r="Y23" s="61">
        <v>1</v>
      </c>
      <c r="Z23" s="62">
        <v>13</v>
      </c>
      <c r="AA23" s="63">
        <f t="shared" si="7"/>
        <v>13</v>
      </c>
      <c r="AB23" s="301"/>
      <c r="AC23" s="302" t="str">
        <f t="shared" si="8"/>
        <v xml:space="preserve"> </v>
      </c>
      <c r="AD23" s="303">
        <f t="shared" si="9"/>
        <v>0</v>
      </c>
      <c r="AE23" s="39">
        <f t="shared" si="10"/>
        <v>13</v>
      </c>
      <c r="AF23" s="64">
        <f t="shared" si="11"/>
        <v>13</v>
      </c>
      <c r="AG23" s="39">
        <f t="shared" si="12"/>
        <v>13</v>
      </c>
      <c r="AH23" s="321"/>
      <c r="AI23" s="44">
        <v>13</v>
      </c>
      <c r="AJ23" s="44"/>
      <c r="AL23" s="47">
        <v>13</v>
      </c>
      <c r="AM23" s="47"/>
      <c r="AO23" s="65">
        <v>13</v>
      </c>
      <c r="AP23" s="65"/>
      <c r="AR23" s="53">
        <v>13</v>
      </c>
      <c r="AS23" s="53"/>
      <c r="AU23" s="56">
        <v>13</v>
      </c>
      <c r="AV23" s="56"/>
      <c r="AX23" s="59">
        <v>13</v>
      </c>
      <c r="AY23" s="59"/>
      <c r="BA23" s="66">
        <v>13</v>
      </c>
      <c r="BB23" s="66">
        <v>228</v>
      </c>
      <c r="BD23" s="302">
        <v>13</v>
      </c>
      <c r="BE23" s="302"/>
    </row>
    <row r="24" spans="1:57" ht="12.75">
      <c r="A24" s="38">
        <v>14</v>
      </c>
      <c r="B24" s="39">
        <f t="shared" si="0"/>
        <v>20</v>
      </c>
      <c r="C24" s="39">
        <v>220</v>
      </c>
      <c r="D24" s="41" t="s">
        <v>369</v>
      </c>
      <c r="E24" s="42" t="s">
        <v>124</v>
      </c>
      <c r="F24" s="42" t="s">
        <v>380</v>
      </c>
      <c r="G24" s="43"/>
      <c r="H24" s="44" t="str">
        <f>IF(SUMIF(AJ$11:AJ$100,$C24,AI$11:AI$100)=0," ",SUMIF(AJ$11:AJ$100,$C24,AI$11:AI$100))</f>
        <v xml:space="preserve"> </v>
      </c>
      <c r="I24" s="45">
        <f t="shared" si="1"/>
        <v>0</v>
      </c>
      <c r="J24" s="46"/>
      <c r="K24" s="47" t="str">
        <f>IF(SUMIF(AM$11:AM$100,$C24,AL$11:AL$100)=0," ",SUMIF(AM$11:AM$100,$C24,AL$11:AL$100))</f>
        <v xml:space="preserve"> </v>
      </c>
      <c r="L24" s="48">
        <f t="shared" si="2"/>
        <v>0</v>
      </c>
      <c r="M24" s="49"/>
      <c r="N24" s="50" t="str">
        <f>IF(SUMIF(AP$11:AP$100,$C24,AO$11:AO$100)=0," ",SUMIF(AP$11:AP$100,$C24,AO$11:AO$100))</f>
        <v xml:space="preserve"> </v>
      </c>
      <c r="O24" s="51">
        <f t="shared" si="3"/>
        <v>0</v>
      </c>
      <c r="P24" s="52"/>
      <c r="Q24" s="53" t="str">
        <f>IF(SUMIF(AS$11:AS$100,$C24,AR$11:AR$100)=0," ",SUMIF(AS$11:AS$100,$C24,AR$11:AR$100))</f>
        <v xml:space="preserve"> </v>
      </c>
      <c r="R24" s="54">
        <f t="shared" si="4"/>
        <v>0</v>
      </c>
      <c r="S24" s="55"/>
      <c r="T24" s="56" t="str">
        <f>IF(SUMIF(AV$11:AV$100,$C24,AU$11:AU$100)=0," ",SUMIF(AV$11:AV$100,$C24,AU$11:AU$100))</f>
        <v xml:space="preserve"> </v>
      </c>
      <c r="U24" s="57">
        <f t="shared" si="5"/>
        <v>0</v>
      </c>
      <c r="V24" s="58">
        <v>1</v>
      </c>
      <c r="W24" s="59">
        <v>18</v>
      </c>
      <c r="X24" s="60">
        <f t="shared" si="6"/>
        <v>8</v>
      </c>
      <c r="Y24" s="61">
        <v>1</v>
      </c>
      <c r="Z24" s="62">
        <v>14</v>
      </c>
      <c r="AA24" s="63">
        <f t="shared" si="7"/>
        <v>12</v>
      </c>
      <c r="AB24" s="301"/>
      <c r="AC24" s="302" t="str">
        <f t="shared" si="8"/>
        <v xml:space="preserve"> </v>
      </c>
      <c r="AD24" s="303">
        <f t="shared" si="9"/>
        <v>0</v>
      </c>
      <c r="AE24" s="39">
        <f t="shared" si="10"/>
        <v>20</v>
      </c>
      <c r="AF24" s="64">
        <f t="shared" si="11"/>
        <v>14</v>
      </c>
      <c r="AG24" s="39">
        <f t="shared" si="12"/>
        <v>20</v>
      </c>
      <c r="AH24" s="319"/>
      <c r="AI24" s="44">
        <v>14</v>
      </c>
      <c r="AJ24" s="44"/>
      <c r="AL24" s="47">
        <v>14</v>
      </c>
      <c r="AM24" s="47"/>
      <c r="AO24" s="65">
        <v>14</v>
      </c>
      <c r="AP24" s="65"/>
      <c r="AR24" s="53">
        <v>14</v>
      </c>
      <c r="AS24" s="53"/>
      <c r="AU24" s="56">
        <v>14</v>
      </c>
      <c r="AV24" s="56"/>
      <c r="AX24" s="59">
        <v>14</v>
      </c>
      <c r="AY24" s="59"/>
      <c r="BA24" s="66">
        <v>14</v>
      </c>
      <c r="BB24" s="66">
        <v>220</v>
      </c>
      <c r="BD24" s="302">
        <v>14</v>
      </c>
      <c r="BE24" s="302"/>
    </row>
    <row r="25" spans="1:57" ht="12.75">
      <c r="A25" s="38">
        <v>15</v>
      </c>
      <c r="B25" s="39">
        <f t="shared" si="0"/>
        <v>13</v>
      </c>
      <c r="C25" s="39">
        <v>223</v>
      </c>
      <c r="D25" s="41" t="s">
        <v>345</v>
      </c>
      <c r="E25" s="42" t="s">
        <v>344</v>
      </c>
      <c r="F25" s="42" t="s">
        <v>114</v>
      </c>
      <c r="G25" s="43"/>
      <c r="H25" s="44" t="str">
        <f>IF(SUMIF(AJ$11:AJ$100,$C25,AI$11:AI$100)=0," ",SUMIF(AJ$11:AJ$100,$C25,AI$11:AI$100))</f>
        <v xml:space="preserve"> </v>
      </c>
      <c r="I25" s="45">
        <f t="shared" si="1"/>
        <v>0</v>
      </c>
      <c r="J25" s="46"/>
      <c r="K25" s="47" t="str">
        <f>IF(SUMIF(AM$11:AM$100,$C25,AL$11:AL$100)=0," ",SUMIF(AM$11:AM$100,$C25,AL$11:AL$100))</f>
        <v xml:space="preserve"> </v>
      </c>
      <c r="L25" s="48">
        <f t="shared" si="2"/>
        <v>0</v>
      </c>
      <c r="M25" s="49"/>
      <c r="N25" s="50" t="str">
        <f>IF(SUMIF(AP$11:AP$100,$C25,AO$11:AO$100)=0," ",SUMIF(AP$11:AP$100,$C25,AO$11:AO$100))</f>
        <v xml:space="preserve"> </v>
      </c>
      <c r="O25" s="51">
        <f t="shared" si="3"/>
        <v>0</v>
      </c>
      <c r="P25" s="52"/>
      <c r="Q25" s="53" t="str">
        <f>IF(SUMIF(AS$11:AS$100,$C25,AR$11:AR$100)=0," ",SUMIF(AS$11:AS$100,$C25,AR$11:AR$100))</f>
        <v xml:space="preserve"> </v>
      </c>
      <c r="R25" s="54">
        <f t="shared" si="4"/>
        <v>0</v>
      </c>
      <c r="S25" s="55">
        <v>1</v>
      </c>
      <c r="T25" s="56">
        <v>28</v>
      </c>
      <c r="U25" s="57">
        <f t="shared" si="5"/>
        <v>2</v>
      </c>
      <c r="V25" s="58">
        <v>0</v>
      </c>
      <c r="W25" s="59" t="str">
        <f>IF(SUMIF(AY$11:AY$100,$C25,AX$11:AX$100)=0," ",SUMIF(AY$11:AY$100,$C25,AX$11:AX$100))</f>
        <v xml:space="preserve"> </v>
      </c>
      <c r="X25" s="60">
        <f t="shared" si="6"/>
        <v>0</v>
      </c>
      <c r="Y25" s="61">
        <v>1</v>
      </c>
      <c r="Z25" s="62">
        <v>15</v>
      </c>
      <c r="AA25" s="63">
        <f t="shared" si="7"/>
        <v>11</v>
      </c>
      <c r="AB25" s="301"/>
      <c r="AC25" s="302" t="str">
        <f t="shared" si="8"/>
        <v xml:space="preserve"> </v>
      </c>
      <c r="AD25" s="303">
        <f t="shared" si="9"/>
        <v>0</v>
      </c>
      <c r="AE25" s="39">
        <f t="shared" si="10"/>
        <v>13</v>
      </c>
      <c r="AF25" s="64">
        <f t="shared" si="11"/>
        <v>15</v>
      </c>
      <c r="AG25" s="39">
        <f t="shared" si="12"/>
        <v>13</v>
      </c>
      <c r="AH25" s="319"/>
      <c r="AI25" s="44">
        <v>15</v>
      </c>
      <c r="AJ25" s="44"/>
      <c r="AL25" s="47">
        <v>15</v>
      </c>
      <c r="AM25" s="47"/>
      <c r="AO25" s="65">
        <v>15</v>
      </c>
      <c r="AP25" s="65"/>
      <c r="AR25" s="53">
        <v>15</v>
      </c>
      <c r="AS25" s="53"/>
      <c r="AU25" s="56">
        <v>15</v>
      </c>
      <c r="AV25" s="56"/>
      <c r="AX25" s="59">
        <v>15</v>
      </c>
      <c r="AY25" s="59"/>
      <c r="BA25" s="66">
        <v>15</v>
      </c>
      <c r="BB25" s="66">
        <v>223</v>
      </c>
      <c r="BD25" s="302">
        <v>15</v>
      </c>
      <c r="BE25" s="302"/>
    </row>
    <row r="26" spans="1:57" ht="12.75">
      <c r="A26" s="38">
        <v>16</v>
      </c>
      <c r="B26" s="39">
        <f t="shared" si="0"/>
        <v>59</v>
      </c>
      <c r="C26" s="39">
        <v>211</v>
      </c>
      <c r="D26" s="41" t="s">
        <v>180</v>
      </c>
      <c r="E26" s="42" t="s">
        <v>122</v>
      </c>
      <c r="F26" s="42" t="s">
        <v>380</v>
      </c>
      <c r="G26" s="43">
        <v>1</v>
      </c>
      <c r="H26" s="44">
        <v>20</v>
      </c>
      <c r="I26" s="45">
        <f t="shared" si="1"/>
        <v>6</v>
      </c>
      <c r="J26" s="46">
        <v>1</v>
      </c>
      <c r="K26" s="47">
        <v>14</v>
      </c>
      <c r="L26" s="48">
        <f t="shared" si="2"/>
        <v>12</v>
      </c>
      <c r="M26" s="49">
        <v>1</v>
      </c>
      <c r="N26" s="50">
        <v>18</v>
      </c>
      <c r="O26" s="51">
        <f t="shared" si="3"/>
        <v>8</v>
      </c>
      <c r="P26" s="52">
        <v>1</v>
      </c>
      <c r="Q26" s="53">
        <v>24</v>
      </c>
      <c r="R26" s="54">
        <f t="shared" si="4"/>
        <v>2</v>
      </c>
      <c r="S26" s="55">
        <v>1</v>
      </c>
      <c r="T26" s="56">
        <v>14</v>
      </c>
      <c r="U26" s="57">
        <f t="shared" si="5"/>
        <v>12</v>
      </c>
      <c r="V26" s="58">
        <v>1</v>
      </c>
      <c r="W26" s="59">
        <v>17</v>
      </c>
      <c r="X26" s="60">
        <f t="shared" si="6"/>
        <v>9</v>
      </c>
      <c r="Y26" s="61">
        <v>1</v>
      </c>
      <c r="Z26" s="62">
        <v>16</v>
      </c>
      <c r="AA26" s="63">
        <f t="shared" si="7"/>
        <v>10</v>
      </c>
      <c r="AB26" s="301"/>
      <c r="AC26" s="302" t="str">
        <f t="shared" si="8"/>
        <v xml:space="preserve"> </v>
      </c>
      <c r="AD26" s="303">
        <f t="shared" si="9"/>
        <v>0</v>
      </c>
      <c r="AE26" s="39">
        <f t="shared" si="10"/>
        <v>59</v>
      </c>
      <c r="AF26" s="64">
        <f t="shared" si="11"/>
        <v>16</v>
      </c>
      <c r="AG26" s="39">
        <f t="shared" si="12"/>
        <v>59</v>
      </c>
      <c r="AH26" s="319"/>
      <c r="AI26" s="44">
        <v>16</v>
      </c>
      <c r="AJ26" s="44"/>
      <c r="AL26" s="47">
        <v>16</v>
      </c>
      <c r="AM26" s="47"/>
      <c r="AO26" s="65">
        <v>16</v>
      </c>
      <c r="AP26" s="65"/>
      <c r="AR26" s="53">
        <v>16</v>
      </c>
      <c r="AS26" s="53"/>
      <c r="AU26" s="56">
        <v>16</v>
      </c>
      <c r="AV26" s="56"/>
      <c r="AX26" s="59">
        <v>16</v>
      </c>
      <c r="AY26" s="59"/>
      <c r="BA26" s="66">
        <v>16</v>
      </c>
      <c r="BB26" s="66">
        <v>211</v>
      </c>
      <c r="BD26" s="302">
        <v>16</v>
      </c>
      <c r="BE26" s="302"/>
    </row>
    <row r="27" spans="1:57" ht="12.75">
      <c r="A27" s="38">
        <v>17</v>
      </c>
      <c r="B27" s="39">
        <f t="shared" si="0"/>
        <v>82</v>
      </c>
      <c r="C27" s="39">
        <v>207</v>
      </c>
      <c r="D27" s="41" t="s">
        <v>176</v>
      </c>
      <c r="E27" s="42" t="s">
        <v>121</v>
      </c>
      <c r="F27" s="42" t="s">
        <v>380</v>
      </c>
      <c r="G27" s="43">
        <v>1</v>
      </c>
      <c r="H27" s="44">
        <v>16</v>
      </c>
      <c r="I27" s="45">
        <f t="shared" si="1"/>
        <v>10</v>
      </c>
      <c r="J27" s="46">
        <v>1</v>
      </c>
      <c r="K27" s="47">
        <v>11</v>
      </c>
      <c r="L27" s="48">
        <f t="shared" si="2"/>
        <v>15</v>
      </c>
      <c r="M27" s="49"/>
      <c r="N27" s="50" t="s">
        <v>0</v>
      </c>
      <c r="O27" s="51">
        <f t="shared" si="3"/>
        <v>0</v>
      </c>
      <c r="P27" s="52">
        <v>1</v>
      </c>
      <c r="Q27" s="53">
        <v>9</v>
      </c>
      <c r="R27" s="54">
        <f t="shared" si="4"/>
        <v>17</v>
      </c>
      <c r="S27" s="55">
        <v>1</v>
      </c>
      <c r="T27" s="56">
        <v>10</v>
      </c>
      <c r="U27" s="57">
        <f t="shared" si="5"/>
        <v>16</v>
      </c>
      <c r="V27" s="58">
        <v>1</v>
      </c>
      <c r="W27" s="59">
        <v>11</v>
      </c>
      <c r="X27" s="60">
        <f t="shared" si="6"/>
        <v>15</v>
      </c>
      <c r="Y27" s="61">
        <v>1</v>
      </c>
      <c r="Z27" s="62">
        <v>17</v>
      </c>
      <c r="AA27" s="63">
        <f t="shared" si="7"/>
        <v>9</v>
      </c>
      <c r="AB27" s="301"/>
      <c r="AC27" s="302" t="str">
        <f t="shared" si="8"/>
        <v xml:space="preserve"> </v>
      </c>
      <c r="AD27" s="303">
        <f t="shared" si="9"/>
        <v>0</v>
      </c>
      <c r="AE27" s="39">
        <f t="shared" si="10"/>
        <v>82</v>
      </c>
      <c r="AF27" s="64">
        <f t="shared" si="11"/>
        <v>17</v>
      </c>
      <c r="AG27" s="39">
        <f t="shared" si="12"/>
        <v>82</v>
      </c>
      <c r="AH27" s="319"/>
      <c r="AI27" s="44">
        <v>17</v>
      </c>
      <c r="AJ27" s="44"/>
      <c r="AL27" s="47">
        <v>17</v>
      </c>
      <c r="AM27" s="47"/>
      <c r="AO27" s="65">
        <v>17</v>
      </c>
      <c r="AP27" s="65"/>
      <c r="AR27" s="53">
        <v>17</v>
      </c>
      <c r="AS27" s="53"/>
      <c r="AU27" s="56">
        <v>17</v>
      </c>
      <c r="AV27" s="56"/>
      <c r="AX27" s="59">
        <v>17</v>
      </c>
      <c r="AY27" s="59"/>
      <c r="BA27" s="66">
        <v>17</v>
      </c>
      <c r="BB27" s="66">
        <v>207</v>
      </c>
      <c r="BD27" s="302">
        <v>17</v>
      </c>
      <c r="BE27" s="302"/>
    </row>
    <row r="28" spans="1:57" ht="12.75">
      <c r="A28" s="38">
        <v>18</v>
      </c>
      <c r="B28" s="39">
        <f t="shared" si="0"/>
        <v>39</v>
      </c>
      <c r="C28" s="39">
        <v>213</v>
      </c>
      <c r="D28" s="41" t="s">
        <v>175</v>
      </c>
      <c r="E28" s="42" t="s">
        <v>118</v>
      </c>
      <c r="F28" s="42" t="s">
        <v>380</v>
      </c>
      <c r="G28" s="43">
        <v>1</v>
      </c>
      <c r="H28" s="44">
        <v>15</v>
      </c>
      <c r="I28" s="45">
        <f t="shared" si="1"/>
        <v>11</v>
      </c>
      <c r="J28" s="46">
        <v>1</v>
      </c>
      <c r="K28" s="47">
        <v>22</v>
      </c>
      <c r="L28" s="48">
        <f t="shared" si="2"/>
        <v>4</v>
      </c>
      <c r="M28" s="49">
        <v>1</v>
      </c>
      <c r="N28" s="50">
        <v>25</v>
      </c>
      <c r="O28" s="51">
        <f t="shared" si="3"/>
        <v>2</v>
      </c>
      <c r="P28" s="52">
        <v>1</v>
      </c>
      <c r="Q28" s="53">
        <v>23</v>
      </c>
      <c r="R28" s="54">
        <f t="shared" si="4"/>
        <v>3</v>
      </c>
      <c r="S28" s="55">
        <v>1</v>
      </c>
      <c r="T28" s="56" t="str">
        <f>IF(SUMIF(AV$11:AV$100,$C28,AU$11:AU$100)=0," ",SUMIF(AV$11:AV$100,$C28,AU$11:AU$100))</f>
        <v xml:space="preserve"> </v>
      </c>
      <c r="U28" s="57">
        <f t="shared" si="5"/>
        <v>0</v>
      </c>
      <c r="V28" s="58">
        <v>1</v>
      </c>
      <c r="W28" s="59">
        <v>15</v>
      </c>
      <c r="X28" s="60">
        <f t="shared" si="6"/>
        <v>11</v>
      </c>
      <c r="Y28" s="61">
        <v>1</v>
      </c>
      <c r="Z28" s="62">
        <v>18</v>
      </c>
      <c r="AA28" s="63">
        <f t="shared" si="7"/>
        <v>8</v>
      </c>
      <c r="AB28" s="301"/>
      <c r="AC28" s="302" t="str">
        <f t="shared" si="8"/>
        <v xml:space="preserve"> </v>
      </c>
      <c r="AD28" s="303">
        <f t="shared" si="9"/>
        <v>0</v>
      </c>
      <c r="AE28" s="39">
        <f t="shared" si="10"/>
        <v>39</v>
      </c>
      <c r="AF28" s="64">
        <f t="shared" si="11"/>
        <v>18</v>
      </c>
      <c r="AG28" s="39">
        <f t="shared" si="12"/>
        <v>39</v>
      </c>
      <c r="AH28" s="319"/>
      <c r="AI28" s="44">
        <v>18</v>
      </c>
      <c r="AJ28" s="44"/>
      <c r="AL28" s="47">
        <v>18</v>
      </c>
      <c r="AM28" s="47"/>
      <c r="AO28" s="65">
        <v>18</v>
      </c>
      <c r="AP28" s="65"/>
      <c r="AR28" s="53">
        <v>18</v>
      </c>
      <c r="AS28" s="53"/>
      <c r="AU28" s="56">
        <v>18</v>
      </c>
      <c r="AV28" s="56"/>
      <c r="AX28" s="59">
        <v>18</v>
      </c>
      <c r="AY28" s="59"/>
      <c r="BA28" s="66">
        <v>18</v>
      </c>
      <c r="BB28" s="66">
        <v>213</v>
      </c>
      <c r="BD28" s="302">
        <v>18</v>
      </c>
      <c r="BE28" s="302"/>
    </row>
    <row r="29" spans="1:57" ht="12.75">
      <c r="A29" s="38">
        <v>19</v>
      </c>
      <c r="B29" s="39">
        <f t="shared" si="0"/>
        <v>28</v>
      </c>
      <c r="C29" s="39">
        <v>218</v>
      </c>
      <c r="D29" s="41" t="s">
        <v>305</v>
      </c>
      <c r="E29" s="42" t="s">
        <v>124</v>
      </c>
      <c r="F29" s="42" t="s">
        <v>114</v>
      </c>
      <c r="G29" s="43"/>
      <c r="H29" s="44" t="str">
        <f>IF(SUMIF(AJ$11:AJ$100,$C29,AI$11:AI$100)=0," ",SUMIF(AJ$11:AJ$100,$C29,AI$11:AI$100))</f>
        <v xml:space="preserve"> </v>
      </c>
      <c r="I29" s="45">
        <f t="shared" si="1"/>
        <v>0</v>
      </c>
      <c r="J29" s="46">
        <v>1</v>
      </c>
      <c r="K29" s="47">
        <v>16</v>
      </c>
      <c r="L29" s="48">
        <f t="shared" si="2"/>
        <v>10</v>
      </c>
      <c r="M29" s="49">
        <v>1</v>
      </c>
      <c r="N29" s="50">
        <v>20</v>
      </c>
      <c r="O29" s="51">
        <f t="shared" si="3"/>
        <v>6</v>
      </c>
      <c r="P29" s="52"/>
      <c r="Q29" s="53" t="s">
        <v>0</v>
      </c>
      <c r="R29" s="54">
        <f t="shared" si="4"/>
        <v>0</v>
      </c>
      <c r="S29" s="55">
        <v>1</v>
      </c>
      <c r="T29" s="56">
        <v>21</v>
      </c>
      <c r="U29" s="57">
        <f t="shared" si="5"/>
        <v>5</v>
      </c>
      <c r="V29" s="58">
        <v>0</v>
      </c>
      <c r="W29" s="59" t="str">
        <f>IF(SUMIF(AY$11:AY$100,$C29,AX$11:AX$100)=0," ",SUMIF(AY$11:AY$100,$C29,AX$11:AX$100))</f>
        <v xml:space="preserve"> </v>
      </c>
      <c r="X29" s="60">
        <f t="shared" si="6"/>
        <v>0</v>
      </c>
      <c r="Y29" s="61">
        <v>1</v>
      </c>
      <c r="Z29" s="62">
        <v>19</v>
      </c>
      <c r="AA29" s="63">
        <f t="shared" si="7"/>
        <v>7</v>
      </c>
      <c r="AB29" s="301"/>
      <c r="AC29" s="302" t="str">
        <f t="shared" si="8"/>
        <v xml:space="preserve"> </v>
      </c>
      <c r="AD29" s="303">
        <f t="shared" si="9"/>
        <v>0</v>
      </c>
      <c r="AE29" s="39">
        <f t="shared" si="10"/>
        <v>28</v>
      </c>
      <c r="AF29" s="64">
        <f t="shared" si="11"/>
        <v>19</v>
      </c>
      <c r="AG29" s="39">
        <f t="shared" si="12"/>
        <v>28</v>
      </c>
      <c r="AH29" s="319"/>
      <c r="AI29" s="44">
        <v>19</v>
      </c>
      <c r="AJ29" s="44"/>
      <c r="AL29" s="47">
        <v>19</v>
      </c>
      <c r="AM29" s="47"/>
      <c r="AO29" s="65">
        <v>19</v>
      </c>
      <c r="AP29" s="65"/>
      <c r="AR29" s="53">
        <v>19</v>
      </c>
      <c r="AS29" s="53"/>
      <c r="AU29" s="56">
        <v>19</v>
      </c>
      <c r="AV29" s="56"/>
      <c r="AX29" s="59">
        <v>19</v>
      </c>
      <c r="AY29" s="59"/>
      <c r="BA29" s="66">
        <v>19</v>
      </c>
      <c r="BB29" s="66">
        <v>218</v>
      </c>
      <c r="BD29" s="302">
        <v>19</v>
      </c>
      <c r="BE29" s="302"/>
    </row>
    <row r="30" spans="1:57" ht="12.75">
      <c r="A30" s="38">
        <v>20</v>
      </c>
      <c r="B30" s="39">
        <f t="shared" si="0"/>
        <v>6</v>
      </c>
      <c r="C30" s="39">
        <v>227</v>
      </c>
      <c r="D30" s="41" t="s">
        <v>390</v>
      </c>
      <c r="E30" s="42" t="s">
        <v>122</v>
      </c>
      <c r="F30" s="42" t="s">
        <v>114</v>
      </c>
      <c r="G30" s="43"/>
      <c r="H30" s="44" t="str">
        <f>IF(SUMIF(AJ$11:AJ$100,$C30,AI$11:AI$100)=0," ",SUMIF(AJ$11:AJ$100,$C30,AI$11:AI$100))</f>
        <v xml:space="preserve"> </v>
      </c>
      <c r="I30" s="45">
        <f t="shared" si="1"/>
        <v>0</v>
      </c>
      <c r="J30" s="46"/>
      <c r="K30" s="47" t="str">
        <f>IF(SUMIF(AM$11:AM$100,$C30,AL$11:AL$100)=0," ",SUMIF(AM$11:AM$100,$C30,AL$11:AL$100))</f>
        <v xml:space="preserve"> </v>
      </c>
      <c r="L30" s="48">
        <f t="shared" si="2"/>
        <v>0</v>
      </c>
      <c r="M30" s="49"/>
      <c r="N30" s="50" t="str">
        <f>IF(SUMIF(AP$11:AP$100,$C30,AO$11:AO$100)=0," ",SUMIF(AP$11:AP$100,$C30,AO$11:AO$100))</f>
        <v xml:space="preserve"> </v>
      </c>
      <c r="O30" s="51">
        <f t="shared" si="3"/>
        <v>0</v>
      </c>
      <c r="P30" s="52"/>
      <c r="Q30" s="53" t="str">
        <f>IF(SUMIF(AS$11:AS$100,$C30,AR$11:AR$100)=0," ",SUMIF(AS$11:AS$100,$C30,AR$11:AR$100))</f>
        <v xml:space="preserve"> </v>
      </c>
      <c r="R30" s="54">
        <f t="shared" si="4"/>
        <v>0</v>
      </c>
      <c r="S30" s="55"/>
      <c r="T30" s="56" t="str">
        <f>IF(SUMIF(AV$11:AV$100,$C30,AU$11:AU$100)=0," ",SUMIF(AV$11:AV$100,$C30,AU$11:AU$100))</f>
        <v xml:space="preserve"> </v>
      </c>
      <c r="U30" s="57">
        <f t="shared" si="5"/>
        <v>0</v>
      </c>
      <c r="V30" s="58"/>
      <c r="W30" s="59" t="str">
        <f>IF(SUMIF(AY$11:AY$100,$C30,AX$11:AX$100)=0," ",SUMIF(AY$11:AY$100,$C30,AX$11:AX$100))</f>
        <v xml:space="preserve"> </v>
      </c>
      <c r="X30" s="60">
        <f t="shared" si="6"/>
        <v>0</v>
      </c>
      <c r="Y30" s="61">
        <v>1</v>
      </c>
      <c r="Z30" s="62">
        <v>20</v>
      </c>
      <c r="AA30" s="63">
        <f t="shared" si="7"/>
        <v>6</v>
      </c>
      <c r="AB30" s="301"/>
      <c r="AC30" s="302" t="str">
        <f t="shared" si="8"/>
        <v xml:space="preserve"> </v>
      </c>
      <c r="AD30" s="303">
        <f t="shared" si="9"/>
        <v>0</v>
      </c>
      <c r="AE30" s="39">
        <f t="shared" si="10"/>
        <v>6</v>
      </c>
      <c r="AF30" s="64">
        <f t="shared" si="11"/>
        <v>20</v>
      </c>
      <c r="AG30" s="39">
        <f t="shared" si="12"/>
        <v>6</v>
      </c>
      <c r="AH30" s="319"/>
      <c r="AI30" s="44">
        <v>20</v>
      </c>
      <c r="AJ30" s="44"/>
      <c r="AL30" s="47">
        <v>20</v>
      </c>
      <c r="AM30" s="47"/>
      <c r="AO30" s="65">
        <v>20</v>
      </c>
      <c r="AP30" s="65"/>
      <c r="AR30" s="53">
        <v>20</v>
      </c>
      <c r="AS30" s="53"/>
      <c r="AU30" s="56">
        <v>20</v>
      </c>
      <c r="AV30" s="56"/>
      <c r="AX30" s="59">
        <v>20</v>
      </c>
      <c r="AY30" s="59"/>
      <c r="BA30" s="66">
        <v>20</v>
      </c>
      <c r="BB30" s="66">
        <v>227</v>
      </c>
      <c r="BD30" s="302">
        <v>20</v>
      </c>
      <c r="BE30" s="302"/>
    </row>
    <row r="31" spans="1:57" ht="12.75">
      <c r="A31" s="38">
        <v>21</v>
      </c>
      <c r="B31" s="39">
        <f t="shared" si="0"/>
        <v>5</v>
      </c>
      <c r="C31" s="39">
        <v>225</v>
      </c>
      <c r="D31" s="41" t="s">
        <v>386</v>
      </c>
      <c r="E31" s="42" t="s">
        <v>344</v>
      </c>
      <c r="F31" s="42" t="s">
        <v>114</v>
      </c>
      <c r="G31" s="43"/>
      <c r="H31" s="44" t="str">
        <f>IF(SUMIF(AJ$11:AJ$100,$C31,AI$11:AI$100)=0," ",SUMIF(AJ$11:AJ$100,$C31,AI$11:AI$100))</f>
        <v xml:space="preserve"> </v>
      </c>
      <c r="I31" s="45">
        <f t="shared" si="1"/>
        <v>0</v>
      </c>
      <c r="J31" s="46"/>
      <c r="K31" s="47" t="str">
        <f>IF(SUMIF(AM$11:AM$100,$C31,AL$11:AL$100)=0," ",SUMIF(AM$11:AM$100,$C31,AL$11:AL$100))</f>
        <v xml:space="preserve"> </v>
      </c>
      <c r="L31" s="48">
        <f t="shared" si="2"/>
        <v>0</v>
      </c>
      <c r="M31" s="49"/>
      <c r="N31" s="50" t="str">
        <f>IF(SUMIF(AP$11:AP$100,$C31,AO$11:AO$100)=0," ",SUMIF(AP$11:AP$100,$C31,AO$11:AO$100))</f>
        <v xml:space="preserve"> </v>
      </c>
      <c r="O31" s="51">
        <f t="shared" si="3"/>
        <v>0</v>
      </c>
      <c r="P31" s="52"/>
      <c r="Q31" s="53" t="str">
        <f>IF(SUMIF(AS$11:AS$100,$C31,AR$11:AR$100)=0," ",SUMIF(AS$11:AS$100,$C31,AR$11:AR$100))</f>
        <v xml:space="preserve"> </v>
      </c>
      <c r="R31" s="54">
        <f t="shared" si="4"/>
        <v>0</v>
      </c>
      <c r="S31" s="55"/>
      <c r="T31" s="56" t="str">
        <f>IF(SUMIF(AV$11:AV$100,$C31,AU$11:AU$100)=0," ",SUMIF(AV$11:AV$100,$C31,AU$11:AU$100))</f>
        <v xml:space="preserve"> </v>
      </c>
      <c r="U31" s="57">
        <f t="shared" si="5"/>
        <v>0</v>
      </c>
      <c r="V31" s="58"/>
      <c r="W31" s="59" t="str">
        <f>IF(SUMIF(AY$11:AY$100,$C31,AX$11:AX$100)=0," ",SUMIF(AY$11:AY$100,$C31,AX$11:AX$100))</f>
        <v xml:space="preserve"> </v>
      </c>
      <c r="X31" s="60">
        <f t="shared" si="6"/>
        <v>0</v>
      </c>
      <c r="Y31" s="61">
        <v>1</v>
      </c>
      <c r="Z31" s="62">
        <v>21</v>
      </c>
      <c r="AA31" s="63">
        <f t="shared" si="7"/>
        <v>5</v>
      </c>
      <c r="AB31" s="301"/>
      <c r="AC31" s="302" t="str">
        <f t="shared" si="8"/>
        <v xml:space="preserve"> </v>
      </c>
      <c r="AD31" s="303">
        <f t="shared" si="9"/>
        <v>0</v>
      </c>
      <c r="AE31" s="39">
        <f t="shared" si="10"/>
        <v>5</v>
      </c>
      <c r="AF31" s="64">
        <f t="shared" si="11"/>
        <v>21</v>
      </c>
      <c r="AG31" s="39">
        <f t="shared" si="12"/>
        <v>5</v>
      </c>
      <c r="AH31" s="319"/>
      <c r="AI31" s="44">
        <v>21</v>
      </c>
      <c r="AJ31" s="44"/>
      <c r="AL31" s="47">
        <v>21</v>
      </c>
      <c r="AM31" s="47"/>
      <c r="AO31" s="65">
        <v>21</v>
      </c>
      <c r="AP31" s="65"/>
      <c r="AR31" s="53">
        <v>21</v>
      </c>
      <c r="AS31" s="53"/>
      <c r="AU31" s="56">
        <v>21</v>
      </c>
      <c r="AV31" s="56"/>
      <c r="AX31" s="59">
        <v>21</v>
      </c>
      <c r="AY31" s="59"/>
      <c r="BA31" s="66">
        <v>21</v>
      </c>
      <c r="BB31" s="66">
        <v>225</v>
      </c>
      <c r="BD31" s="302">
        <v>21</v>
      </c>
      <c r="BE31" s="302"/>
    </row>
    <row r="32" spans="1:57" ht="12.75">
      <c r="A32" s="38">
        <v>22</v>
      </c>
      <c r="B32" s="39">
        <f t="shared" si="0"/>
        <v>4</v>
      </c>
      <c r="C32" s="39">
        <v>226</v>
      </c>
      <c r="D32" s="41" t="s">
        <v>387</v>
      </c>
      <c r="E32" s="42" t="s">
        <v>344</v>
      </c>
      <c r="F32" s="42" t="s">
        <v>114</v>
      </c>
      <c r="G32" s="43"/>
      <c r="H32" s="44" t="str">
        <f>IF(SUMIF(AJ$11:AJ$100,$C32,AI$11:AI$100)=0," ",SUMIF(AJ$11:AJ$100,$C32,AI$11:AI$100))</f>
        <v xml:space="preserve"> </v>
      </c>
      <c r="I32" s="45">
        <f t="shared" si="1"/>
        <v>0</v>
      </c>
      <c r="J32" s="46"/>
      <c r="K32" s="47" t="str">
        <f>IF(SUMIF(AM$11:AM$100,$C32,AL$11:AL$100)=0," ",SUMIF(AM$11:AM$100,$C32,AL$11:AL$100))</f>
        <v xml:space="preserve"> </v>
      </c>
      <c r="L32" s="48">
        <f t="shared" si="2"/>
        <v>0</v>
      </c>
      <c r="M32" s="49"/>
      <c r="N32" s="50" t="str">
        <f>IF(SUMIF(AP$11:AP$100,$C32,AO$11:AO$100)=0," ",SUMIF(AP$11:AP$100,$C32,AO$11:AO$100))</f>
        <v xml:space="preserve"> </v>
      </c>
      <c r="O32" s="51">
        <f t="shared" si="3"/>
        <v>0</v>
      </c>
      <c r="P32" s="52"/>
      <c r="Q32" s="53" t="str">
        <f>IF(SUMIF(AS$11:AS$100,$C32,AR$11:AR$100)=0," ",SUMIF(AS$11:AS$100,$C32,AR$11:AR$100))</f>
        <v xml:space="preserve"> </v>
      </c>
      <c r="R32" s="54">
        <f t="shared" si="4"/>
        <v>0</v>
      </c>
      <c r="S32" s="55"/>
      <c r="T32" s="56" t="str">
        <f>IF(SUMIF(AV$11:AV$100,$C32,AU$11:AU$100)=0," ",SUMIF(AV$11:AV$100,$C32,AU$11:AU$100))</f>
        <v xml:space="preserve"> </v>
      </c>
      <c r="U32" s="57">
        <f t="shared" si="5"/>
        <v>0</v>
      </c>
      <c r="V32" s="58"/>
      <c r="W32" s="59" t="str">
        <f>IF(SUMIF(AY$11:AY$100,$C32,AX$11:AX$100)=0," ",SUMIF(AY$11:AY$100,$C32,AX$11:AX$100))</f>
        <v xml:space="preserve"> </v>
      </c>
      <c r="X32" s="60">
        <f t="shared" si="6"/>
        <v>0</v>
      </c>
      <c r="Y32" s="61">
        <v>1</v>
      </c>
      <c r="Z32" s="62">
        <v>22</v>
      </c>
      <c r="AA32" s="63">
        <f t="shared" si="7"/>
        <v>4</v>
      </c>
      <c r="AB32" s="301"/>
      <c r="AC32" s="302" t="str">
        <f t="shared" si="8"/>
        <v xml:space="preserve"> </v>
      </c>
      <c r="AD32" s="303">
        <f t="shared" si="9"/>
        <v>0</v>
      </c>
      <c r="AE32" s="39">
        <f t="shared" si="10"/>
        <v>4</v>
      </c>
      <c r="AF32" s="64">
        <f t="shared" si="11"/>
        <v>22</v>
      </c>
      <c r="AG32" s="39">
        <f t="shared" si="12"/>
        <v>4</v>
      </c>
      <c r="AH32" s="319"/>
      <c r="AI32" s="44">
        <v>22</v>
      </c>
      <c r="AJ32" s="44"/>
      <c r="AL32" s="47">
        <v>22</v>
      </c>
      <c r="AM32" s="47"/>
      <c r="AO32" s="65">
        <v>22</v>
      </c>
      <c r="AP32" s="65"/>
      <c r="AR32" s="53">
        <v>22</v>
      </c>
      <c r="AS32" s="53"/>
      <c r="AU32" s="56">
        <v>22</v>
      </c>
      <c r="AV32" s="56"/>
      <c r="AX32" s="59">
        <v>22</v>
      </c>
      <c r="AY32" s="59"/>
      <c r="BA32" s="66">
        <v>22</v>
      </c>
      <c r="BB32" s="66">
        <v>226</v>
      </c>
      <c r="BD32" s="302">
        <v>22</v>
      </c>
      <c r="BE32" s="302"/>
    </row>
    <row r="33" spans="1:57" ht="12.75">
      <c r="A33" s="38">
        <v>23</v>
      </c>
      <c r="B33" s="39">
        <f t="shared" si="0"/>
        <v>52</v>
      </c>
      <c r="C33" s="39">
        <v>210</v>
      </c>
      <c r="D33" s="41" t="s">
        <v>193</v>
      </c>
      <c r="E33" s="42" t="s">
        <v>112</v>
      </c>
      <c r="F33" s="42" t="s">
        <v>382</v>
      </c>
      <c r="G33" s="43">
        <v>1</v>
      </c>
      <c r="H33" s="44">
        <v>34</v>
      </c>
      <c r="I33" s="45">
        <f t="shared" si="1"/>
        <v>2</v>
      </c>
      <c r="J33" s="46">
        <v>1</v>
      </c>
      <c r="K33" s="47">
        <v>18</v>
      </c>
      <c r="L33" s="48">
        <f t="shared" si="2"/>
        <v>8</v>
      </c>
      <c r="M33" s="49">
        <v>1</v>
      </c>
      <c r="N33" s="50">
        <v>22</v>
      </c>
      <c r="O33" s="51">
        <f t="shared" si="3"/>
        <v>4</v>
      </c>
      <c r="P33" s="52">
        <v>1</v>
      </c>
      <c r="Q33" s="53">
        <v>14</v>
      </c>
      <c r="R33" s="54">
        <f t="shared" si="4"/>
        <v>12</v>
      </c>
      <c r="S33" s="55">
        <v>1</v>
      </c>
      <c r="T33" s="56">
        <v>16</v>
      </c>
      <c r="U33" s="57">
        <f t="shared" si="5"/>
        <v>10</v>
      </c>
      <c r="V33" s="58">
        <v>1</v>
      </c>
      <c r="W33" s="59">
        <v>13</v>
      </c>
      <c r="X33" s="60">
        <f t="shared" si="6"/>
        <v>13</v>
      </c>
      <c r="Y33" s="61">
        <v>1</v>
      </c>
      <c r="Z33" s="62">
        <v>23</v>
      </c>
      <c r="AA33" s="63">
        <f t="shared" si="7"/>
        <v>3</v>
      </c>
      <c r="AB33" s="301"/>
      <c r="AC33" s="302" t="str">
        <f t="shared" si="8"/>
        <v xml:space="preserve"> </v>
      </c>
      <c r="AD33" s="303">
        <f t="shared" si="9"/>
        <v>0</v>
      </c>
      <c r="AE33" s="39">
        <f t="shared" si="10"/>
        <v>52</v>
      </c>
      <c r="AF33" s="64">
        <f t="shared" si="11"/>
        <v>23</v>
      </c>
      <c r="AG33" s="39">
        <f t="shared" si="12"/>
        <v>52</v>
      </c>
      <c r="AH33" s="321"/>
      <c r="AI33" s="44">
        <v>23</v>
      </c>
      <c r="AJ33" s="44"/>
      <c r="AL33" s="47">
        <v>23</v>
      </c>
      <c r="AM33" s="47"/>
      <c r="AO33" s="65">
        <v>23</v>
      </c>
      <c r="AP33" s="65"/>
      <c r="AR33" s="53">
        <v>23</v>
      </c>
      <c r="AS33" s="53"/>
      <c r="AU33" s="56">
        <v>23</v>
      </c>
      <c r="AV33" s="56"/>
      <c r="AX33" s="59">
        <v>23</v>
      </c>
      <c r="AY33" s="59"/>
      <c r="BA33" s="66">
        <v>23</v>
      </c>
      <c r="BB33" s="66">
        <v>210</v>
      </c>
      <c r="BD33" s="302">
        <v>23</v>
      </c>
      <c r="BE33" s="302"/>
    </row>
    <row r="34" spans="1:57" ht="12.75">
      <c r="A34" s="38">
        <v>24</v>
      </c>
      <c r="B34" s="39">
        <f t="shared" si="0"/>
        <v>34</v>
      </c>
      <c r="C34" s="39">
        <v>212</v>
      </c>
      <c r="D34" s="41" t="s">
        <v>183</v>
      </c>
      <c r="E34" s="42" t="s">
        <v>118</v>
      </c>
      <c r="F34" s="42" t="s">
        <v>380</v>
      </c>
      <c r="G34" s="43">
        <v>1</v>
      </c>
      <c r="H34" s="44">
        <v>23</v>
      </c>
      <c r="I34" s="45">
        <f t="shared" si="1"/>
        <v>3</v>
      </c>
      <c r="J34" s="46">
        <v>1</v>
      </c>
      <c r="K34" s="47">
        <v>19</v>
      </c>
      <c r="L34" s="48">
        <f t="shared" si="2"/>
        <v>7</v>
      </c>
      <c r="M34" s="49">
        <v>1</v>
      </c>
      <c r="N34" s="50">
        <v>21</v>
      </c>
      <c r="O34" s="51">
        <f t="shared" si="3"/>
        <v>5</v>
      </c>
      <c r="P34" s="52">
        <v>1</v>
      </c>
      <c r="Q34" s="53">
        <v>21</v>
      </c>
      <c r="R34" s="54">
        <f t="shared" si="4"/>
        <v>5</v>
      </c>
      <c r="S34" s="55">
        <v>1</v>
      </c>
      <c r="T34" s="56">
        <v>25</v>
      </c>
      <c r="U34" s="57">
        <f t="shared" si="5"/>
        <v>2</v>
      </c>
      <c r="V34" s="58">
        <v>1</v>
      </c>
      <c r="W34" s="59">
        <v>16</v>
      </c>
      <c r="X34" s="60">
        <f t="shared" si="6"/>
        <v>10</v>
      </c>
      <c r="Y34" s="61">
        <v>1</v>
      </c>
      <c r="Z34" s="62">
        <v>24</v>
      </c>
      <c r="AA34" s="63">
        <f t="shared" si="7"/>
        <v>2</v>
      </c>
      <c r="AB34" s="301"/>
      <c r="AC34" s="302" t="str">
        <f t="shared" si="8"/>
        <v xml:space="preserve"> </v>
      </c>
      <c r="AD34" s="303">
        <f t="shared" si="9"/>
        <v>0</v>
      </c>
      <c r="AE34" s="39">
        <f t="shared" si="10"/>
        <v>34</v>
      </c>
      <c r="AF34" s="64">
        <f t="shared" si="11"/>
        <v>24</v>
      </c>
      <c r="AG34" s="39">
        <f t="shared" si="12"/>
        <v>34</v>
      </c>
      <c r="AH34" s="319"/>
      <c r="AI34" s="44">
        <v>24</v>
      </c>
      <c r="AJ34" s="44"/>
      <c r="AL34" s="47">
        <v>24</v>
      </c>
      <c r="AM34" s="47"/>
      <c r="AO34" s="65">
        <v>24</v>
      </c>
      <c r="AP34" s="65"/>
      <c r="AR34" s="53">
        <v>24</v>
      </c>
      <c r="AS34" s="53"/>
      <c r="AU34" s="56">
        <v>24</v>
      </c>
      <c r="AV34" s="56"/>
      <c r="AX34" s="59">
        <v>24</v>
      </c>
      <c r="AY34" s="59"/>
      <c r="BA34" s="66">
        <v>24</v>
      </c>
      <c r="BB34" s="66">
        <v>212</v>
      </c>
      <c r="BD34" s="302">
        <v>24</v>
      </c>
      <c r="BE34" s="302"/>
    </row>
    <row r="35" spans="1:57" ht="12.75">
      <c r="A35" s="38">
        <v>25</v>
      </c>
      <c r="B35" s="39">
        <f t="shared" si="0"/>
        <v>17</v>
      </c>
      <c r="C35" s="39">
        <v>219</v>
      </c>
      <c r="D35" s="41" t="s">
        <v>192</v>
      </c>
      <c r="E35" s="42" t="s">
        <v>124</v>
      </c>
      <c r="F35" s="42" t="s">
        <v>380</v>
      </c>
      <c r="G35" s="43">
        <v>1</v>
      </c>
      <c r="H35" s="44">
        <v>33</v>
      </c>
      <c r="I35" s="45">
        <f t="shared" si="1"/>
        <v>2</v>
      </c>
      <c r="J35" s="46">
        <v>1</v>
      </c>
      <c r="K35" s="47">
        <v>29</v>
      </c>
      <c r="L35" s="48">
        <f t="shared" si="2"/>
        <v>2</v>
      </c>
      <c r="M35" s="49">
        <v>1</v>
      </c>
      <c r="N35" s="50">
        <v>34</v>
      </c>
      <c r="O35" s="51">
        <f t="shared" si="3"/>
        <v>2</v>
      </c>
      <c r="P35" s="52">
        <v>1</v>
      </c>
      <c r="Q35" s="53">
        <v>26</v>
      </c>
      <c r="R35" s="54">
        <f t="shared" si="4"/>
        <v>2</v>
      </c>
      <c r="S35" s="55">
        <v>1</v>
      </c>
      <c r="T35" s="56">
        <v>26</v>
      </c>
      <c r="U35" s="57">
        <f t="shared" si="5"/>
        <v>2</v>
      </c>
      <c r="V35" s="58">
        <v>1</v>
      </c>
      <c r="W35" s="59">
        <v>21</v>
      </c>
      <c r="X35" s="60">
        <f t="shared" si="6"/>
        <v>5</v>
      </c>
      <c r="Y35" s="61">
        <v>1</v>
      </c>
      <c r="Z35" s="62">
        <v>25</v>
      </c>
      <c r="AA35" s="63">
        <f t="shared" si="7"/>
        <v>2</v>
      </c>
      <c r="AB35" s="301"/>
      <c r="AC35" s="302" t="str">
        <f t="shared" si="8"/>
        <v xml:space="preserve"> </v>
      </c>
      <c r="AD35" s="303">
        <f t="shared" si="9"/>
        <v>0</v>
      </c>
      <c r="AE35" s="39">
        <f t="shared" si="10"/>
        <v>17</v>
      </c>
      <c r="AF35" s="64">
        <f t="shared" si="11"/>
        <v>25</v>
      </c>
      <c r="AG35" s="39">
        <f t="shared" si="12"/>
        <v>17</v>
      </c>
      <c r="AH35" s="319"/>
      <c r="AI35" s="44">
        <v>25</v>
      </c>
      <c r="AJ35" s="44"/>
      <c r="AL35" s="47">
        <v>25</v>
      </c>
      <c r="AM35" s="47"/>
      <c r="AO35" s="65">
        <v>25</v>
      </c>
      <c r="AP35" s="65"/>
      <c r="AR35" s="53">
        <v>25</v>
      </c>
      <c r="AS35" s="53"/>
      <c r="AU35" s="56">
        <v>25</v>
      </c>
      <c r="AV35" s="56"/>
      <c r="AX35" s="59">
        <v>25</v>
      </c>
      <c r="AY35" s="59"/>
      <c r="BA35" s="66">
        <v>25</v>
      </c>
      <c r="BB35" s="66">
        <v>219</v>
      </c>
      <c r="BD35" s="302">
        <v>25</v>
      </c>
      <c r="BE35" s="302"/>
    </row>
    <row r="36" spans="1:57" ht="12.75">
      <c r="A36" s="38">
        <v>26</v>
      </c>
      <c r="B36" s="39">
        <f t="shared" si="0"/>
        <v>26</v>
      </c>
      <c r="C36" s="39">
        <v>216</v>
      </c>
      <c r="D36" s="41" t="s">
        <v>190</v>
      </c>
      <c r="E36" s="42" t="s">
        <v>118</v>
      </c>
      <c r="F36" s="42" t="s">
        <v>380</v>
      </c>
      <c r="G36" s="43">
        <v>1</v>
      </c>
      <c r="H36" s="44">
        <v>31</v>
      </c>
      <c r="I36" s="45">
        <f t="shared" si="1"/>
        <v>2</v>
      </c>
      <c r="J36" s="46">
        <v>1</v>
      </c>
      <c r="K36" s="47">
        <v>23</v>
      </c>
      <c r="L36" s="48">
        <f t="shared" si="2"/>
        <v>3</v>
      </c>
      <c r="M36" s="49">
        <v>1</v>
      </c>
      <c r="N36" s="50">
        <v>24</v>
      </c>
      <c r="O36" s="51">
        <f t="shared" si="3"/>
        <v>2</v>
      </c>
      <c r="P36" s="52">
        <v>1</v>
      </c>
      <c r="Q36" s="53">
        <v>16</v>
      </c>
      <c r="R36" s="54">
        <f t="shared" si="4"/>
        <v>10</v>
      </c>
      <c r="S36" s="55">
        <v>1</v>
      </c>
      <c r="T36" s="56">
        <v>19</v>
      </c>
      <c r="U36" s="57">
        <f t="shared" si="5"/>
        <v>7</v>
      </c>
      <c r="V36" s="58">
        <v>1</v>
      </c>
      <c r="W36" s="59" t="s">
        <v>0</v>
      </c>
      <c r="X36" s="60">
        <f t="shared" si="6"/>
        <v>0</v>
      </c>
      <c r="Y36" s="61">
        <v>1</v>
      </c>
      <c r="Z36" s="62">
        <v>26</v>
      </c>
      <c r="AA36" s="63">
        <f t="shared" si="7"/>
        <v>2</v>
      </c>
      <c r="AB36" s="301"/>
      <c r="AC36" s="302" t="str">
        <f t="shared" si="8"/>
        <v xml:space="preserve"> </v>
      </c>
      <c r="AD36" s="303">
        <f t="shared" si="9"/>
        <v>0</v>
      </c>
      <c r="AE36" s="39">
        <f t="shared" si="10"/>
        <v>26</v>
      </c>
      <c r="AF36" s="64">
        <f t="shared" si="11"/>
        <v>26</v>
      </c>
      <c r="AG36" s="39">
        <f t="shared" si="12"/>
        <v>26</v>
      </c>
      <c r="AI36" s="44">
        <v>26</v>
      </c>
      <c r="AJ36" s="44"/>
      <c r="AL36" s="47">
        <v>26</v>
      </c>
      <c r="AM36" s="47"/>
      <c r="AO36" s="65">
        <v>26</v>
      </c>
      <c r="AP36" s="65"/>
      <c r="AR36" s="53">
        <v>26</v>
      </c>
      <c r="AS36" s="53"/>
      <c r="AU36" s="56">
        <v>26</v>
      </c>
      <c r="AV36" s="56"/>
      <c r="AX36" s="59">
        <v>26</v>
      </c>
      <c r="AY36" s="59"/>
      <c r="BA36" s="66">
        <v>26</v>
      </c>
      <c r="BB36" s="66">
        <v>216</v>
      </c>
      <c r="BD36" s="302">
        <v>26</v>
      </c>
      <c r="BE36" s="302"/>
    </row>
    <row r="37" spans="1:57" ht="12.75">
      <c r="A37" s="38">
        <v>27</v>
      </c>
      <c r="B37" s="39">
        <f t="shared" si="0"/>
        <v>10</v>
      </c>
      <c r="C37" s="39">
        <v>221</v>
      </c>
      <c r="D37" s="41" t="s">
        <v>191</v>
      </c>
      <c r="E37" s="42" t="s">
        <v>121</v>
      </c>
      <c r="F37" s="42" t="s">
        <v>380</v>
      </c>
      <c r="G37" s="43">
        <v>1</v>
      </c>
      <c r="H37" s="44">
        <v>32</v>
      </c>
      <c r="I37" s="45">
        <f t="shared" si="1"/>
        <v>2</v>
      </c>
      <c r="J37" s="46">
        <v>1</v>
      </c>
      <c r="K37" s="47" t="s">
        <v>0</v>
      </c>
      <c r="L37" s="48">
        <f t="shared" si="2"/>
        <v>0</v>
      </c>
      <c r="M37" s="49">
        <v>1</v>
      </c>
      <c r="N37" s="50">
        <v>31</v>
      </c>
      <c r="O37" s="51">
        <f t="shared" si="3"/>
        <v>2</v>
      </c>
      <c r="P37" s="52">
        <v>1</v>
      </c>
      <c r="Q37" s="53">
        <v>32</v>
      </c>
      <c r="R37" s="54">
        <f t="shared" si="4"/>
        <v>2</v>
      </c>
      <c r="S37" s="55">
        <v>1</v>
      </c>
      <c r="T37" s="56">
        <v>27</v>
      </c>
      <c r="U37" s="57">
        <f t="shared" si="5"/>
        <v>2</v>
      </c>
      <c r="V37" s="58">
        <v>1</v>
      </c>
      <c r="W37" s="59" t="s">
        <v>0</v>
      </c>
      <c r="X37" s="60">
        <f t="shared" si="6"/>
        <v>0</v>
      </c>
      <c r="Y37" s="61">
        <v>1</v>
      </c>
      <c r="Z37" s="62">
        <v>27</v>
      </c>
      <c r="AA37" s="63">
        <f t="shared" si="7"/>
        <v>2</v>
      </c>
      <c r="AB37" s="301"/>
      <c r="AC37" s="302" t="str">
        <f t="shared" si="8"/>
        <v xml:space="preserve"> </v>
      </c>
      <c r="AD37" s="303">
        <f t="shared" si="9"/>
        <v>0</v>
      </c>
      <c r="AE37" s="39">
        <f t="shared" si="10"/>
        <v>10</v>
      </c>
      <c r="AF37" s="64">
        <f t="shared" si="11"/>
        <v>27</v>
      </c>
      <c r="AG37" s="39">
        <f t="shared" si="12"/>
        <v>10</v>
      </c>
      <c r="AI37" s="44">
        <v>27</v>
      </c>
      <c r="AJ37" s="44"/>
      <c r="AL37" s="47">
        <v>27</v>
      </c>
      <c r="AM37" s="47"/>
      <c r="AO37" s="65">
        <v>27</v>
      </c>
      <c r="AP37" s="65"/>
      <c r="AR37" s="53">
        <v>27</v>
      </c>
      <c r="AS37" s="53"/>
      <c r="AU37" s="56">
        <v>27</v>
      </c>
      <c r="AV37" s="56"/>
      <c r="AX37" s="59">
        <v>27</v>
      </c>
      <c r="AY37" s="59"/>
      <c r="BA37" s="66">
        <v>27</v>
      </c>
      <c r="BB37" s="66">
        <v>221</v>
      </c>
      <c r="BD37" s="302">
        <v>27</v>
      </c>
      <c r="BE37" s="302"/>
    </row>
    <row r="38" spans="1:57" ht="12.75">
      <c r="A38" s="38">
        <v>28</v>
      </c>
      <c r="B38" s="39">
        <f t="shared" si="0"/>
        <v>0</v>
      </c>
      <c r="C38" s="39"/>
      <c r="D38" s="41"/>
      <c r="E38" s="42"/>
      <c r="F38" s="42"/>
      <c r="G38" s="43"/>
      <c r="H38" s="44" t="str">
        <f>IF(SUMIF(AJ$11:AJ$100,$C38,AI$11:AI$100)=0," ",SUMIF(AJ$11:AJ$100,$C38,AI$11:AI$100))</f>
        <v xml:space="preserve"> </v>
      </c>
      <c r="I38" s="45">
        <f t="shared" si="1"/>
        <v>0</v>
      </c>
      <c r="J38" s="46"/>
      <c r="K38" s="47" t="str">
        <f>IF(SUMIF(AM$11:AM$100,$C38,AL$11:AL$100)=0," ",SUMIF(AM$11:AM$100,$C38,AL$11:AL$100))</f>
        <v xml:space="preserve"> </v>
      </c>
      <c r="L38" s="48">
        <f t="shared" si="2"/>
        <v>0</v>
      </c>
      <c r="M38" s="49"/>
      <c r="N38" s="50" t="str">
        <f>IF(SUMIF(AP$11:AP$100,$C38,AO$11:AO$100)=0," ",SUMIF(AP$11:AP$100,$C38,AO$11:AO$100))</f>
        <v xml:space="preserve"> </v>
      </c>
      <c r="O38" s="51">
        <f t="shared" si="3"/>
        <v>0</v>
      </c>
      <c r="P38" s="52"/>
      <c r="Q38" s="53" t="str">
        <f>IF(SUMIF(AS$11:AS$100,$C38,AR$11:AR$100)=0," ",SUMIF(AS$11:AS$100,$C38,AR$11:AR$100))</f>
        <v xml:space="preserve"> </v>
      </c>
      <c r="R38" s="54">
        <f t="shared" si="4"/>
        <v>0</v>
      </c>
      <c r="S38" s="55"/>
      <c r="T38" s="56" t="str">
        <f>IF(SUMIF(AV$11:AV$100,$C38,AU$11:AU$100)=0," ",SUMIF(AV$11:AV$100,$C38,AU$11:AU$100))</f>
        <v xml:space="preserve"> </v>
      </c>
      <c r="U38" s="57">
        <f t="shared" si="5"/>
        <v>0</v>
      </c>
      <c r="V38" s="58"/>
      <c r="W38" s="59" t="str">
        <f>IF(SUMIF(AY$11:AY$100,$C38,AX$11:AX$100)=0," ",SUMIF(AY$11:AY$100,$C38,AX$11:AX$100))</f>
        <v xml:space="preserve"> </v>
      </c>
      <c r="X38" s="60">
        <f t="shared" si="6"/>
        <v>0</v>
      </c>
      <c r="Y38" s="61"/>
      <c r="Z38" s="62" t="s">
        <v>0</v>
      </c>
      <c r="AA38" s="63">
        <f t="shared" si="7"/>
        <v>0</v>
      </c>
      <c r="AB38" s="301"/>
      <c r="AC38" s="302" t="str">
        <f t="shared" si="8"/>
        <v xml:space="preserve"> </v>
      </c>
      <c r="AD38" s="303">
        <f t="shared" si="9"/>
        <v>0</v>
      </c>
      <c r="AE38" s="39">
        <f t="shared" si="10"/>
        <v>0</v>
      </c>
      <c r="AF38" s="64">
        <f t="shared" si="11"/>
        <v>28</v>
      </c>
      <c r="AG38" s="39">
        <f t="shared" si="12"/>
        <v>0</v>
      </c>
      <c r="AI38" s="44">
        <v>28</v>
      </c>
      <c r="AJ38" s="44"/>
      <c r="AL38" s="47">
        <v>28</v>
      </c>
      <c r="AM38" s="47"/>
      <c r="AO38" s="65">
        <v>28</v>
      </c>
      <c r="AP38" s="65"/>
      <c r="AR38" s="53">
        <v>28</v>
      </c>
      <c r="AS38" s="53"/>
      <c r="AU38" s="56">
        <v>28</v>
      </c>
      <c r="AV38" s="56"/>
      <c r="AX38" s="59">
        <v>28</v>
      </c>
      <c r="AY38" s="59"/>
      <c r="BA38" s="66">
        <v>28</v>
      </c>
      <c r="BB38" s="66"/>
      <c r="BD38" s="302">
        <v>28</v>
      </c>
      <c r="BE38" s="302"/>
    </row>
    <row r="39" spans="1:57" ht="12.75">
      <c r="A39" s="38">
        <v>29</v>
      </c>
      <c r="B39" s="39">
        <f t="shared" si="0"/>
        <v>116</v>
      </c>
      <c r="C39" s="39"/>
      <c r="D39" s="41" t="s">
        <v>161</v>
      </c>
      <c r="E39" s="42" t="s">
        <v>137</v>
      </c>
      <c r="F39" s="42" t="s">
        <v>120</v>
      </c>
      <c r="G39" s="43">
        <v>1</v>
      </c>
      <c r="H39" s="44">
        <v>1</v>
      </c>
      <c r="I39" s="45">
        <f t="shared" si="1"/>
        <v>30</v>
      </c>
      <c r="J39" s="46">
        <v>1</v>
      </c>
      <c r="K39" s="47">
        <v>1</v>
      </c>
      <c r="L39" s="48">
        <f t="shared" si="2"/>
        <v>30</v>
      </c>
      <c r="M39" s="49">
        <v>1</v>
      </c>
      <c r="N39" s="50">
        <v>2</v>
      </c>
      <c r="O39" s="51">
        <f t="shared" si="3"/>
        <v>28</v>
      </c>
      <c r="P39" s="52">
        <v>1</v>
      </c>
      <c r="Q39" s="53">
        <v>2</v>
      </c>
      <c r="R39" s="54">
        <f t="shared" si="4"/>
        <v>28</v>
      </c>
      <c r="S39" s="55"/>
      <c r="T39" s="56" t="s">
        <v>0</v>
      </c>
      <c r="U39" s="57">
        <f t="shared" si="5"/>
        <v>0</v>
      </c>
      <c r="V39" s="58">
        <v>0</v>
      </c>
      <c r="W39" s="59" t="s">
        <v>0</v>
      </c>
      <c r="X39" s="60">
        <f t="shared" si="6"/>
        <v>0</v>
      </c>
      <c r="Y39" s="61"/>
      <c r="Z39" s="62" t="s">
        <v>0</v>
      </c>
      <c r="AA39" s="63">
        <f t="shared" si="7"/>
        <v>0</v>
      </c>
      <c r="AB39" s="301"/>
      <c r="AC39" s="302" t="str">
        <f t="shared" si="8"/>
        <v xml:space="preserve"> </v>
      </c>
      <c r="AD39" s="303">
        <f t="shared" si="9"/>
        <v>0</v>
      </c>
      <c r="AE39" s="39">
        <f t="shared" si="10"/>
        <v>116</v>
      </c>
      <c r="AF39" s="64">
        <f t="shared" si="11"/>
        <v>29</v>
      </c>
      <c r="AG39" s="39">
        <f t="shared" si="12"/>
        <v>116</v>
      </c>
      <c r="AI39" s="44">
        <v>29</v>
      </c>
      <c r="AJ39" s="44"/>
      <c r="AL39" s="47">
        <v>29</v>
      </c>
      <c r="AM39" s="47"/>
      <c r="AO39" s="65">
        <v>29</v>
      </c>
      <c r="AP39" s="65"/>
      <c r="AR39" s="53">
        <v>29</v>
      </c>
      <c r="AS39" s="53"/>
      <c r="AU39" s="56">
        <v>29</v>
      </c>
      <c r="AV39" s="56"/>
      <c r="AX39" s="59">
        <v>29</v>
      </c>
      <c r="AY39" s="59"/>
      <c r="BA39" s="66">
        <v>29</v>
      </c>
      <c r="BB39" s="66"/>
      <c r="BD39" s="302">
        <v>29</v>
      </c>
      <c r="BE39" s="302"/>
    </row>
    <row r="40" spans="1:57" ht="12.75">
      <c r="A40" s="38">
        <v>30</v>
      </c>
      <c r="B40" s="39">
        <f t="shared" si="0"/>
        <v>83</v>
      </c>
      <c r="C40" s="39"/>
      <c r="D40" s="41" t="s">
        <v>173</v>
      </c>
      <c r="E40" s="42" t="s">
        <v>118</v>
      </c>
      <c r="F40" s="42" t="s">
        <v>380</v>
      </c>
      <c r="G40" s="43">
        <v>1</v>
      </c>
      <c r="H40" s="44">
        <v>13</v>
      </c>
      <c r="I40" s="45">
        <f t="shared" si="1"/>
        <v>13</v>
      </c>
      <c r="J40" s="46">
        <v>1</v>
      </c>
      <c r="K40" s="47">
        <v>10</v>
      </c>
      <c r="L40" s="48">
        <f t="shared" si="2"/>
        <v>16</v>
      </c>
      <c r="M40" s="49">
        <v>1</v>
      </c>
      <c r="N40" s="50">
        <v>13</v>
      </c>
      <c r="O40" s="51">
        <f t="shared" si="3"/>
        <v>13</v>
      </c>
      <c r="P40" s="52">
        <v>1</v>
      </c>
      <c r="Q40" s="53">
        <v>12</v>
      </c>
      <c r="R40" s="54">
        <f t="shared" si="4"/>
        <v>14</v>
      </c>
      <c r="S40" s="55">
        <v>1</v>
      </c>
      <c r="T40" s="56">
        <v>15</v>
      </c>
      <c r="U40" s="57">
        <f t="shared" si="5"/>
        <v>11</v>
      </c>
      <c r="V40" s="58">
        <v>1</v>
      </c>
      <c r="W40" s="59">
        <v>10</v>
      </c>
      <c r="X40" s="60">
        <f t="shared" si="6"/>
        <v>16</v>
      </c>
      <c r="Y40" s="61"/>
      <c r="Z40" s="62" t="s">
        <v>0</v>
      </c>
      <c r="AA40" s="63">
        <f t="shared" si="7"/>
        <v>0</v>
      </c>
      <c r="AB40" s="301"/>
      <c r="AC40" s="302" t="str">
        <f t="shared" si="8"/>
        <v xml:space="preserve"> </v>
      </c>
      <c r="AD40" s="303">
        <f t="shared" si="9"/>
        <v>0</v>
      </c>
      <c r="AE40" s="39">
        <f t="shared" si="10"/>
        <v>83</v>
      </c>
      <c r="AF40" s="64">
        <f t="shared" si="11"/>
        <v>30</v>
      </c>
      <c r="AG40" s="39">
        <f t="shared" si="12"/>
        <v>83</v>
      </c>
      <c r="AI40" s="44">
        <v>30</v>
      </c>
      <c r="AJ40" s="44"/>
      <c r="AL40" s="47">
        <v>30</v>
      </c>
      <c r="AM40" s="47"/>
      <c r="AO40" s="65">
        <v>30</v>
      </c>
      <c r="AP40" s="65"/>
      <c r="AR40" s="53">
        <v>30</v>
      </c>
      <c r="AS40" s="53"/>
      <c r="AU40" s="56">
        <v>30</v>
      </c>
      <c r="AV40" s="56"/>
      <c r="AX40" s="59">
        <v>30</v>
      </c>
      <c r="AY40" s="59"/>
      <c r="BA40" s="66">
        <v>30</v>
      </c>
      <c r="BB40" s="66"/>
      <c r="BD40" s="302">
        <v>30</v>
      </c>
      <c r="BE40" s="302"/>
    </row>
    <row r="41" spans="1:57" ht="12.75">
      <c r="A41" s="38">
        <v>31</v>
      </c>
      <c r="B41" s="39">
        <f t="shared" si="0"/>
        <v>62</v>
      </c>
      <c r="C41" s="39"/>
      <c r="D41" s="41" t="s">
        <v>289</v>
      </c>
      <c r="E41" s="42" t="s">
        <v>377</v>
      </c>
      <c r="F41" s="42" t="s">
        <v>120</v>
      </c>
      <c r="G41" s="43"/>
      <c r="H41" s="44" t="str">
        <f>IF(SUMIF(AJ$11:AJ$100,$C41,AI$11:AI$100)=0," ",SUMIF(AJ$11:AJ$100,$C41,AI$11:AI$100))</f>
        <v xml:space="preserve"> </v>
      </c>
      <c r="I41" s="45">
        <f t="shared" si="1"/>
        <v>0</v>
      </c>
      <c r="J41" s="46">
        <v>1</v>
      </c>
      <c r="K41" s="47">
        <v>5</v>
      </c>
      <c r="L41" s="48">
        <f t="shared" si="2"/>
        <v>22</v>
      </c>
      <c r="M41" s="49"/>
      <c r="N41" s="50" t="s">
        <v>0</v>
      </c>
      <c r="O41" s="51">
        <f t="shared" si="3"/>
        <v>0</v>
      </c>
      <c r="P41" s="52">
        <v>1</v>
      </c>
      <c r="Q41" s="53">
        <v>6</v>
      </c>
      <c r="R41" s="54">
        <f t="shared" si="4"/>
        <v>20</v>
      </c>
      <c r="S41" s="55"/>
      <c r="T41" s="56" t="str">
        <f>IF(SUMIF(AV$11:AV$100,$C41,AU$11:AU$100)=0," ",SUMIF(AV$11:AV$100,$C41,AU$11:AU$100))</f>
        <v xml:space="preserve"> </v>
      </c>
      <c r="U41" s="57">
        <f t="shared" si="5"/>
        <v>0</v>
      </c>
      <c r="V41" s="58">
        <v>1</v>
      </c>
      <c r="W41" s="59">
        <v>6</v>
      </c>
      <c r="X41" s="60">
        <f t="shared" si="6"/>
        <v>20</v>
      </c>
      <c r="Y41" s="61"/>
      <c r="Z41" s="62" t="s">
        <v>0</v>
      </c>
      <c r="AA41" s="63">
        <f t="shared" si="7"/>
        <v>0</v>
      </c>
      <c r="AB41" s="301"/>
      <c r="AC41" s="302" t="str">
        <f t="shared" si="8"/>
        <v xml:space="preserve"> </v>
      </c>
      <c r="AD41" s="303">
        <f t="shared" si="9"/>
        <v>0</v>
      </c>
      <c r="AE41" s="39">
        <f t="shared" si="10"/>
        <v>62</v>
      </c>
      <c r="AF41" s="64">
        <f t="shared" si="11"/>
        <v>31</v>
      </c>
      <c r="AG41" s="39">
        <f t="shared" si="12"/>
        <v>62</v>
      </c>
      <c r="AI41" s="44">
        <v>31</v>
      </c>
      <c r="AJ41" s="44"/>
      <c r="AL41" s="47">
        <v>31</v>
      </c>
      <c r="AM41" s="47"/>
      <c r="AO41" s="65">
        <v>31</v>
      </c>
      <c r="AP41" s="65"/>
      <c r="AR41" s="53">
        <v>31</v>
      </c>
      <c r="AS41" s="53"/>
      <c r="AU41" s="56">
        <v>31</v>
      </c>
      <c r="AV41" s="56"/>
      <c r="AX41" s="59">
        <v>31</v>
      </c>
      <c r="AY41" s="59"/>
      <c r="BA41" s="66">
        <v>31</v>
      </c>
      <c r="BB41" s="66"/>
      <c r="BD41" s="302">
        <v>31</v>
      </c>
      <c r="BE41" s="302"/>
    </row>
    <row r="42" spans="1:57" ht="12.75">
      <c r="A42" s="38">
        <v>32</v>
      </c>
      <c r="B42" s="39">
        <f t="shared" si="0"/>
        <v>58</v>
      </c>
      <c r="C42" s="39"/>
      <c r="D42" s="41" t="s">
        <v>162</v>
      </c>
      <c r="E42" s="42" t="s">
        <v>119</v>
      </c>
      <c r="F42" s="42" t="s">
        <v>120</v>
      </c>
      <c r="G42" s="43">
        <v>1</v>
      </c>
      <c r="H42" s="44">
        <v>2</v>
      </c>
      <c r="I42" s="45">
        <f t="shared" si="1"/>
        <v>28</v>
      </c>
      <c r="J42" s="46"/>
      <c r="K42" s="47" t="s">
        <v>0</v>
      </c>
      <c r="L42" s="48">
        <f t="shared" si="2"/>
        <v>0</v>
      </c>
      <c r="M42" s="49">
        <v>1</v>
      </c>
      <c r="N42" s="50">
        <v>1</v>
      </c>
      <c r="O42" s="51">
        <f t="shared" si="3"/>
        <v>30</v>
      </c>
      <c r="P42" s="52"/>
      <c r="Q42" s="53" t="s">
        <v>0</v>
      </c>
      <c r="R42" s="54">
        <f t="shared" si="4"/>
        <v>0</v>
      </c>
      <c r="S42" s="55"/>
      <c r="T42" s="56" t="str">
        <f>IF(SUMIF(AV$11:AV$100,$C42,AU$11:AU$100)=0," ",SUMIF(AV$11:AV$100,$C42,AU$11:AU$100))</f>
        <v xml:space="preserve"> </v>
      </c>
      <c r="U42" s="57">
        <f t="shared" si="5"/>
        <v>0</v>
      </c>
      <c r="V42" s="58">
        <v>0</v>
      </c>
      <c r="W42" s="59" t="s">
        <v>0</v>
      </c>
      <c r="X42" s="60">
        <f t="shared" si="6"/>
        <v>0</v>
      </c>
      <c r="Y42" s="61"/>
      <c r="Z42" s="62" t="s">
        <v>0</v>
      </c>
      <c r="AA42" s="63">
        <f t="shared" si="7"/>
        <v>0</v>
      </c>
      <c r="AB42" s="301"/>
      <c r="AC42" s="302" t="str">
        <f t="shared" si="8"/>
        <v xml:space="preserve"> </v>
      </c>
      <c r="AD42" s="303">
        <f t="shared" si="9"/>
        <v>0</v>
      </c>
      <c r="AE42" s="39">
        <f t="shared" si="10"/>
        <v>58</v>
      </c>
      <c r="AF42" s="64">
        <f t="shared" si="11"/>
        <v>32</v>
      </c>
      <c r="AG42" s="39">
        <f t="shared" si="12"/>
        <v>58</v>
      </c>
      <c r="AI42" s="44">
        <v>32</v>
      </c>
      <c r="AJ42" s="44"/>
      <c r="AL42" s="47">
        <v>32</v>
      </c>
      <c r="AM42" s="47"/>
      <c r="AO42" s="65">
        <v>32</v>
      </c>
      <c r="AP42" s="65"/>
      <c r="AR42" s="53">
        <v>32</v>
      </c>
      <c r="AS42" s="53"/>
      <c r="AU42" s="56">
        <v>32</v>
      </c>
      <c r="AV42" s="56"/>
      <c r="AX42" s="59">
        <v>32</v>
      </c>
      <c r="AY42" s="59"/>
      <c r="BA42" s="66">
        <v>32</v>
      </c>
      <c r="BB42" s="66"/>
      <c r="BD42" s="302">
        <v>32</v>
      </c>
      <c r="BE42" s="302"/>
    </row>
    <row r="43" spans="1:57" ht="12.75">
      <c r="A43" s="38">
        <v>33</v>
      </c>
      <c r="B43" s="39">
        <f aca="true" t="shared" si="13" ref="B43:B71">AE43</f>
        <v>45</v>
      </c>
      <c r="C43" s="39"/>
      <c r="D43" s="41" t="s">
        <v>179</v>
      </c>
      <c r="E43" s="42" t="s">
        <v>118</v>
      </c>
      <c r="F43" s="42" t="s">
        <v>380</v>
      </c>
      <c r="G43" s="43">
        <v>1</v>
      </c>
      <c r="H43" s="44">
        <v>19</v>
      </c>
      <c r="I43" s="45">
        <f aca="true" t="shared" si="14" ref="I43:I74">IF(H43=" ",0,IF(H43=1,30,IF(H43=2,28,IF(H43=3,26,IF(H43=4,24,IF(H43=5,22,IF(AND(H43&gt;5,H43&lt;25),26-H43,2)))))))</f>
        <v>7</v>
      </c>
      <c r="J43" s="46">
        <v>1</v>
      </c>
      <c r="K43" s="47">
        <v>17</v>
      </c>
      <c r="L43" s="48">
        <f aca="true" t="shared" si="15" ref="L43:L74">IF(K43=" ",0,IF(K43=1,30,IF(K43=2,28,IF(K43=3,26,IF(K43=4,24,IF(K43=5,22,IF(AND(K43&gt;5,K43&lt;25),26-K43,2)))))))</f>
        <v>9</v>
      </c>
      <c r="M43" s="49">
        <v>1</v>
      </c>
      <c r="N43" s="50">
        <v>27</v>
      </c>
      <c r="O43" s="51">
        <f aca="true" t="shared" si="16" ref="O43:O74">IF(N43=" ",0,IF(N43=1,30,IF(N43=2,28,IF(N43=3,26,IF(N43=4,24,IF(N43=5,22,IF(AND(N43&gt;5,N43&lt;25),26-N43,2)))))))</f>
        <v>2</v>
      </c>
      <c r="P43" s="52">
        <v>1</v>
      </c>
      <c r="Q43" s="53">
        <v>28</v>
      </c>
      <c r="R43" s="54">
        <f aca="true" t="shared" si="17" ref="R43:R74">IF(Q43=" ",0,IF(Q43=1,30,IF(Q43=2,28,IF(Q43=3,26,IF(Q43=4,24,IF(Q43=5,22,IF(AND(Q43&gt;5,Q43&lt;25),26-Q43,2)))))))</f>
        <v>2</v>
      </c>
      <c r="S43" s="55">
        <v>1</v>
      </c>
      <c r="T43" s="56">
        <v>13</v>
      </c>
      <c r="U43" s="57">
        <f aca="true" t="shared" si="18" ref="U43:U74">IF(T43=" ",0,IF(T43=1,30,IF(T43=2,28,IF(T43=3,26,IF(T43=4,24,IF(T43=5,22,IF(AND(T43&gt;5,T43&lt;25),26-T43,2)))))))</f>
        <v>13</v>
      </c>
      <c r="V43" s="58">
        <v>1</v>
      </c>
      <c r="W43" s="59">
        <v>14</v>
      </c>
      <c r="X43" s="60">
        <f aca="true" t="shared" si="19" ref="X43:X74">IF(W43=" ",0,IF(W43=1,30,IF(W43=2,28,IF(W43=3,26,IF(W43=4,24,IF(W43=5,22,IF(AND(W43&gt;5,W43&lt;25),26-W43,2)))))))</f>
        <v>12</v>
      </c>
      <c r="Y43" s="61"/>
      <c r="Z43" s="62" t="s">
        <v>0</v>
      </c>
      <c r="AA43" s="63">
        <f aca="true" t="shared" si="20" ref="AA43:AA74">IF(Z43=" ",0,IF(Z43=1,30,IF(Z43=2,28,IF(Z43=3,26,IF(Z43=4,24,IF(Z43=5,22,IF(AND(Z43&gt;5,Z43&lt;25),26-Z43,2)))))))</f>
        <v>0</v>
      </c>
      <c r="AB43" s="301"/>
      <c r="AC43" s="302" t="str">
        <f aca="true" t="shared" si="21" ref="AC43:AC71">IF(SUMIF(BE$11:BE$100,$C43,BD$11:BD$100)=0," ",SUMIF(BE$11:BE$100,$C43,BD$11:BD$100))</f>
        <v xml:space="preserve"> </v>
      </c>
      <c r="AD43" s="303">
        <f aca="true" t="shared" si="22" ref="AD43:AD74">IF(AC43=" ",0,IF(AC43=1,30,IF(AC43=2,28,IF(AC43=3,26,IF(AC43=4,24,IF(AC43=5,22,IF(AND(AC43&gt;5,AC43&lt;25),26-AC43,2)))))))</f>
        <v>0</v>
      </c>
      <c r="AE43" s="39">
        <f aca="true" t="shared" si="23" ref="AE43:AE74">I43+L43+O43+R43+U43+X43+AA43+AD43</f>
        <v>45</v>
      </c>
      <c r="AF43" s="64">
        <f aca="true" t="shared" si="24" ref="AF43:AF71">A43</f>
        <v>33</v>
      </c>
      <c r="AG43" s="39">
        <f aca="true" t="shared" si="25" ref="AG43:AG71">AE43-MIN(I43,L43,O43,R43,U43,X43,AA43,AD43)</f>
        <v>45</v>
      </c>
      <c r="AI43" s="44">
        <v>33</v>
      </c>
      <c r="AJ43" s="44"/>
      <c r="AL43" s="47">
        <v>33</v>
      </c>
      <c r="AM43" s="47"/>
      <c r="AO43" s="65">
        <v>33</v>
      </c>
      <c r="AP43" s="65"/>
      <c r="AR43" s="53">
        <v>33</v>
      </c>
      <c r="AS43" s="53"/>
      <c r="AU43" s="56">
        <v>33</v>
      </c>
      <c r="AV43" s="56"/>
      <c r="AX43" s="59">
        <v>33</v>
      </c>
      <c r="AY43" s="59"/>
      <c r="BA43" s="66">
        <v>33</v>
      </c>
      <c r="BB43" s="66"/>
      <c r="BD43" s="302">
        <v>33</v>
      </c>
      <c r="BE43" s="302"/>
    </row>
    <row r="44" spans="1:57" ht="12.75">
      <c r="A44" s="38">
        <v>34</v>
      </c>
      <c r="B44" s="39">
        <f t="shared" si="13"/>
        <v>35</v>
      </c>
      <c r="C44" s="39"/>
      <c r="D44" s="41" t="s">
        <v>168</v>
      </c>
      <c r="E44" s="42" t="s">
        <v>119</v>
      </c>
      <c r="F44" s="42" t="s">
        <v>120</v>
      </c>
      <c r="G44" s="43">
        <v>1</v>
      </c>
      <c r="H44" s="44">
        <v>8</v>
      </c>
      <c r="I44" s="45">
        <f t="shared" si="14"/>
        <v>18</v>
      </c>
      <c r="J44" s="46"/>
      <c r="K44" s="47" t="s">
        <v>0</v>
      </c>
      <c r="L44" s="48">
        <f t="shared" si="15"/>
        <v>0</v>
      </c>
      <c r="M44" s="49">
        <v>1</v>
      </c>
      <c r="N44" s="50">
        <v>9</v>
      </c>
      <c r="O44" s="51">
        <f t="shared" si="16"/>
        <v>17</v>
      </c>
      <c r="P44" s="52"/>
      <c r="Q44" s="53" t="s">
        <v>0</v>
      </c>
      <c r="R44" s="54">
        <f t="shared" si="17"/>
        <v>0</v>
      </c>
      <c r="S44" s="55"/>
      <c r="T44" s="56" t="str">
        <f>IF(SUMIF(AV$11:AV$100,$C44,AU$11:AU$100)=0," ",SUMIF(AV$11:AV$100,$C44,AU$11:AU$100))</f>
        <v xml:space="preserve"> </v>
      </c>
      <c r="U44" s="57">
        <f t="shared" si="18"/>
        <v>0</v>
      </c>
      <c r="V44" s="58">
        <v>0</v>
      </c>
      <c r="W44" s="59" t="str">
        <f>IF(SUMIF(AY$11:AY$100,$C44,AX$11:AX$100)=0," ",SUMIF(AY$11:AY$100,$C44,AX$11:AX$100))</f>
        <v xml:space="preserve"> </v>
      </c>
      <c r="X44" s="60">
        <f t="shared" si="19"/>
        <v>0</v>
      </c>
      <c r="Y44" s="61"/>
      <c r="Z44" s="62" t="s">
        <v>0</v>
      </c>
      <c r="AA44" s="63">
        <f t="shared" si="20"/>
        <v>0</v>
      </c>
      <c r="AB44" s="301"/>
      <c r="AC44" s="302" t="str">
        <f t="shared" si="21"/>
        <v xml:space="preserve"> </v>
      </c>
      <c r="AD44" s="303">
        <f t="shared" si="22"/>
        <v>0</v>
      </c>
      <c r="AE44" s="39">
        <f t="shared" si="23"/>
        <v>35</v>
      </c>
      <c r="AF44" s="64">
        <f t="shared" si="24"/>
        <v>34</v>
      </c>
      <c r="AG44" s="39">
        <f t="shared" si="25"/>
        <v>35</v>
      </c>
      <c r="AH44" s="320"/>
      <c r="AI44" s="44">
        <v>34</v>
      </c>
      <c r="AJ44" s="44"/>
      <c r="AL44" s="47">
        <v>34</v>
      </c>
      <c r="AM44" s="47"/>
      <c r="AO44" s="65">
        <v>34</v>
      </c>
      <c r="AP44" s="65"/>
      <c r="AR44" s="53">
        <v>34</v>
      </c>
      <c r="AS44" s="53"/>
      <c r="AU44" s="56">
        <v>34</v>
      </c>
      <c r="AV44" s="56"/>
      <c r="AX44" s="59">
        <v>34</v>
      </c>
      <c r="AY44" s="59"/>
      <c r="BA44" s="66">
        <v>34</v>
      </c>
      <c r="BB44" s="66"/>
      <c r="BD44" s="302">
        <v>34</v>
      </c>
      <c r="BE44" s="302"/>
    </row>
    <row r="45" spans="1:59" ht="12.75">
      <c r="A45" s="38">
        <v>35</v>
      </c>
      <c r="B45" s="39">
        <f t="shared" si="13"/>
        <v>34</v>
      </c>
      <c r="C45" s="39"/>
      <c r="D45" s="41" t="s">
        <v>166</v>
      </c>
      <c r="E45" s="42" t="s">
        <v>119</v>
      </c>
      <c r="F45" s="42" t="s">
        <v>120</v>
      </c>
      <c r="G45" s="43">
        <v>1</v>
      </c>
      <c r="H45" s="44">
        <v>6</v>
      </c>
      <c r="I45" s="45">
        <f t="shared" si="14"/>
        <v>20</v>
      </c>
      <c r="J45" s="46"/>
      <c r="K45" s="47" t="s">
        <v>0</v>
      </c>
      <c r="L45" s="48">
        <f t="shared" si="15"/>
        <v>0</v>
      </c>
      <c r="M45" s="49">
        <v>1</v>
      </c>
      <c r="N45" s="50">
        <v>12</v>
      </c>
      <c r="O45" s="51">
        <f t="shared" si="16"/>
        <v>14</v>
      </c>
      <c r="P45" s="52"/>
      <c r="Q45" s="53" t="s">
        <v>0</v>
      </c>
      <c r="R45" s="54">
        <f t="shared" si="17"/>
        <v>0</v>
      </c>
      <c r="S45" s="55"/>
      <c r="T45" s="56" t="str">
        <f>IF(SUMIF(AV$11:AV$100,$C45,AU$11:AU$100)=0," ",SUMIF(AV$11:AV$100,$C45,AU$11:AU$100))</f>
        <v xml:space="preserve"> </v>
      </c>
      <c r="U45" s="57">
        <f t="shared" si="18"/>
        <v>0</v>
      </c>
      <c r="V45" s="58">
        <v>0</v>
      </c>
      <c r="W45" s="59" t="str">
        <f>IF(SUMIF(AY$11:AY$100,$C45,AX$11:AX$100)=0," ",SUMIF(AY$11:AY$100,$C45,AX$11:AX$100))</f>
        <v xml:space="preserve"> </v>
      </c>
      <c r="X45" s="60">
        <f t="shared" si="19"/>
        <v>0</v>
      </c>
      <c r="Y45" s="61"/>
      <c r="Z45" s="62" t="s">
        <v>0</v>
      </c>
      <c r="AA45" s="63">
        <f t="shared" si="20"/>
        <v>0</v>
      </c>
      <c r="AB45" s="301"/>
      <c r="AC45" s="302" t="str">
        <f t="shared" si="21"/>
        <v xml:space="preserve"> </v>
      </c>
      <c r="AD45" s="303">
        <f t="shared" si="22"/>
        <v>0</v>
      </c>
      <c r="AE45" s="39">
        <f t="shared" si="23"/>
        <v>34</v>
      </c>
      <c r="AF45" s="64">
        <f t="shared" si="24"/>
        <v>35</v>
      </c>
      <c r="AG45" s="39">
        <f t="shared" si="25"/>
        <v>34</v>
      </c>
      <c r="AH45" s="3" t="s">
        <v>63</v>
      </c>
      <c r="AI45" s="44">
        <v>35</v>
      </c>
      <c r="AJ45" s="44"/>
      <c r="AL45" s="47">
        <v>35</v>
      </c>
      <c r="AM45" s="47"/>
      <c r="AO45" s="65">
        <v>35</v>
      </c>
      <c r="AP45" s="65"/>
      <c r="AR45" s="53">
        <v>35</v>
      </c>
      <c r="AS45" s="53"/>
      <c r="AU45" s="56">
        <v>35</v>
      </c>
      <c r="AV45" s="56"/>
      <c r="AX45" s="59">
        <v>35</v>
      </c>
      <c r="AY45" s="59"/>
      <c r="BA45" s="66">
        <v>35</v>
      </c>
      <c r="BB45" s="66"/>
      <c r="BD45" s="302">
        <v>35</v>
      </c>
      <c r="BE45" s="302"/>
      <c r="BG45" t="s">
        <v>0</v>
      </c>
    </row>
    <row r="46" spans="1:57" ht="12.75">
      <c r="A46" s="38">
        <v>36</v>
      </c>
      <c r="B46" s="39">
        <f t="shared" si="13"/>
        <v>30</v>
      </c>
      <c r="C46" s="39"/>
      <c r="D46" s="41" t="s">
        <v>178</v>
      </c>
      <c r="E46" s="42" t="s">
        <v>121</v>
      </c>
      <c r="F46" s="42" t="s">
        <v>114</v>
      </c>
      <c r="G46" s="43">
        <v>1</v>
      </c>
      <c r="H46" s="44">
        <v>18</v>
      </c>
      <c r="I46" s="45">
        <f t="shared" si="14"/>
        <v>8</v>
      </c>
      <c r="J46" s="46"/>
      <c r="K46" s="47" t="s">
        <v>0</v>
      </c>
      <c r="L46" s="48">
        <f t="shared" si="15"/>
        <v>0</v>
      </c>
      <c r="M46" s="49"/>
      <c r="N46" s="50" t="s">
        <v>0</v>
      </c>
      <c r="O46" s="51">
        <f t="shared" si="16"/>
        <v>0</v>
      </c>
      <c r="P46" s="52">
        <v>1</v>
      </c>
      <c r="Q46" s="53">
        <v>18</v>
      </c>
      <c r="R46" s="54">
        <f t="shared" si="17"/>
        <v>8</v>
      </c>
      <c r="S46" s="55">
        <v>1</v>
      </c>
      <c r="T46" s="56">
        <v>12</v>
      </c>
      <c r="U46" s="57">
        <f t="shared" si="18"/>
        <v>14</v>
      </c>
      <c r="V46" s="58">
        <v>0</v>
      </c>
      <c r="W46" s="59" t="str">
        <f>IF(SUMIF(AY$11:AY$100,$C46,AX$11:AX$100)=0," ",SUMIF(AY$11:AY$100,$C46,AX$11:AX$100))</f>
        <v xml:space="preserve"> </v>
      </c>
      <c r="X46" s="60">
        <f t="shared" si="19"/>
        <v>0</v>
      </c>
      <c r="Y46" s="61"/>
      <c r="Z46" s="62" t="s">
        <v>0</v>
      </c>
      <c r="AA46" s="63">
        <f t="shared" si="20"/>
        <v>0</v>
      </c>
      <c r="AB46" s="301"/>
      <c r="AC46" s="302" t="str">
        <f t="shared" si="21"/>
        <v xml:space="preserve"> </v>
      </c>
      <c r="AD46" s="303">
        <f t="shared" si="22"/>
        <v>0</v>
      </c>
      <c r="AE46" s="39">
        <f t="shared" si="23"/>
        <v>30</v>
      </c>
      <c r="AF46" s="64">
        <f t="shared" si="24"/>
        <v>36</v>
      </c>
      <c r="AG46" s="39">
        <f t="shared" si="25"/>
        <v>30</v>
      </c>
      <c r="AI46" s="44">
        <v>36</v>
      </c>
      <c r="AJ46" s="44"/>
      <c r="AL46" s="47">
        <v>36</v>
      </c>
      <c r="AM46" s="47"/>
      <c r="AO46" s="65">
        <v>36</v>
      </c>
      <c r="AP46" s="65"/>
      <c r="AR46" s="53">
        <v>36</v>
      </c>
      <c r="AS46" s="53"/>
      <c r="AU46" s="56">
        <v>36</v>
      </c>
      <c r="AV46" s="56"/>
      <c r="AX46" s="59">
        <v>36</v>
      </c>
      <c r="AY46" s="59"/>
      <c r="BA46" s="66">
        <v>36</v>
      </c>
      <c r="BB46" s="66"/>
      <c r="BD46" s="302">
        <v>36</v>
      </c>
      <c r="BE46" s="302"/>
    </row>
    <row r="47" spans="1:57" ht="12.75">
      <c r="A47" s="38">
        <v>37</v>
      </c>
      <c r="B47" s="39">
        <f t="shared" si="13"/>
        <v>29</v>
      </c>
      <c r="C47" s="39"/>
      <c r="D47" s="41" t="s">
        <v>307</v>
      </c>
      <c r="E47" s="42" t="s">
        <v>281</v>
      </c>
      <c r="F47" s="42" t="s">
        <v>120</v>
      </c>
      <c r="G47" s="43"/>
      <c r="H47" s="44" t="str">
        <f>IF(SUMIF(AJ$11:AJ$100,$C47,AI$11:AI$100)=0," ",SUMIF(AJ$11:AJ$100,$C47,AI$11:AI$100))</f>
        <v xml:space="preserve"> </v>
      </c>
      <c r="I47" s="45">
        <f t="shared" si="14"/>
        <v>0</v>
      </c>
      <c r="J47" s="46">
        <v>1</v>
      </c>
      <c r="K47" s="47">
        <v>13</v>
      </c>
      <c r="L47" s="48">
        <f t="shared" si="15"/>
        <v>13</v>
      </c>
      <c r="M47" s="49">
        <v>1</v>
      </c>
      <c r="N47" s="50">
        <v>16</v>
      </c>
      <c r="O47" s="51">
        <f t="shared" si="16"/>
        <v>10</v>
      </c>
      <c r="P47" s="52">
        <v>1</v>
      </c>
      <c r="Q47" s="53">
        <v>20</v>
      </c>
      <c r="R47" s="54">
        <f t="shared" si="17"/>
        <v>6</v>
      </c>
      <c r="S47" s="55"/>
      <c r="T47" s="56" t="str">
        <f>IF(SUMIF(AV$11:AV$100,$C47,AU$11:AU$100)=0," ",SUMIF(AV$11:AV$100,$C47,AU$11:AU$100))</f>
        <v xml:space="preserve"> </v>
      </c>
      <c r="U47" s="57">
        <f t="shared" si="18"/>
        <v>0</v>
      </c>
      <c r="V47" s="58">
        <v>0</v>
      </c>
      <c r="W47" s="59" t="str">
        <f>IF(SUMIF(AY$11:AY$100,$C47,AX$11:AX$100)=0," ",SUMIF(AY$11:AY$100,$C47,AX$11:AX$100))</f>
        <v xml:space="preserve"> </v>
      </c>
      <c r="X47" s="60">
        <f t="shared" si="19"/>
        <v>0</v>
      </c>
      <c r="Y47" s="61"/>
      <c r="Z47" s="62" t="str">
        <f aca="true" t="shared" si="26" ref="Z43:Z71">IF(SUMIF(BB$11:BB$100,$C47,BA$11:BA$100)=0," ",SUMIF(BB$11:BB$100,$C47,BA$11:BA$100))</f>
        <v xml:space="preserve"> </v>
      </c>
      <c r="AA47" s="63">
        <f t="shared" si="20"/>
        <v>0</v>
      </c>
      <c r="AB47" s="301"/>
      <c r="AC47" s="302" t="str">
        <f t="shared" si="21"/>
        <v xml:space="preserve"> </v>
      </c>
      <c r="AD47" s="303">
        <f t="shared" si="22"/>
        <v>0</v>
      </c>
      <c r="AE47" s="39">
        <f t="shared" si="23"/>
        <v>29</v>
      </c>
      <c r="AF47" s="64">
        <f t="shared" si="24"/>
        <v>37</v>
      </c>
      <c r="AG47" s="39">
        <f t="shared" si="25"/>
        <v>29</v>
      </c>
      <c r="AI47" s="44">
        <v>37</v>
      </c>
      <c r="AJ47" s="44"/>
      <c r="AL47" s="47">
        <v>37</v>
      </c>
      <c r="AM47" s="47"/>
      <c r="AO47" s="65">
        <v>37</v>
      </c>
      <c r="AP47" s="65"/>
      <c r="AR47" s="53">
        <v>37</v>
      </c>
      <c r="AS47" s="53"/>
      <c r="AU47" s="56">
        <v>37</v>
      </c>
      <c r="AV47" s="56"/>
      <c r="AX47" s="59">
        <v>37</v>
      </c>
      <c r="AY47" s="59"/>
      <c r="BA47" s="66">
        <v>37</v>
      </c>
      <c r="BB47" s="66"/>
      <c r="BD47" s="302">
        <v>37</v>
      </c>
      <c r="BE47" s="302"/>
    </row>
    <row r="48" spans="1:57" ht="12.75">
      <c r="A48" s="38">
        <v>38</v>
      </c>
      <c r="B48" s="39">
        <f t="shared" si="13"/>
        <v>26</v>
      </c>
      <c r="C48" s="39"/>
      <c r="D48" s="41" t="s">
        <v>301</v>
      </c>
      <c r="E48" s="42" t="s">
        <v>303</v>
      </c>
      <c r="F48" s="42" t="s">
        <v>114</v>
      </c>
      <c r="G48" s="43"/>
      <c r="H48" s="44" t="str">
        <f>IF(SUMIF(AJ$11:AJ$100,$C48,AI$11:AI$100)=0," ",SUMIF(AJ$11:AJ$100,$C48,AI$11:AI$100))</f>
        <v xml:space="preserve"> </v>
      </c>
      <c r="I48" s="45">
        <f t="shared" si="14"/>
        <v>0</v>
      </c>
      <c r="J48" s="46"/>
      <c r="K48" s="47" t="str">
        <f>IF(SUMIF(AM$11:AM$100,$C48,AL$11:AL$100)=0," ",SUMIF(AM$11:AM$100,$C48,AL$11:AL$100))</f>
        <v xml:space="preserve"> </v>
      </c>
      <c r="L48" s="48">
        <f t="shared" si="15"/>
        <v>0</v>
      </c>
      <c r="M48" s="49">
        <v>1</v>
      </c>
      <c r="N48" s="50">
        <v>3</v>
      </c>
      <c r="O48" s="51">
        <f t="shared" si="16"/>
        <v>26</v>
      </c>
      <c r="P48" s="52"/>
      <c r="Q48" s="53" t="s">
        <v>0</v>
      </c>
      <c r="R48" s="54">
        <f t="shared" si="17"/>
        <v>0</v>
      </c>
      <c r="S48" s="55"/>
      <c r="T48" s="56" t="str">
        <f>IF(SUMIF(AV$11:AV$100,$C48,AU$11:AU$100)=0," ",SUMIF(AV$11:AV$100,$C48,AU$11:AU$100))</f>
        <v xml:space="preserve"> </v>
      </c>
      <c r="U48" s="57">
        <f t="shared" si="18"/>
        <v>0</v>
      </c>
      <c r="V48" s="58">
        <v>0</v>
      </c>
      <c r="W48" s="59" t="str">
        <f>IF(SUMIF(AY$11:AY$100,$C48,AX$11:AX$100)=0," ",SUMIF(AY$11:AY$100,$C48,AX$11:AX$100))</f>
        <v xml:space="preserve"> </v>
      </c>
      <c r="X48" s="60">
        <f t="shared" si="19"/>
        <v>0</v>
      </c>
      <c r="Y48" s="61"/>
      <c r="Z48" s="62" t="str">
        <f t="shared" si="26"/>
        <v xml:space="preserve"> </v>
      </c>
      <c r="AA48" s="63">
        <f t="shared" si="20"/>
        <v>0</v>
      </c>
      <c r="AB48" s="301"/>
      <c r="AC48" s="302" t="str">
        <f t="shared" si="21"/>
        <v xml:space="preserve"> </v>
      </c>
      <c r="AD48" s="303">
        <f t="shared" si="22"/>
        <v>0</v>
      </c>
      <c r="AE48" s="39">
        <f t="shared" si="23"/>
        <v>26</v>
      </c>
      <c r="AF48" s="64">
        <f t="shared" si="24"/>
        <v>38</v>
      </c>
      <c r="AG48" s="39">
        <f t="shared" si="25"/>
        <v>26</v>
      </c>
      <c r="AI48" s="44">
        <v>38</v>
      </c>
      <c r="AJ48" s="44"/>
      <c r="AL48" s="47">
        <v>38</v>
      </c>
      <c r="AM48" s="47"/>
      <c r="AO48" s="65">
        <v>38</v>
      </c>
      <c r="AP48" s="65"/>
      <c r="AR48" s="53">
        <v>38</v>
      </c>
      <c r="AS48" s="53"/>
      <c r="AU48" s="56">
        <v>38</v>
      </c>
      <c r="AV48" s="56"/>
      <c r="AX48" s="59">
        <v>38</v>
      </c>
      <c r="AY48" s="59"/>
      <c r="BA48" s="66">
        <v>38</v>
      </c>
      <c r="BB48" s="66"/>
      <c r="BD48" s="302">
        <v>38</v>
      </c>
      <c r="BE48" s="302"/>
    </row>
    <row r="49" spans="1:57" ht="12.75">
      <c r="A49" s="38">
        <v>39</v>
      </c>
      <c r="B49" s="39">
        <f t="shared" si="13"/>
        <v>23</v>
      </c>
      <c r="C49" s="39"/>
      <c r="D49" s="41" t="s">
        <v>185</v>
      </c>
      <c r="E49" s="42" t="s">
        <v>118</v>
      </c>
      <c r="F49" s="42" t="s">
        <v>380</v>
      </c>
      <c r="G49" s="43">
        <v>1</v>
      </c>
      <c r="H49" s="44">
        <v>25</v>
      </c>
      <c r="I49" s="45">
        <f t="shared" si="14"/>
        <v>2</v>
      </c>
      <c r="J49" s="46">
        <v>1</v>
      </c>
      <c r="K49" s="47">
        <v>20</v>
      </c>
      <c r="L49" s="48">
        <f t="shared" si="15"/>
        <v>6</v>
      </c>
      <c r="M49" s="49">
        <v>1</v>
      </c>
      <c r="N49" s="50">
        <v>28</v>
      </c>
      <c r="O49" s="51">
        <f t="shared" si="16"/>
        <v>2</v>
      </c>
      <c r="P49" s="52">
        <v>1</v>
      </c>
      <c r="Q49" s="53">
        <v>29</v>
      </c>
      <c r="R49" s="54">
        <f t="shared" si="17"/>
        <v>2</v>
      </c>
      <c r="S49" s="55">
        <v>1</v>
      </c>
      <c r="T49" s="56">
        <v>22</v>
      </c>
      <c r="U49" s="57">
        <f t="shared" si="18"/>
        <v>4</v>
      </c>
      <c r="V49" s="58">
        <v>1</v>
      </c>
      <c r="W49" s="59">
        <v>19</v>
      </c>
      <c r="X49" s="60">
        <f t="shared" si="19"/>
        <v>7</v>
      </c>
      <c r="Y49" s="61"/>
      <c r="Z49" s="62" t="str">
        <f t="shared" si="26"/>
        <v xml:space="preserve"> </v>
      </c>
      <c r="AA49" s="63">
        <f t="shared" si="20"/>
        <v>0</v>
      </c>
      <c r="AB49" s="301"/>
      <c r="AC49" s="302" t="str">
        <f t="shared" si="21"/>
        <v xml:space="preserve"> </v>
      </c>
      <c r="AD49" s="303">
        <f t="shared" si="22"/>
        <v>0</v>
      </c>
      <c r="AE49" s="39">
        <f t="shared" si="23"/>
        <v>23</v>
      </c>
      <c r="AF49" s="64">
        <f t="shared" si="24"/>
        <v>39</v>
      </c>
      <c r="AG49" s="39">
        <f t="shared" si="25"/>
        <v>23</v>
      </c>
      <c r="AH49" s="320"/>
      <c r="AI49" s="44">
        <v>39</v>
      </c>
      <c r="AJ49" s="44"/>
      <c r="AL49" s="47">
        <v>39</v>
      </c>
      <c r="AM49" s="47"/>
      <c r="AO49" s="65">
        <v>39</v>
      </c>
      <c r="AP49" s="65"/>
      <c r="AR49" s="53">
        <v>39</v>
      </c>
      <c r="AS49" s="53"/>
      <c r="AU49" s="56">
        <v>39</v>
      </c>
      <c r="AV49" s="56"/>
      <c r="AX49" s="59">
        <v>39</v>
      </c>
      <c r="AY49" s="59"/>
      <c r="BA49" s="66">
        <v>39</v>
      </c>
      <c r="BB49" s="66"/>
      <c r="BD49" s="302">
        <v>39</v>
      </c>
      <c r="BE49" s="302"/>
    </row>
    <row r="50" spans="1:57" ht="12.75">
      <c r="A50" s="38">
        <v>40</v>
      </c>
      <c r="B50" s="39">
        <f t="shared" si="13"/>
        <v>19</v>
      </c>
      <c r="C50" s="39"/>
      <c r="D50" s="349" t="s">
        <v>326</v>
      </c>
      <c r="E50" s="42" t="s">
        <v>327</v>
      </c>
      <c r="F50" s="42" t="s">
        <v>328</v>
      </c>
      <c r="G50" s="43"/>
      <c r="H50" s="44" t="str">
        <f>IF(SUMIF(AJ$11:AJ$100,$C50,AI$11:AI$100)=0," ",SUMIF(AJ$11:AJ$100,$C50,AI$11:AI$100))</f>
        <v xml:space="preserve"> </v>
      </c>
      <c r="I50" s="45">
        <f t="shared" si="14"/>
        <v>0</v>
      </c>
      <c r="J50" s="46"/>
      <c r="K50" s="47" t="str">
        <f>IF(SUMIF(AM$11:AM$100,$C50,AL$11:AL$100)=0," ",SUMIF(AM$11:AM$100,$C50,AL$11:AL$100))</f>
        <v xml:space="preserve"> </v>
      </c>
      <c r="L50" s="48">
        <f t="shared" si="15"/>
        <v>0</v>
      </c>
      <c r="M50" s="49"/>
      <c r="N50" s="50" t="str">
        <f>IF(SUMIF(AP$11:AP$100,$C50,AO$11:AO$100)=0," ",SUMIF(AP$11:AP$100,$C50,AO$11:AO$100))</f>
        <v xml:space="preserve"> </v>
      </c>
      <c r="O50" s="51">
        <f t="shared" si="16"/>
        <v>0</v>
      </c>
      <c r="P50" s="52">
        <v>1</v>
      </c>
      <c r="Q50" s="53">
        <v>7</v>
      </c>
      <c r="R50" s="54">
        <f t="shared" si="17"/>
        <v>19</v>
      </c>
      <c r="S50" s="55"/>
      <c r="T50" s="56" t="str">
        <f>IF(SUMIF(AV$11:AV$100,$C50,AU$11:AU$100)=0," ",SUMIF(AV$11:AV$100,$C50,AU$11:AU$100))</f>
        <v xml:space="preserve"> </v>
      </c>
      <c r="U50" s="57">
        <f t="shared" si="18"/>
        <v>0</v>
      </c>
      <c r="V50" s="58">
        <v>0</v>
      </c>
      <c r="W50" s="59" t="str">
        <f>IF(SUMIF(AY$11:AY$100,$C50,AX$11:AX$100)=0," ",SUMIF(AY$11:AY$100,$C50,AX$11:AX$100))</f>
        <v xml:space="preserve"> </v>
      </c>
      <c r="X50" s="60">
        <f t="shared" si="19"/>
        <v>0</v>
      </c>
      <c r="Y50" s="61"/>
      <c r="Z50" s="62" t="str">
        <f t="shared" si="26"/>
        <v xml:space="preserve"> </v>
      </c>
      <c r="AA50" s="63">
        <f t="shared" si="20"/>
        <v>0</v>
      </c>
      <c r="AB50" s="301"/>
      <c r="AC50" s="302" t="str">
        <f t="shared" si="21"/>
        <v xml:space="preserve"> </v>
      </c>
      <c r="AD50" s="303">
        <f t="shared" si="22"/>
        <v>0</v>
      </c>
      <c r="AE50" s="39">
        <f t="shared" si="23"/>
        <v>19</v>
      </c>
      <c r="AF50" s="64">
        <f t="shared" si="24"/>
        <v>40</v>
      </c>
      <c r="AG50" s="39">
        <f t="shared" si="25"/>
        <v>19</v>
      </c>
      <c r="AH50" s="320"/>
      <c r="AI50" s="44">
        <v>40</v>
      </c>
      <c r="AJ50" s="44"/>
      <c r="AL50" s="47">
        <v>40</v>
      </c>
      <c r="AM50" s="47"/>
      <c r="AO50" s="65">
        <v>40</v>
      </c>
      <c r="AP50" s="65"/>
      <c r="AR50" s="53">
        <v>40</v>
      </c>
      <c r="AS50" s="53"/>
      <c r="AU50" s="56">
        <v>40</v>
      </c>
      <c r="AV50" s="56"/>
      <c r="AX50" s="59">
        <v>40</v>
      </c>
      <c r="AY50" s="59"/>
      <c r="BA50" s="66">
        <v>40</v>
      </c>
      <c r="BB50" s="66"/>
      <c r="BD50" s="302">
        <v>40</v>
      </c>
      <c r="BE50" s="302"/>
    </row>
    <row r="51" spans="1:57" ht="12.75">
      <c r="A51" s="38">
        <v>41</v>
      </c>
      <c r="B51" s="39">
        <f t="shared" si="13"/>
        <v>16</v>
      </c>
      <c r="C51" s="39"/>
      <c r="D51" s="41" t="s">
        <v>184</v>
      </c>
      <c r="E51" s="42" t="s">
        <v>130</v>
      </c>
      <c r="F51" s="42" t="s">
        <v>381</v>
      </c>
      <c r="G51" s="43">
        <v>1</v>
      </c>
      <c r="H51" s="44">
        <v>24</v>
      </c>
      <c r="I51" s="45">
        <f t="shared" si="14"/>
        <v>2</v>
      </c>
      <c r="J51" s="46">
        <v>1</v>
      </c>
      <c r="K51" s="47">
        <v>25</v>
      </c>
      <c r="L51" s="48">
        <f t="shared" si="15"/>
        <v>2</v>
      </c>
      <c r="M51" s="49">
        <v>1</v>
      </c>
      <c r="N51" s="50">
        <v>26</v>
      </c>
      <c r="O51" s="51">
        <f t="shared" si="16"/>
        <v>2</v>
      </c>
      <c r="P51" s="52">
        <v>1</v>
      </c>
      <c r="Q51" s="53">
        <v>27</v>
      </c>
      <c r="R51" s="54">
        <f t="shared" si="17"/>
        <v>2</v>
      </c>
      <c r="S51" s="55">
        <v>1</v>
      </c>
      <c r="T51" s="56">
        <v>24</v>
      </c>
      <c r="U51" s="57">
        <f t="shared" si="18"/>
        <v>2</v>
      </c>
      <c r="V51" s="58">
        <v>1</v>
      </c>
      <c r="W51" s="59">
        <v>20</v>
      </c>
      <c r="X51" s="60">
        <f t="shared" si="19"/>
        <v>6</v>
      </c>
      <c r="Y51" s="61"/>
      <c r="Z51" s="62" t="str">
        <f t="shared" si="26"/>
        <v xml:space="preserve"> </v>
      </c>
      <c r="AA51" s="63">
        <f t="shared" si="20"/>
        <v>0</v>
      </c>
      <c r="AB51" s="301"/>
      <c r="AC51" s="302" t="str">
        <f t="shared" si="21"/>
        <v xml:space="preserve"> </v>
      </c>
      <c r="AD51" s="303">
        <f t="shared" si="22"/>
        <v>0</v>
      </c>
      <c r="AE51" s="39">
        <f t="shared" si="23"/>
        <v>16</v>
      </c>
      <c r="AF51" s="64">
        <f t="shared" si="24"/>
        <v>41</v>
      </c>
      <c r="AG51" s="39">
        <f t="shared" si="25"/>
        <v>16</v>
      </c>
      <c r="AH51" s="320"/>
      <c r="AI51" s="44">
        <v>41</v>
      </c>
      <c r="AJ51" s="44"/>
      <c r="AL51" s="47">
        <v>41</v>
      </c>
      <c r="AM51" s="47"/>
      <c r="AO51" s="65">
        <v>41</v>
      </c>
      <c r="AP51" s="65"/>
      <c r="AR51" s="53">
        <v>41</v>
      </c>
      <c r="AS51" s="53"/>
      <c r="AU51" s="56">
        <v>41</v>
      </c>
      <c r="AV51" s="56"/>
      <c r="AX51" s="59">
        <v>41</v>
      </c>
      <c r="AY51" s="59"/>
      <c r="BA51" s="66">
        <v>41</v>
      </c>
      <c r="BB51" s="66"/>
      <c r="BD51" s="302">
        <v>41</v>
      </c>
      <c r="BE51" s="302"/>
    </row>
    <row r="52" spans="1:57" ht="12.75">
      <c r="A52" s="38">
        <v>42</v>
      </c>
      <c r="B52" s="39">
        <f t="shared" si="13"/>
        <v>15</v>
      </c>
      <c r="C52" s="39"/>
      <c r="D52" s="41" t="s">
        <v>304</v>
      </c>
      <c r="E52" s="42" t="s">
        <v>310</v>
      </c>
      <c r="F52" s="42" t="s">
        <v>311</v>
      </c>
      <c r="G52" s="43"/>
      <c r="H52" s="44" t="str">
        <f>IF(SUMIF(AJ$11:AJ$100,$C52,AI$11:AI$100)=0," ",SUMIF(AJ$11:AJ$100,$C52,AI$11:AI$100))</f>
        <v xml:space="preserve"> </v>
      </c>
      <c r="I52" s="45">
        <f t="shared" si="14"/>
        <v>0</v>
      </c>
      <c r="J52" s="46"/>
      <c r="K52" s="47" t="str">
        <f>IF(SUMIF(AM$11:AM$100,$C52,AL$11:AL$100)=0," ",SUMIF(AM$11:AM$100,$C52,AL$11:AL$100))</f>
        <v xml:space="preserve"> </v>
      </c>
      <c r="L52" s="48">
        <f t="shared" si="15"/>
        <v>0</v>
      </c>
      <c r="M52" s="49">
        <v>1</v>
      </c>
      <c r="N52" s="50">
        <v>11</v>
      </c>
      <c r="O52" s="51">
        <f t="shared" si="16"/>
        <v>15</v>
      </c>
      <c r="P52" s="52"/>
      <c r="Q52" s="53" t="s">
        <v>0</v>
      </c>
      <c r="R52" s="54">
        <f t="shared" si="17"/>
        <v>0</v>
      </c>
      <c r="S52" s="55"/>
      <c r="T52" s="56" t="str">
        <f>IF(SUMIF(AV$11:AV$100,$C52,AU$11:AU$100)=0," ",SUMIF(AV$11:AV$100,$C52,AU$11:AU$100))</f>
        <v xml:space="preserve"> </v>
      </c>
      <c r="U52" s="57">
        <f t="shared" si="18"/>
        <v>0</v>
      </c>
      <c r="V52" s="58">
        <v>0</v>
      </c>
      <c r="W52" s="59" t="str">
        <f aca="true" t="shared" si="27" ref="W52:W71">IF(SUMIF(AY$11:AY$100,$C52,AX$11:AX$100)=0," ",SUMIF(AY$11:AY$100,$C52,AX$11:AX$100))</f>
        <v xml:space="preserve"> </v>
      </c>
      <c r="X52" s="60">
        <f t="shared" si="19"/>
        <v>0</v>
      </c>
      <c r="Y52" s="61"/>
      <c r="Z52" s="62" t="str">
        <f t="shared" si="26"/>
        <v xml:space="preserve"> </v>
      </c>
      <c r="AA52" s="63">
        <f t="shared" si="20"/>
        <v>0</v>
      </c>
      <c r="AB52" s="301"/>
      <c r="AC52" s="302" t="str">
        <f t="shared" si="21"/>
        <v xml:space="preserve"> </v>
      </c>
      <c r="AD52" s="303">
        <f t="shared" si="22"/>
        <v>0</v>
      </c>
      <c r="AE52" s="39">
        <f t="shared" si="23"/>
        <v>15</v>
      </c>
      <c r="AF52" s="64">
        <f t="shared" si="24"/>
        <v>42</v>
      </c>
      <c r="AG52" s="39">
        <f t="shared" si="25"/>
        <v>15</v>
      </c>
      <c r="AI52" s="44">
        <v>42</v>
      </c>
      <c r="AJ52" s="44"/>
      <c r="AL52" s="47">
        <v>42</v>
      </c>
      <c r="AM52" s="47"/>
      <c r="AO52" s="65">
        <v>42</v>
      </c>
      <c r="AP52" s="65"/>
      <c r="AR52" s="53">
        <v>42</v>
      </c>
      <c r="AS52" s="53"/>
      <c r="AU52" s="56">
        <v>42</v>
      </c>
      <c r="AV52" s="56"/>
      <c r="AX52" s="59">
        <v>42</v>
      </c>
      <c r="AY52" s="59"/>
      <c r="BA52" s="66">
        <v>42</v>
      </c>
      <c r="BB52" s="66"/>
      <c r="BD52" s="302">
        <v>42</v>
      </c>
      <c r="BE52" s="302"/>
    </row>
    <row r="53" spans="1:57" ht="12.75">
      <c r="A53" s="38">
        <v>43</v>
      </c>
      <c r="B53" s="39">
        <f t="shared" si="13"/>
        <v>15</v>
      </c>
      <c r="C53" s="39"/>
      <c r="D53" s="41" t="s">
        <v>171</v>
      </c>
      <c r="E53" s="42" t="s">
        <v>119</v>
      </c>
      <c r="F53" s="42" t="s">
        <v>120</v>
      </c>
      <c r="G53" s="43">
        <v>1</v>
      </c>
      <c r="H53" s="44">
        <v>11</v>
      </c>
      <c r="I53" s="45">
        <f t="shared" si="14"/>
        <v>15</v>
      </c>
      <c r="J53" s="46"/>
      <c r="K53" s="47" t="s">
        <v>0</v>
      </c>
      <c r="L53" s="48">
        <f t="shared" si="15"/>
        <v>0</v>
      </c>
      <c r="M53" s="49"/>
      <c r="N53" s="50" t="s">
        <v>0</v>
      </c>
      <c r="O53" s="51">
        <f t="shared" si="16"/>
        <v>0</v>
      </c>
      <c r="P53" s="52"/>
      <c r="Q53" s="53" t="str">
        <f>IF(SUMIF(AS$11:AS$100,$C53,AR$11:AR$100)=0," ",SUMIF(AS$11:AS$100,$C53,AR$11:AR$100))</f>
        <v xml:space="preserve"> </v>
      </c>
      <c r="R53" s="54">
        <f t="shared" si="17"/>
        <v>0</v>
      </c>
      <c r="S53" s="55"/>
      <c r="T53" s="56" t="str">
        <f>IF(SUMIF(AV$11:AV$100,$C53,AU$11:AU$100)=0," ",SUMIF(AV$11:AV$100,$C53,AU$11:AU$100))</f>
        <v xml:space="preserve"> </v>
      </c>
      <c r="U53" s="57">
        <f t="shared" si="18"/>
        <v>0</v>
      </c>
      <c r="V53" s="58">
        <v>0</v>
      </c>
      <c r="W53" s="59" t="str">
        <f t="shared" si="27"/>
        <v xml:space="preserve"> </v>
      </c>
      <c r="X53" s="60">
        <f t="shared" si="19"/>
        <v>0</v>
      </c>
      <c r="Y53" s="61"/>
      <c r="Z53" s="62" t="str">
        <f t="shared" si="26"/>
        <v xml:space="preserve"> </v>
      </c>
      <c r="AA53" s="63">
        <f t="shared" si="20"/>
        <v>0</v>
      </c>
      <c r="AB53" s="301"/>
      <c r="AC53" s="302" t="str">
        <f t="shared" si="21"/>
        <v xml:space="preserve"> </v>
      </c>
      <c r="AD53" s="303">
        <f t="shared" si="22"/>
        <v>0</v>
      </c>
      <c r="AE53" s="39">
        <f t="shared" si="23"/>
        <v>15</v>
      </c>
      <c r="AF53" s="64">
        <f t="shared" si="24"/>
        <v>43</v>
      </c>
      <c r="AG53" s="39">
        <f t="shared" si="25"/>
        <v>15</v>
      </c>
      <c r="AI53" s="44">
        <v>43</v>
      </c>
      <c r="AJ53" s="44"/>
      <c r="AL53" s="47">
        <v>43</v>
      </c>
      <c r="AM53" s="47"/>
      <c r="AO53" s="65">
        <v>43</v>
      </c>
      <c r="AP53" s="65"/>
      <c r="AR53" s="53">
        <v>43</v>
      </c>
      <c r="AS53" s="53"/>
      <c r="AU53" s="56">
        <v>43</v>
      </c>
      <c r="AV53" s="56"/>
      <c r="AX53" s="59">
        <v>43</v>
      </c>
      <c r="AY53" s="59"/>
      <c r="BA53" s="66">
        <v>43</v>
      </c>
      <c r="BB53" s="66"/>
      <c r="BD53" s="302">
        <v>43</v>
      </c>
      <c r="BE53" s="302"/>
    </row>
    <row r="54" spans="1:57" ht="12.75">
      <c r="A54" s="38">
        <v>44</v>
      </c>
      <c r="B54" s="39">
        <f t="shared" si="13"/>
        <v>11</v>
      </c>
      <c r="C54" s="39"/>
      <c r="D54" s="41" t="s">
        <v>337</v>
      </c>
      <c r="E54" s="42" t="s">
        <v>330</v>
      </c>
      <c r="F54" s="42" t="s">
        <v>114</v>
      </c>
      <c r="G54" s="43"/>
      <c r="H54" s="44" t="str">
        <f>IF(SUMIF(AJ$11:AJ$100,$C54,AI$11:AI$100)=0," ",SUMIF(AJ$11:AJ$100,$C54,AI$11:AI$100))</f>
        <v xml:space="preserve"> </v>
      </c>
      <c r="I54" s="45">
        <f t="shared" si="14"/>
        <v>0</v>
      </c>
      <c r="J54" s="46"/>
      <c r="K54" s="47" t="str">
        <f>IF(SUMIF(AM$11:AM$100,$C54,AL$11:AL$100)=0," ",SUMIF(AM$11:AM$100,$C54,AL$11:AL$100))</f>
        <v xml:space="preserve"> </v>
      </c>
      <c r="L54" s="48">
        <f t="shared" si="15"/>
        <v>0</v>
      </c>
      <c r="M54" s="49"/>
      <c r="N54" s="50" t="str">
        <f>IF(SUMIF(AP$11:AP$100,$C54,AO$11:AO$100)=0," ",SUMIF(AP$11:AP$100,$C54,AO$11:AO$100))</f>
        <v xml:space="preserve"> </v>
      </c>
      <c r="O54" s="51">
        <f t="shared" si="16"/>
        <v>0</v>
      </c>
      <c r="P54" s="52">
        <v>1</v>
      </c>
      <c r="Q54" s="53">
        <v>15</v>
      </c>
      <c r="R54" s="54">
        <f t="shared" si="17"/>
        <v>11</v>
      </c>
      <c r="S54" s="55"/>
      <c r="T54" s="56" t="str">
        <f>IF(SUMIF(AV$11:AV$100,$C54,AU$11:AU$100)=0," ",SUMIF(AV$11:AV$100,$C54,AU$11:AU$100))</f>
        <v xml:space="preserve"> </v>
      </c>
      <c r="U54" s="57">
        <f t="shared" si="18"/>
        <v>0</v>
      </c>
      <c r="V54" s="58">
        <v>0</v>
      </c>
      <c r="W54" s="59" t="str">
        <f t="shared" si="27"/>
        <v xml:space="preserve"> </v>
      </c>
      <c r="X54" s="60">
        <f t="shared" si="19"/>
        <v>0</v>
      </c>
      <c r="Y54" s="61"/>
      <c r="Z54" s="62" t="str">
        <f t="shared" si="26"/>
        <v xml:space="preserve"> </v>
      </c>
      <c r="AA54" s="63">
        <f t="shared" si="20"/>
        <v>0</v>
      </c>
      <c r="AB54" s="301"/>
      <c r="AC54" s="302" t="str">
        <f t="shared" si="21"/>
        <v xml:space="preserve"> </v>
      </c>
      <c r="AD54" s="303">
        <f t="shared" si="22"/>
        <v>0</v>
      </c>
      <c r="AE54" s="39">
        <f t="shared" si="23"/>
        <v>11</v>
      </c>
      <c r="AF54" s="64">
        <f t="shared" si="24"/>
        <v>44</v>
      </c>
      <c r="AG54" s="39">
        <f t="shared" si="25"/>
        <v>11</v>
      </c>
      <c r="AI54" s="44">
        <v>44</v>
      </c>
      <c r="AJ54" s="44"/>
      <c r="AL54" s="47">
        <v>44</v>
      </c>
      <c r="AM54" s="47"/>
      <c r="AO54" s="65">
        <v>44</v>
      </c>
      <c r="AP54" s="65"/>
      <c r="AR54" s="53">
        <v>44</v>
      </c>
      <c r="AS54" s="53"/>
      <c r="AU54" s="56">
        <v>44</v>
      </c>
      <c r="AV54" s="56"/>
      <c r="AX54" s="59">
        <v>44</v>
      </c>
      <c r="AY54" s="59"/>
      <c r="BA54" s="66">
        <v>44</v>
      </c>
      <c r="BB54" s="66"/>
      <c r="BD54" s="302">
        <v>44</v>
      </c>
      <c r="BE54" s="302"/>
    </row>
    <row r="55" spans="1:57" ht="12.75">
      <c r="A55" s="38">
        <v>45</v>
      </c>
      <c r="B55" s="39">
        <f t="shared" si="13"/>
        <v>11</v>
      </c>
      <c r="C55" s="39"/>
      <c r="D55" s="41" t="s">
        <v>181</v>
      </c>
      <c r="E55" s="42" t="s">
        <v>118</v>
      </c>
      <c r="F55" s="42" t="s">
        <v>114</v>
      </c>
      <c r="G55" s="43">
        <v>1</v>
      </c>
      <c r="H55" s="44">
        <v>21</v>
      </c>
      <c r="I55" s="45">
        <f t="shared" si="14"/>
        <v>5</v>
      </c>
      <c r="J55" s="46"/>
      <c r="K55" s="47" t="s">
        <v>0</v>
      </c>
      <c r="L55" s="48">
        <f t="shared" si="15"/>
        <v>0</v>
      </c>
      <c r="M55" s="49"/>
      <c r="N55" s="50" t="s">
        <v>0</v>
      </c>
      <c r="O55" s="51">
        <f t="shared" si="16"/>
        <v>0</v>
      </c>
      <c r="P55" s="52"/>
      <c r="Q55" s="53" t="str">
        <f>IF(SUMIF(AS$11:AS$100,$C55,AR$11:AR$100)=0," ",SUMIF(AS$11:AS$100,$C55,AR$11:AR$100))</f>
        <v xml:space="preserve"> </v>
      </c>
      <c r="R55" s="54">
        <f t="shared" si="17"/>
        <v>0</v>
      </c>
      <c r="S55" s="55">
        <v>1</v>
      </c>
      <c r="T55" s="56">
        <v>20</v>
      </c>
      <c r="U55" s="57">
        <f t="shared" si="18"/>
        <v>6</v>
      </c>
      <c r="V55" s="58">
        <v>0</v>
      </c>
      <c r="W55" s="59" t="str">
        <f t="shared" si="27"/>
        <v xml:space="preserve"> </v>
      </c>
      <c r="X55" s="60">
        <f t="shared" si="19"/>
        <v>0</v>
      </c>
      <c r="Y55" s="61"/>
      <c r="Z55" s="62" t="str">
        <f t="shared" si="26"/>
        <v xml:space="preserve"> </v>
      </c>
      <c r="AA55" s="63">
        <f t="shared" si="20"/>
        <v>0</v>
      </c>
      <c r="AB55" s="301"/>
      <c r="AC55" s="302" t="str">
        <f t="shared" si="21"/>
        <v xml:space="preserve"> </v>
      </c>
      <c r="AD55" s="303">
        <f t="shared" si="22"/>
        <v>0</v>
      </c>
      <c r="AE55" s="39">
        <f t="shared" si="23"/>
        <v>11</v>
      </c>
      <c r="AF55" s="64">
        <f t="shared" si="24"/>
        <v>45</v>
      </c>
      <c r="AG55" s="39">
        <f t="shared" si="25"/>
        <v>11</v>
      </c>
      <c r="AI55" s="44">
        <v>45</v>
      </c>
      <c r="AJ55" s="44"/>
      <c r="AL55" s="47">
        <v>45</v>
      </c>
      <c r="AM55" s="47"/>
      <c r="AO55" s="65">
        <v>45</v>
      </c>
      <c r="AP55" s="65"/>
      <c r="AR55" s="53">
        <v>45</v>
      </c>
      <c r="AS55" s="53"/>
      <c r="AU55" s="56">
        <v>45</v>
      </c>
      <c r="AV55" s="56"/>
      <c r="AX55" s="59">
        <v>45</v>
      </c>
      <c r="AY55" s="59"/>
      <c r="BA55" s="66">
        <v>45</v>
      </c>
      <c r="BB55" s="66"/>
      <c r="BD55" s="302">
        <v>45</v>
      </c>
      <c r="BE55" s="302"/>
    </row>
    <row r="56" spans="1:57" ht="12.75">
      <c r="A56" s="38">
        <v>46</v>
      </c>
      <c r="B56" s="39">
        <f t="shared" si="13"/>
        <v>9</v>
      </c>
      <c r="C56" s="39"/>
      <c r="D56" s="41" t="s">
        <v>346</v>
      </c>
      <c r="E56" s="42" t="s">
        <v>344</v>
      </c>
      <c r="F56" s="42" t="s">
        <v>114</v>
      </c>
      <c r="G56" s="43"/>
      <c r="H56" s="44" t="str">
        <f>IF(SUMIF(AJ$11:AJ$100,$C56,AI$11:AI$100)=0," ",SUMIF(AJ$11:AJ$100,$C56,AI$11:AI$100))</f>
        <v xml:space="preserve"> </v>
      </c>
      <c r="I56" s="45">
        <f t="shared" si="14"/>
        <v>0</v>
      </c>
      <c r="J56" s="46"/>
      <c r="K56" s="47" t="str">
        <f>IF(SUMIF(AM$11:AM$100,$C56,AL$11:AL$100)=0," ",SUMIF(AM$11:AM$100,$C56,AL$11:AL$100))</f>
        <v xml:space="preserve"> </v>
      </c>
      <c r="L56" s="48">
        <f t="shared" si="15"/>
        <v>0</v>
      </c>
      <c r="M56" s="49"/>
      <c r="N56" s="50" t="str">
        <f>IF(SUMIF(AP$11:AP$100,$C56,AO$11:AO$100)=0," ",SUMIF(AP$11:AP$100,$C56,AO$11:AO$100))</f>
        <v xml:space="preserve"> </v>
      </c>
      <c r="O56" s="51">
        <f t="shared" si="16"/>
        <v>0</v>
      </c>
      <c r="P56" s="52"/>
      <c r="Q56" s="53" t="str">
        <f>IF(SUMIF(AS$11:AS$100,$C56,AR$11:AR$100)=0," ",SUMIF(AS$11:AS$100,$C56,AR$11:AR$100))</f>
        <v xml:space="preserve"> </v>
      </c>
      <c r="R56" s="54">
        <f t="shared" si="17"/>
        <v>0</v>
      </c>
      <c r="S56" s="55">
        <v>1</v>
      </c>
      <c r="T56" s="56">
        <v>17</v>
      </c>
      <c r="U56" s="57">
        <f t="shared" si="18"/>
        <v>9</v>
      </c>
      <c r="V56" s="58">
        <v>0</v>
      </c>
      <c r="W56" s="59" t="str">
        <f t="shared" si="27"/>
        <v xml:space="preserve"> </v>
      </c>
      <c r="X56" s="60">
        <f t="shared" si="19"/>
        <v>0</v>
      </c>
      <c r="Y56" s="61"/>
      <c r="Z56" s="62" t="str">
        <f t="shared" si="26"/>
        <v xml:space="preserve"> </v>
      </c>
      <c r="AA56" s="63">
        <f t="shared" si="20"/>
        <v>0</v>
      </c>
      <c r="AB56" s="301"/>
      <c r="AC56" s="302" t="str">
        <f t="shared" si="21"/>
        <v xml:space="preserve"> </v>
      </c>
      <c r="AD56" s="303">
        <f t="shared" si="22"/>
        <v>0</v>
      </c>
      <c r="AE56" s="39">
        <f t="shared" si="23"/>
        <v>9</v>
      </c>
      <c r="AF56" s="64">
        <f t="shared" si="24"/>
        <v>46</v>
      </c>
      <c r="AG56" s="39">
        <f t="shared" si="25"/>
        <v>9</v>
      </c>
      <c r="AI56" s="44">
        <v>46</v>
      </c>
      <c r="AJ56" s="44"/>
      <c r="AL56" s="47">
        <v>46</v>
      </c>
      <c r="AM56" s="47"/>
      <c r="AO56" s="65">
        <v>46</v>
      </c>
      <c r="AP56" s="65"/>
      <c r="AR56" s="53">
        <v>46</v>
      </c>
      <c r="AS56" s="53"/>
      <c r="AU56" s="56">
        <v>46</v>
      </c>
      <c r="AV56" s="56"/>
      <c r="AX56" s="59">
        <v>46</v>
      </c>
      <c r="AY56" s="59"/>
      <c r="BA56" s="66">
        <v>46</v>
      </c>
      <c r="BB56" s="66"/>
      <c r="BD56" s="302">
        <v>46</v>
      </c>
      <c r="BE56" s="302"/>
    </row>
    <row r="57" spans="1:57" ht="12.75">
      <c r="A57" s="38">
        <v>47</v>
      </c>
      <c r="B57" s="39">
        <f t="shared" si="13"/>
        <v>8</v>
      </c>
      <c r="C57" s="39"/>
      <c r="D57" s="41" t="s">
        <v>356</v>
      </c>
      <c r="E57" s="42" t="s">
        <v>121</v>
      </c>
      <c r="F57" s="42" t="s">
        <v>114</v>
      </c>
      <c r="G57" s="43"/>
      <c r="H57" s="44" t="str">
        <f>IF(SUMIF(AJ$11:AJ$100,$C57,AI$11:AI$100)=0," ",SUMIF(AJ$11:AJ$100,$C57,AI$11:AI$100))</f>
        <v xml:space="preserve"> </v>
      </c>
      <c r="I57" s="45">
        <f t="shared" si="14"/>
        <v>0</v>
      </c>
      <c r="J57" s="46"/>
      <c r="K57" s="47" t="str">
        <f>IF(SUMIF(AM$11:AM$100,$C57,AL$11:AL$100)=0," ",SUMIF(AM$11:AM$100,$C57,AL$11:AL$100))</f>
        <v xml:space="preserve"> </v>
      </c>
      <c r="L57" s="48">
        <f t="shared" si="15"/>
        <v>0</v>
      </c>
      <c r="M57" s="49"/>
      <c r="N57" s="50" t="str">
        <f>IF(SUMIF(AP$11:AP$100,$C57,AO$11:AO$100)=0," ",SUMIF(AP$11:AP$100,$C57,AO$11:AO$100))</f>
        <v xml:space="preserve"> </v>
      </c>
      <c r="O57" s="51">
        <f t="shared" si="16"/>
        <v>0</v>
      </c>
      <c r="P57" s="52"/>
      <c r="Q57" s="53" t="str">
        <f>IF(SUMIF(AS$11:AS$100,$C57,AR$11:AR$100)=0," ",SUMIF(AS$11:AS$100,$C57,AR$11:AR$100))</f>
        <v xml:space="preserve"> </v>
      </c>
      <c r="R57" s="54">
        <f t="shared" si="17"/>
        <v>0</v>
      </c>
      <c r="S57" s="55">
        <v>1</v>
      </c>
      <c r="T57" s="56">
        <v>18</v>
      </c>
      <c r="U57" s="57">
        <f t="shared" si="18"/>
        <v>8</v>
      </c>
      <c r="V57" s="58">
        <v>0</v>
      </c>
      <c r="W57" s="59" t="str">
        <f t="shared" si="27"/>
        <v xml:space="preserve"> </v>
      </c>
      <c r="X57" s="60">
        <f t="shared" si="19"/>
        <v>0</v>
      </c>
      <c r="Y57" s="61"/>
      <c r="Z57" s="62" t="str">
        <f t="shared" si="26"/>
        <v xml:space="preserve"> </v>
      </c>
      <c r="AA57" s="63">
        <f t="shared" si="20"/>
        <v>0</v>
      </c>
      <c r="AB57" s="301"/>
      <c r="AC57" s="302" t="str">
        <f t="shared" si="21"/>
        <v xml:space="preserve"> </v>
      </c>
      <c r="AD57" s="303">
        <f t="shared" si="22"/>
        <v>0</v>
      </c>
      <c r="AE57" s="39">
        <f t="shared" si="23"/>
        <v>8</v>
      </c>
      <c r="AF57" s="64">
        <f t="shared" si="24"/>
        <v>47</v>
      </c>
      <c r="AG57" s="39">
        <f t="shared" si="25"/>
        <v>8</v>
      </c>
      <c r="AI57" s="44">
        <v>47</v>
      </c>
      <c r="AJ57" s="44"/>
      <c r="AL57" s="47">
        <v>47</v>
      </c>
      <c r="AM57" s="47"/>
      <c r="AO57" s="65">
        <v>47</v>
      </c>
      <c r="AP57" s="65"/>
      <c r="AR57" s="53">
        <v>47</v>
      </c>
      <c r="AS57" s="53"/>
      <c r="AU57" s="56">
        <v>47</v>
      </c>
      <c r="AV57" s="56"/>
      <c r="AX57" s="59">
        <v>47</v>
      </c>
      <c r="AY57" s="59"/>
      <c r="BA57" s="66">
        <v>47</v>
      </c>
      <c r="BB57" s="66"/>
      <c r="BD57" s="302">
        <v>47</v>
      </c>
      <c r="BE57" s="302"/>
    </row>
    <row r="58" spans="1:57" ht="12.75">
      <c r="A58" s="38">
        <v>48</v>
      </c>
      <c r="B58" s="39">
        <f t="shared" si="13"/>
        <v>8</v>
      </c>
      <c r="C58" s="39"/>
      <c r="D58" s="41" t="s">
        <v>306</v>
      </c>
      <c r="E58" s="42" t="s">
        <v>118</v>
      </c>
      <c r="F58" s="42" t="s">
        <v>114</v>
      </c>
      <c r="G58" s="43">
        <v>1</v>
      </c>
      <c r="H58" s="44">
        <v>29</v>
      </c>
      <c r="I58" s="45">
        <f t="shared" si="14"/>
        <v>2</v>
      </c>
      <c r="J58" s="46">
        <v>1</v>
      </c>
      <c r="K58" s="47">
        <v>28</v>
      </c>
      <c r="L58" s="48">
        <f t="shared" si="15"/>
        <v>2</v>
      </c>
      <c r="M58" s="49">
        <v>1</v>
      </c>
      <c r="N58" s="50">
        <v>32</v>
      </c>
      <c r="O58" s="51">
        <f t="shared" si="16"/>
        <v>2</v>
      </c>
      <c r="P58" s="52">
        <v>1</v>
      </c>
      <c r="Q58" s="53">
        <v>30</v>
      </c>
      <c r="R58" s="54">
        <f t="shared" si="17"/>
        <v>2</v>
      </c>
      <c r="S58" s="55"/>
      <c r="T58" s="56" t="str">
        <f>IF(SUMIF(AV$11:AV$100,$C58,AU$11:AU$100)=0," ",SUMIF(AV$11:AV$100,$C58,AU$11:AU$100))</f>
        <v xml:space="preserve"> </v>
      </c>
      <c r="U58" s="57">
        <f t="shared" si="18"/>
        <v>0</v>
      </c>
      <c r="V58" s="58">
        <v>0</v>
      </c>
      <c r="W58" s="59" t="str">
        <f t="shared" si="27"/>
        <v xml:space="preserve"> </v>
      </c>
      <c r="X58" s="60">
        <f t="shared" si="19"/>
        <v>0</v>
      </c>
      <c r="Y58" s="61"/>
      <c r="Z58" s="62" t="str">
        <f t="shared" si="26"/>
        <v xml:space="preserve"> </v>
      </c>
      <c r="AA58" s="63">
        <f t="shared" si="20"/>
        <v>0</v>
      </c>
      <c r="AB58" s="301"/>
      <c r="AC58" s="302" t="str">
        <f t="shared" si="21"/>
        <v xml:space="preserve"> </v>
      </c>
      <c r="AD58" s="303">
        <f t="shared" si="22"/>
        <v>0</v>
      </c>
      <c r="AE58" s="39">
        <f t="shared" si="23"/>
        <v>8</v>
      </c>
      <c r="AF58" s="64">
        <f t="shared" si="24"/>
        <v>48</v>
      </c>
      <c r="AG58" s="39">
        <f t="shared" si="25"/>
        <v>8</v>
      </c>
      <c r="AI58" s="44">
        <v>48</v>
      </c>
      <c r="AJ58" s="44"/>
      <c r="AL58" s="47">
        <v>48</v>
      </c>
      <c r="AM58" s="47"/>
      <c r="AO58" s="65">
        <v>48</v>
      </c>
      <c r="AP58" s="65"/>
      <c r="AR58" s="53">
        <v>48</v>
      </c>
      <c r="AS58" s="53"/>
      <c r="AU58" s="56">
        <v>48</v>
      </c>
      <c r="AV58" s="56"/>
      <c r="AX58" s="59">
        <v>48</v>
      </c>
      <c r="AY58" s="59"/>
      <c r="BA58" s="66">
        <v>48</v>
      </c>
      <c r="BB58" s="66"/>
      <c r="BD58" s="302">
        <v>48</v>
      </c>
      <c r="BE58" s="302"/>
    </row>
    <row r="59" spans="1:57" ht="12.75">
      <c r="A59" s="38">
        <v>49</v>
      </c>
      <c r="B59" s="39">
        <f t="shared" si="13"/>
        <v>6</v>
      </c>
      <c r="C59" s="39"/>
      <c r="D59" s="350" t="s">
        <v>274</v>
      </c>
      <c r="E59" s="42" t="s">
        <v>118</v>
      </c>
      <c r="F59" s="42" t="s">
        <v>114</v>
      </c>
      <c r="G59" s="43"/>
      <c r="H59" s="44" t="s">
        <v>0</v>
      </c>
      <c r="I59" s="45">
        <f t="shared" si="14"/>
        <v>0</v>
      </c>
      <c r="J59" s="46">
        <v>1</v>
      </c>
      <c r="K59" s="47">
        <v>30</v>
      </c>
      <c r="L59" s="48">
        <f t="shared" si="15"/>
        <v>2</v>
      </c>
      <c r="M59" s="49">
        <v>1</v>
      </c>
      <c r="N59" s="50">
        <v>35</v>
      </c>
      <c r="O59" s="51">
        <f t="shared" si="16"/>
        <v>2</v>
      </c>
      <c r="P59" s="52"/>
      <c r="Q59" s="53" t="str">
        <f>IF(SUMIF(AS$11:AS$100,$C59,AR$11:AR$100)=0," ",SUMIF(AS$11:AS$100,$C59,AR$11:AR$100))</f>
        <v xml:space="preserve"> </v>
      </c>
      <c r="R59" s="54">
        <f t="shared" si="17"/>
        <v>0</v>
      </c>
      <c r="S59" s="55">
        <v>1</v>
      </c>
      <c r="T59" s="56">
        <v>29</v>
      </c>
      <c r="U59" s="57">
        <f t="shared" si="18"/>
        <v>2</v>
      </c>
      <c r="V59" s="58">
        <v>0</v>
      </c>
      <c r="W59" s="59" t="str">
        <f t="shared" si="27"/>
        <v xml:space="preserve"> </v>
      </c>
      <c r="X59" s="60">
        <f t="shared" si="19"/>
        <v>0</v>
      </c>
      <c r="Y59" s="61"/>
      <c r="Z59" s="62" t="str">
        <f t="shared" si="26"/>
        <v xml:space="preserve"> </v>
      </c>
      <c r="AA59" s="63">
        <f t="shared" si="20"/>
        <v>0</v>
      </c>
      <c r="AB59" s="301"/>
      <c r="AC59" s="302" t="str">
        <f t="shared" si="21"/>
        <v xml:space="preserve"> </v>
      </c>
      <c r="AD59" s="303">
        <f t="shared" si="22"/>
        <v>0</v>
      </c>
      <c r="AE59" s="39">
        <f t="shared" si="23"/>
        <v>6</v>
      </c>
      <c r="AF59" s="64">
        <f t="shared" si="24"/>
        <v>49</v>
      </c>
      <c r="AG59" s="39">
        <f t="shared" si="25"/>
        <v>6</v>
      </c>
      <c r="AI59" s="44">
        <v>49</v>
      </c>
      <c r="AJ59" s="44"/>
      <c r="AL59" s="47">
        <v>49</v>
      </c>
      <c r="AM59" s="47"/>
      <c r="AO59" s="65">
        <v>49</v>
      </c>
      <c r="AP59" s="65"/>
      <c r="AR59" s="53">
        <v>49</v>
      </c>
      <c r="AS59" s="53"/>
      <c r="AU59" s="56">
        <v>49</v>
      </c>
      <c r="AV59" s="56"/>
      <c r="AX59" s="59">
        <v>49</v>
      </c>
      <c r="AY59" s="59"/>
      <c r="BA59" s="66">
        <v>49</v>
      </c>
      <c r="BB59" s="66"/>
      <c r="BD59" s="302">
        <v>49</v>
      </c>
      <c r="BE59" s="302"/>
    </row>
    <row r="60" spans="1:57" ht="12.75">
      <c r="A60" s="38">
        <v>50</v>
      </c>
      <c r="B60" s="39">
        <f t="shared" si="13"/>
        <v>4</v>
      </c>
      <c r="C60" s="39"/>
      <c r="D60" s="41" t="s">
        <v>273</v>
      </c>
      <c r="E60" s="42" t="s">
        <v>118</v>
      </c>
      <c r="F60" s="42" t="s">
        <v>114</v>
      </c>
      <c r="G60" s="43"/>
      <c r="H60" s="44" t="s">
        <v>0</v>
      </c>
      <c r="I60" s="45">
        <f t="shared" si="14"/>
        <v>0</v>
      </c>
      <c r="J60" s="46">
        <v>1</v>
      </c>
      <c r="K60" s="47">
        <v>24</v>
      </c>
      <c r="L60" s="48">
        <f t="shared" si="15"/>
        <v>2</v>
      </c>
      <c r="M60" s="49"/>
      <c r="N60" s="50" t="s">
        <v>0</v>
      </c>
      <c r="O60" s="51">
        <f t="shared" si="16"/>
        <v>0</v>
      </c>
      <c r="P60" s="52">
        <v>1</v>
      </c>
      <c r="Q60" s="53">
        <v>31</v>
      </c>
      <c r="R60" s="54">
        <f t="shared" si="17"/>
        <v>2</v>
      </c>
      <c r="S60" s="55">
        <v>1</v>
      </c>
      <c r="T60" s="56" t="str">
        <f aca="true" t="shared" si="28" ref="T60:T71">IF(SUMIF(AV$11:AV$100,$C60,AU$11:AU$100)=0," ",SUMIF(AV$11:AV$100,$C60,AU$11:AU$100))</f>
        <v xml:space="preserve"> </v>
      </c>
      <c r="U60" s="57">
        <f t="shared" si="18"/>
        <v>0</v>
      </c>
      <c r="V60" s="58">
        <v>0</v>
      </c>
      <c r="W60" s="59" t="str">
        <f t="shared" si="27"/>
        <v xml:space="preserve"> </v>
      </c>
      <c r="X60" s="60">
        <f t="shared" si="19"/>
        <v>0</v>
      </c>
      <c r="Y60" s="61"/>
      <c r="Z60" s="62" t="str">
        <f t="shared" si="26"/>
        <v xml:space="preserve"> </v>
      </c>
      <c r="AA60" s="63">
        <f t="shared" si="20"/>
        <v>0</v>
      </c>
      <c r="AB60" s="301"/>
      <c r="AC60" s="302" t="str">
        <f t="shared" si="21"/>
        <v xml:space="preserve"> </v>
      </c>
      <c r="AD60" s="303">
        <f t="shared" si="22"/>
        <v>0</v>
      </c>
      <c r="AE60" s="39">
        <f t="shared" si="23"/>
        <v>4</v>
      </c>
      <c r="AF60" s="64">
        <f t="shared" si="24"/>
        <v>50</v>
      </c>
      <c r="AG60" s="39">
        <f t="shared" si="25"/>
        <v>4</v>
      </c>
      <c r="AI60" s="44">
        <v>50</v>
      </c>
      <c r="AJ60" s="44"/>
      <c r="AL60" s="47">
        <v>50</v>
      </c>
      <c r="AM60" s="47"/>
      <c r="AO60" s="65">
        <v>50</v>
      </c>
      <c r="AP60" s="65"/>
      <c r="AR60" s="53">
        <v>50</v>
      </c>
      <c r="AS60" s="53"/>
      <c r="AU60" s="56">
        <v>50</v>
      </c>
      <c r="AV60" s="56"/>
      <c r="AX60" s="59">
        <v>50</v>
      </c>
      <c r="AY60" s="59"/>
      <c r="BA60" s="66">
        <v>50</v>
      </c>
      <c r="BB60" s="66"/>
      <c r="BD60" s="302">
        <v>50</v>
      </c>
      <c r="BE60" s="302"/>
    </row>
    <row r="61" spans="1:57" ht="12.75">
      <c r="A61" s="38">
        <v>51</v>
      </c>
      <c r="B61" s="39">
        <f t="shared" si="13"/>
        <v>4</v>
      </c>
      <c r="C61" s="39"/>
      <c r="D61" s="41" t="s">
        <v>187</v>
      </c>
      <c r="E61" s="42" t="s">
        <v>119</v>
      </c>
      <c r="F61" s="42" t="s">
        <v>120</v>
      </c>
      <c r="G61" s="43">
        <v>1</v>
      </c>
      <c r="H61" s="44">
        <v>27</v>
      </c>
      <c r="I61" s="45">
        <f t="shared" si="14"/>
        <v>2</v>
      </c>
      <c r="J61" s="46"/>
      <c r="K61" s="47" t="s">
        <v>0</v>
      </c>
      <c r="L61" s="48">
        <f t="shared" si="15"/>
        <v>0</v>
      </c>
      <c r="M61" s="49">
        <v>1</v>
      </c>
      <c r="N61" s="50">
        <v>30</v>
      </c>
      <c r="O61" s="51">
        <f t="shared" si="16"/>
        <v>2</v>
      </c>
      <c r="P61" s="52"/>
      <c r="Q61" s="53" t="s">
        <v>0</v>
      </c>
      <c r="R61" s="54">
        <f t="shared" si="17"/>
        <v>0</v>
      </c>
      <c r="S61" s="55"/>
      <c r="T61" s="56" t="str">
        <f t="shared" si="28"/>
        <v xml:space="preserve"> </v>
      </c>
      <c r="U61" s="57">
        <f t="shared" si="18"/>
        <v>0</v>
      </c>
      <c r="V61" s="58">
        <v>0</v>
      </c>
      <c r="W61" s="59" t="str">
        <f t="shared" si="27"/>
        <v xml:space="preserve"> </v>
      </c>
      <c r="X61" s="60">
        <f t="shared" si="19"/>
        <v>0</v>
      </c>
      <c r="Y61" s="61"/>
      <c r="Z61" s="62" t="str">
        <f t="shared" si="26"/>
        <v xml:space="preserve"> </v>
      </c>
      <c r="AA61" s="63">
        <f t="shared" si="20"/>
        <v>0</v>
      </c>
      <c r="AB61" s="301"/>
      <c r="AC61" s="302" t="str">
        <f t="shared" si="21"/>
        <v xml:space="preserve"> </v>
      </c>
      <c r="AD61" s="303">
        <f t="shared" si="22"/>
        <v>0</v>
      </c>
      <c r="AE61" s="39">
        <f t="shared" si="23"/>
        <v>4</v>
      </c>
      <c r="AF61" s="64">
        <f t="shared" si="24"/>
        <v>51</v>
      </c>
      <c r="AG61" s="39">
        <f t="shared" si="25"/>
        <v>4</v>
      </c>
      <c r="AI61" s="44">
        <v>51</v>
      </c>
      <c r="AJ61" s="44"/>
      <c r="AL61" s="47">
        <v>51</v>
      </c>
      <c r="AM61" s="47"/>
      <c r="AO61" s="65">
        <v>51</v>
      </c>
      <c r="AP61" s="65"/>
      <c r="AR61" s="53">
        <v>51</v>
      </c>
      <c r="AS61" s="53"/>
      <c r="AU61" s="56">
        <v>51</v>
      </c>
      <c r="AV61" s="56"/>
      <c r="AX61" s="59">
        <v>51</v>
      </c>
      <c r="AY61" s="59"/>
      <c r="BA61" s="66">
        <v>51</v>
      </c>
      <c r="BB61" s="66"/>
      <c r="BD61" s="302">
        <v>51</v>
      </c>
      <c r="BE61" s="302"/>
    </row>
    <row r="62" spans="1:57" ht="12.75">
      <c r="A62" s="38">
        <v>52</v>
      </c>
      <c r="B62" s="39">
        <f t="shared" si="13"/>
        <v>4</v>
      </c>
      <c r="C62" s="39"/>
      <c r="D62" s="41" t="s">
        <v>308</v>
      </c>
      <c r="E62" s="42" t="s">
        <v>309</v>
      </c>
      <c r="F62" s="42" t="s">
        <v>120</v>
      </c>
      <c r="G62" s="43"/>
      <c r="H62" s="44" t="str">
        <f>IF(SUMIF(AJ$11:AJ$100,$C62,AI$11:AI$100)=0," ",SUMIF(AJ$11:AJ$100,$C62,AI$11:AI$100))</f>
        <v xml:space="preserve"> </v>
      </c>
      <c r="I62" s="45">
        <f t="shared" si="14"/>
        <v>0</v>
      </c>
      <c r="J62" s="46"/>
      <c r="K62" s="47" t="str">
        <f>IF(SUMIF(AM$11:AM$100,$C62,AL$11:AL$100)=0," ",SUMIF(AM$11:AM$100,$C62,AL$11:AL$100))</f>
        <v xml:space="preserve"> </v>
      </c>
      <c r="L62" s="48">
        <f t="shared" si="15"/>
        <v>0</v>
      </c>
      <c r="M62" s="49">
        <v>1</v>
      </c>
      <c r="N62" s="50">
        <v>29</v>
      </c>
      <c r="O62" s="51">
        <f t="shared" si="16"/>
        <v>2</v>
      </c>
      <c r="P62" s="52">
        <v>1</v>
      </c>
      <c r="Q62" s="53">
        <v>25</v>
      </c>
      <c r="R62" s="54">
        <f t="shared" si="17"/>
        <v>2</v>
      </c>
      <c r="S62" s="55"/>
      <c r="T62" s="56" t="str">
        <f t="shared" si="28"/>
        <v xml:space="preserve"> </v>
      </c>
      <c r="U62" s="57">
        <f t="shared" si="18"/>
        <v>0</v>
      </c>
      <c r="V62" s="58">
        <v>0</v>
      </c>
      <c r="W62" s="59" t="str">
        <f t="shared" si="27"/>
        <v xml:space="preserve"> </v>
      </c>
      <c r="X62" s="60">
        <f t="shared" si="19"/>
        <v>0</v>
      </c>
      <c r="Y62" s="61"/>
      <c r="Z62" s="62" t="str">
        <f t="shared" si="26"/>
        <v xml:space="preserve"> </v>
      </c>
      <c r="AA62" s="63">
        <f t="shared" si="20"/>
        <v>0</v>
      </c>
      <c r="AB62" s="301"/>
      <c r="AC62" s="302" t="str">
        <f t="shared" si="21"/>
        <v xml:space="preserve"> </v>
      </c>
      <c r="AD62" s="303">
        <f t="shared" si="22"/>
        <v>0</v>
      </c>
      <c r="AE62" s="39">
        <f t="shared" si="23"/>
        <v>4</v>
      </c>
      <c r="AF62" s="64">
        <f t="shared" si="24"/>
        <v>52</v>
      </c>
      <c r="AG62" s="39">
        <f t="shared" si="25"/>
        <v>4</v>
      </c>
      <c r="AI62" s="44">
        <v>52</v>
      </c>
      <c r="AJ62" s="44"/>
      <c r="AL62" s="47">
        <v>52</v>
      </c>
      <c r="AM62" s="47"/>
      <c r="AO62" s="65">
        <v>52</v>
      </c>
      <c r="AP62" s="65"/>
      <c r="AR62" s="53">
        <v>52</v>
      </c>
      <c r="AS62" s="53"/>
      <c r="AU62" s="56">
        <v>52</v>
      </c>
      <c r="AV62" s="56"/>
      <c r="AX62" s="59">
        <v>52</v>
      </c>
      <c r="AY62" s="59"/>
      <c r="BA62" s="66">
        <v>52</v>
      </c>
      <c r="BB62" s="66"/>
      <c r="BD62" s="302">
        <v>52</v>
      </c>
      <c r="BE62" s="302"/>
    </row>
    <row r="63" spans="1:57" ht="12.75">
      <c r="A63" s="38">
        <v>53</v>
      </c>
      <c r="B63" s="39">
        <f t="shared" si="13"/>
        <v>3</v>
      </c>
      <c r="C63" s="39"/>
      <c r="D63" s="41" t="s">
        <v>300</v>
      </c>
      <c r="E63" s="42" t="s">
        <v>119</v>
      </c>
      <c r="F63" s="42" t="s">
        <v>120</v>
      </c>
      <c r="G63" s="43"/>
      <c r="H63" s="44" t="str">
        <f>IF(SUMIF(AJ$11:AJ$100,$C63,AI$11:AI$100)=0," ",SUMIF(AJ$11:AJ$100,$C63,AI$11:AI$100))</f>
        <v xml:space="preserve"> </v>
      </c>
      <c r="I63" s="45">
        <f t="shared" si="14"/>
        <v>0</v>
      </c>
      <c r="J63" s="46"/>
      <c r="K63" s="47" t="str">
        <f>IF(SUMIF(AM$11:AM$100,$C63,AL$11:AL$100)=0," ",SUMIF(AM$11:AM$100,$C63,AL$11:AL$100))</f>
        <v xml:space="preserve"> </v>
      </c>
      <c r="L63" s="48">
        <f t="shared" si="15"/>
        <v>0</v>
      </c>
      <c r="M63" s="49">
        <v>1</v>
      </c>
      <c r="N63" s="50">
        <v>23</v>
      </c>
      <c r="O63" s="51">
        <f t="shared" si="16"/>
        <v>3</v>
      </c>
      <c r="P63" s="52"/>
      <c r="Q63" s="53" t="s">
        <v>0</v>
      </c>
      <c r="R63" s="54">
        <f t="shared" si="17"/>
        <v>0</v>
      </c>
      <c r="S63" s="55"/>
      <c r="T63" s="56" t="str">
        <f t="shared" si="28"/>
        <v xml:space="preserve"> </v>
      </c>
      <c r="U63" s="57">
        <f t="shared" si="18"/>
        <v>0</v>
      </c>
      <c r="V63" s="58">
        <v>0</v>
      </c>
      <c r="W63" s="59" t="str">
        <f t="shared" si="27"/>
        <v xml:space="preserve"> </v>
      </c>
      <c r="X63" s="60">
        <f t="shared" si="19"/>
        <v>0</v>
      </c>
      <c r="Y63" s="61"/>
      <c r="Z63" s="62" t="str">
        <f t="shared" si="26"/>
        <v xml:space="preserve"> </v>
      </c>
      <c r="AA63" s="63">
        <f t="shared" si="20"/>
        <v>0</v>
      </c>
      <c r="AB63" s="301"/>
      <c r="AC63" s="302" t="str">
        <f t="shared" si="21"/>
        <v xml:space="preserve"> </v>
      </c>
      <c r="AD63" s="303">
        <f t="shared" si="22"/>
        <v>0</v>
      </c>
      <c r="AE63" s="39">
        <f t="shared" si="23"/>
        <v>3</v>
      </c>
      <c r="AF63" s="64">
        <f t="shared" si="24"/>
        <v>53</v>
      </c>
      <c r="AG63" s="39">
        <f t="shared" si="25"/>
        <v>3</v>
      </c>
      <c r="AI63" s="44">
        <v>53</v>
      </c>
      <c r="AJ63" s="44"/>
      <c r="AL63" s="47">
        <v>53</v>
      </c>
      <c r="AM63" s="47"/>
      <c r="AO63" s="65">
        <v>53</v>
      </c>
      <c r="AP63" s="65"/>
      <c r="AR63" s="53">
        <v>53</v>
      </c>
      <c r="AS63" s="53"/>
      <c r="AU63" s="56">
        <v>53</v>
      </c>
      <c r="AV63" s="56"/>
      <c r="AX63" s="59">
        <v>53</v>
      </c>
      <c r="AY63" s="59"/>
      <c r="BA63" s="66">
        <v>53</v>
      </c>
      <c r="BB63" s="66"/>
      <c r="BD63" s="302">
        <v>53</v>
      </c>
      <c r="BE63" s="302"/>
    </row>
    <row r="64" spans="1:57" ht="12.75">
      <c r="A64" s="38">
        <v>54</v>
      </c>
      <c r="B64" s="39">
        <f t="shared" si="13"/>
        <v>2</v>
      </c>
      <c r="C64" s="39"/>
      <c r="D64" s="41" t="s">
        <v>299</v>
      </c>
      <c r="E64" s="42" t="s">
        <v>119</v>
      </c>
      <c r="F64" s="42" t="s">
        <v>120</v>
      </c>
      <c r="G64" s="43"/>
      <c r="H64" s="44" t="str">
        <f>IF(SUMIF(AJ$11:AJ$100,$C64,AI$11:AI$100)=0," ",SUMIF(AJ$11:AJ$100,$C64,AI$11:AI$100))</f>
        <v xml:space="preserve"> </v>
      </c>
      <c r="I64" s="45">
        <f t="shared" si="14"/>
        <v>0</v>
      </c>
      <c r="J64" s="46"/>
      <c r="K64" s="47" t="s">
        <v>0</v>
      </c>
      <c r="L64" s="48">
        <f t="shared" si="15"/>
        <v>0</v>
      </c>
      <c r="M64" s="49">
        <v>1</v>
      </c>
      <c r="N64" s="50">
        <v>33</v>
      </c>
      <c r="O64" s="51">
        <f t="shared" si="16"/>
        <v>2</v>
      </c>
      <c r="P64" s="52"/>
      <c r="Q64" s="53" t="str">
        <f aca="true" t="shared" si="29" ref="Q64:Q71">IF(SUMIF(AS$11:AS$100,$C64,AR$11:AR$100)=0," ",SUMIF(AS$11:AS$100,$C64,AR$11:AR$100))</f>
        <v xml:space="preserve"> </v>
      </c>
      <c r="R64" s="54">
        <f t="shared" si="17"/>
        <v>0</v>
      </c>
      <c r="S64" s="55"/>
      <c r="T64" s="56" t="str">
        <f t="shared" si="28"/>
        <v xml:space="preserve"> </v>
      </c>
      <c r="U64" s="57">
        <f t="shared" si="18"/>
        <v>0</v>
      </c>
      <c r="V64" s="58">
        <v>0</v>
      </c>
      <c r="W64" s="59" t="str">
        <f t="shared" si="27"/>
        <v xml:space="preserve"> </v>
      </c>
      <c r="X64" s="60">
        <f t="shared" si="19"/>
        <v>0</v>
      </c>
      <c r="Y64" s="61"/>
      <c r="Z64" s="62" t="str">
        <f t="shared" si="26"/>
        <v xml:space="preserve"> </v>
      </c>
      <c r="AA64" s="63">
        <f t="shared" si="20"/>
        <v>0</v>
      </c>
      <c r="AB64" s="301"/>
      <c r="AC64" s="302" t="str">
        <f t="shared" si="21"/>
        <v xml:space="preserve"> </v>
      </c>
      <c r="AD64" s="303">
        <f t="shared" si="22"/>
        <v>0</v>
      </c>
      <c r="AE64" s="39">
        <f t="shared" si="23"/>
        <v>2</v>
      </c>
      <c r="AF64" s="64">
        <f t="shared" si="24"/>
        <v>54</v>
      </c>
      <c r="AG64" s="39">
        <f t="shared" si="25"/>
        <v>2</v>
      </c>
      <c r="AI64" s="44">
        <v>54</v>
      </c>
      <c r="AJ64" s="44"/>
      <c r="AL64" s="47">
        <v>54</v>
      </c>
      <c r="AM64" s="47"/>
      <c r="AO64" s="65">
        <v>54</v>
      </c>
      <c r="AP64" s="65"/>
      <c r="AR64" s="53">
        <v>54</v>
      </c>
      <c r="AS64" s="53"/>
      <c r="AU64" s="56">
        <v>54</v>
      </c>
      <c r="AV64" s="56"/>
      <c r="AX64" s="59">
        <v>54</v>
      </c>
      <c r="AY64" s="59"/>
      <c r="BA64" s="66">
        <v>54</v>
      </c>
      <c r="BB64" s="66"/>
      <c r="BD64" s="302">
        <v>54</v>
      </c>
      <c r="BE64" s="302"/>
    </row>
    <row r="65" spans="1:57" ht="12.75">
      <c r="A65" s="38">
        <v>55</v>
      </c>
      <c r="B65" s="39">
        <f t="shared" si="13"/>
        <v>2</v>
      </c>
      <c r="C65" s="39"/>
      <c r="D65" s="41" t="s">
        <v>188</v>
      </c>
      <c r="E65" s="42" t="s">
        <v>119</v>
      </c>
      <c r="F65" s="42" t="s">
        <v>120</v>
      </c>
      <c r="G65" s="43">
        <v>1</v>
      </c>
      <c r="H65" s="44">
        <v>28</v>
      </c>
      <c r="I65" s="45">
        <f t="shared" si="14"/>
        <v>2</v>
      </c>
      <c r="J65" s="46"/>
      <c r="K65" s="47" t="s">
        <v>0</v>
      </c>
      <c r="L65" s="48">
        <f t="shared" si="15"/>
        <v>0</v>
      </c>
      <c r="M65" s="49"/>
      <c r="N65" s="50" t="s">
        <v>0</v>
      </c>
      <c r="O65" s="51">
        <f t="shared" si="16"/>
        <v>0</v>
      </c>
      <c r="P65" s="52"/>
      <c r="Q65" s="53" t="str">
        <f t="shared" si="29"/>
        <v xml:space="preserve"> </v>
      </c>
      <c r="R65" s="54">
        <f t="shared" si="17"/>
        <v>0</v>
      </c>
      <c r="S65" s="55"/>
      <c r="T65" s="56" t="str">
        <f t="shared" si="28"/>
        <v xml:space="preserve"> </v>
      </c>
      <c r="U65" s="57">
        <f t="shared" si="18"/>
        <v>0</v>
      </c>
      <c r="V65" s="58">
        <v>0</v>
      </c>
      <c r="W65" s="59" t="str">
        <f t="shared" si="27"/>
        <v xml:space="preserve"> </v>
      </c>
      <c r="X65" s="60">
        <f t="shared" si="19"/>
        <v>0</v>
      </c>
      <c r="Y65" s="61"/>
      <c r="Z65" s="62" t="str">
        <f t="shared" si="26"/>
        <v xml:space="preserve"> </v>
      </c>
      <c r="AA65" s="63">
        <f t="shared" si="20"/>
        <v>0</v>
      </c>
      <c r="AB65" s="301"/>
      <c r="AC65" s="302" t="str">
        <f t="shared" si="21"/>
        <v xml:space="preserve"> </v>
      </c>
      <c r="AD65" s="303">
        <f t="shared" si="22"/>
        <v>0</v>
      </c>
      <c r="AE65" s="39">
        <f t="shared" si="23"/>
        <v>2</v>
      </c>
      <c r="AF65" s="64">
        <f t="shared" si="24"/>
        <v>55</v>
      </c>
      <c r="AG65" s="39">
        <f t="shared" si="25"/>
        <v>2</v>
      </c>
      <c r="AI65" s="44">
        <v>55</v>
      </c>
      <c r="AJ65" s="44"/>
      <c r="AL65" s="47">
        <v>55</v>
      </c>
      <c r="AM65" s="47"/>
      <c r="AO65" s="65">
        <v>55</v>
      </c>
      <c r="AP65" s="65"/>
      <c r="AR65" s="53">
        <v>55</v>
      </c>
      <c r="AS65" s="53"/>
      <c r="AU65" s="56">
        <v>55</v>
      </c>
      <c r="AV65" s="56"/>
      <c r="AX65" s="59">
        <v>55</v>
      </c>
      <c r="AY65" s="59"/>
      <c r="BA65" s="66">
        <v>55</v>
      </c>
      <c r="BB65" s="66"/>
      <c r="BD65" s="302">
        <v>55</v>
      </c>
      <c r="BE65" s="302"/>
    </row>
    <row r="66" spans="1:57" ht="12.75">
      <c r="A66" s="38">
        <v>56</v>
      </c>
      <c r="B66" s="39">
        <f t="shared" si="13"/>
        <v>2</v>
      </c>
      <c r="C66" s="39"/>
      <c r="D66" s="41" t="s">
        <v>288</v>
      </c>
      <c r="E66" s="42" t="s">
        <v>118</v>
      </c>
      <c r="F66" s="42" t="s">
        <v>114</v>
      </c>
      <c r="G66" s="43"/>
      <c r="H66" s="44" t="str">
        <f>IF(SUMIF(AJ$11:AJ$100,$C66,AI$11:AI$100)=0," ",SUMIF(AJ$11:AJ$100,$C66,AI$11:AI$100))</f>
        <v xml:space="preserve"> </v>
      </c>
      <c r="I66" s="45">
        <f t="shared" si="14"/>
        <v>0</v>
      </c>
      <c r="J66" s="46">
        <v>1</v>
      </c>
      <c r="K66" s="47">
        <v>26</v>
      </c>
      <c r="L66" s="48">
        <f t="shared" si="15"/>
        <v>2</v>
      </c>
      <c r="M66" s="49"/>
      <c r="N66" s="50" t="s">
        <v>0</v>
      </c>
      <c r="O66" s="51">
        <f t="shared" si="16"/>
        <v>0</v>
      </c>
      <c r="P66" s="52"/>
      <c r="Q66" s="53" t="str">
        <f t="shared" si="29"/>
        <v xml:space="preserve"> </v>
      </c>
      <c r="R66" s="54">
        <f t="shared" si="17"/>
        <v>0</v>
      </c>
      <c r="S66" s="55"/>
      <c r="T66" s="56" t="str">
        <f t="shared" si="28"/>
        <v xml:space="preserve"> </v>
      </c>
      <c r="U66" s="57">
        <f t="shared" si="18"/>
        <v>0</v>
      </c>
      <c r="V66" s="58">
        <v>0</v>
      </c>
      <c r="W66" s="59" t="str">
        <f t="shared" si="27"/>
        <v xml:space="preserve"> </v>
      </c>
      <c r="X66" s="60">
        <f t="shared" si="19"/>
        <v>0</v>
      </c>
      <c r="Y66" s="61"/>
      <c r="Z66" s="62" t="str">
        <f t="shared" si="26"/>
        <v xml:space="preserve"> </v>
      </c>
      <c r="AA66" s="63">
        <f t="shared" si="20"/>
        <v>0</v>
      </c>
      <c r="AB66" s="301"/>
      <c r="AC66" s="302" t="str">
        <f t="shared" si="21"/>
        <v xml:space="preserve"> </v>
      </c>
      <c r="AD66" s="303">
        <f t="shared" si="22"/>
        <v>0</v>
      </c>
      <c r="AE66" s="39">
        <f t="shared" si="23"/>
        <v>2</v>
      </c>
      <c r="AF66" s="64">
        <f t="shared" si="24"/>
        <v>56</v>
      </c>
      <c r="AG66" s="39">
        <f t="shared" si="25"/>
        <v>2</v>
      </c>
      <c r="AI66" s="44">
        <v>56</v>
      </c>
      <c r="AJ66" s="44"/>
      <c r="AL66" s="47">
        <v>56</v>
      </c>
      <c r="AM66" s="47"/>
      <c r="AO66" s="65">
        <v>56</v>
      </c>
      <c r="AP66" s="65"/>
      <c r="AR66" s="53">
        <v>56</v>
      </c>
      <c r="AS66" s="53"/>
      <c r="AU66" s="56">
        <v>56</v>
      </c>
      <c r="AV66" s="56"/>
      <c r="AX66" s="59">
        <v>56</v>
      </c>
      <c r="AY66" s="59"/>
      <c r="BA66" s="66">
        <v>56</v>
      </c>
      <c r="BB66" s="66"/>
      <c r="BD66" s="302">
        <v>56</v>
      </c>
      <c r="BE66" s="302"/>
    </row>
    <row r="67" spans="1:57" ht="12.75">
      <c r="A67" s="38">
        <v>57</v>
      </c>
      <c r="B67" s="39">
        <f t="shared" si="13"/>
        <v>2</v>
      </c>
      <c r="C67" s="39"/>
      <c r="D67" s="41" t="s">
        <v>186</v>
      </c>
      <c r="E67" s="42" t="s">
        <v>112</v>
      </c>
      <c r="F67" s="42" t="s">
        <v>114</v>
      </c>
      <c r="G67" s="43">
        <v>1</v>
      </c>
      <c r="H67" s="44">
        <v>26</v>
      </c>
      <c r="I67" s="45">
        <f t="shared" si="14"/>
        <v>2</v>
      </c>
      <c r="J67" s="46"/>
      <c r="K67" s="47" t="s">
        <v>0</v>
      </c>
      <c r="L67" s="48">
        <f t="shared" si="15"/>
        <v>0</v>
      </c>
      <c r="M67" s="49"/>
      <c r="N67" s="50" t="s">
        <v>0</v>
      </c>
      <c r="O67" s="51">
        <f t="shared" si="16"/>
        <v>0</v>
      </c>
      <c r="P67" s="52"/>
      <c r="Q67" s="53" t="str">
        <f t="shared" si="29"/>
        <v xml:space="preserve"> </v>
      </c>
      <c r="R67" s="54">
        <f t="shared" si="17"/>
        <v>0</v>
      </c>
      <c r="S67" s="55"/>
      <c r="T67" s="56" t="str">
        <f t="shared" si="28"/>
        <v xml:space="preserve"> </v>
      </c>
      <c r="U67" s="57">
        <f t="shared" si="18"/>
        <v>0</v>
      </c>
      <c r="V67" s="58">
        <v>0</v>
      </c>
      <c r="W67" s="59" t="str">
        <f t="shared" si="27"/>
        <v xml:space="preserve"> </v>
      </c>
      <c r="X67" s="60">
        <f t="shared" si="19"/>
        <v>0</v>
      </c>
      <c r="Y67" s="61"/>
      <c r="Z67" s="62" t="str">
        <f t="shared" si="26"/>
        <v xml:space="preserve"> </v>
      </c>
      <c r="AA67" s="63">
        <f t="shared" si="20"/>
        <v>0</v>
      </c>
      <c r="AB67" s="301"/>
      <c r="AC67" s="302" t="str">
        <f t="shared" si="21"/>
        <v xml:space="preserve"> </v>
      </c>
      <c r="AD67" s="303">
        <f t="shared" si="22"/>
        <v>0</v>
      </c>
      <c r="AE67" s="39">
        <f t="shared" si="23"/>
        <v>2</v>
      </c>
      <c r="AF67" s="64">
        <f t="shared" si="24"/>
        <v>57</v>
      </c>
      <c r="AG67" s="39">
        <f t="shared" si="25"/>
        <v>2</v>
      </c>
      <c r="AI67" s="44">
        <v>57</v>
      </c>
      <c r="AJ67" s="44"/>
      <c r="AL67" s="47">
        <v>57</v>
      </c>
      <c r="AM67" s="47"/>
      <c r="AO67" s="65">
        <v>57</v>
      </c>
      <c r="AP67" s="65"/>
      <c r="AR67" s="53">
        <v>57</v>
      </c>
      <c r="AS67" s="53"/>
      <c r="AU67" s="56">
        <v>57</v>
      </c>
      <c r="AV67" s="56"/>
      <c r="AX67" s="59">
        <v>57</v>
      </c>
      <c r="AY67" s="59"/>
      <c r="BA67" s="66">
        <v>57</v>
      </c>
      <c r="BB67" s="66"/>
      <c r="BD67" s="302">
        <v>57</v>
      </c>
      <c r="BE67" s="302"/>
    </row>
    <row r="68" spans="1:57" ht="12.75">
      <c r="A68" s="38">
        <v>58</v>
      </c>
      <c r="B68" s="39">
        <f t="shared" si="13"/>
        <v>2</v>
      </c>
      <c r="C68" s="39"/>
      <c r="D68" s="41" t="s">
        <v>189</v>
      </c>
      <c r="E68" s="42" t="s">
        <v>119</v>
      </c>
      <c r="F68" s="42" t="s">
        <v>120</v>
      </c>
      <c r="G68" s="43">
        <v>1</v>
      </c>
      <c r="H68" s="44">
        <v>30</v>
      </c>
      <c r="I68" s="45">
        <f t="shared" si="14"/>
        <v>2</v>
      </c>
      <c r="J68" s="46"/>
      <c r="K68" s="47" t="s">
        <v>0</v>
      </c>
      <c r="L68" s="48">
        <f t="shared" si="15"/>
        <v>0</v>
      </c>
      <c r="M68" s="49"/>
      <c r="N68" s="50" t="s">
        <v>0</v>
      </c>
      <c r="O68" s="51">
        <f t="shared" si="16"/>
        <v>0</v>
      </c>
      <c r="P68" s="52"/>
      <c r="Q68" s="53" t="str">
        <f t="shared" si="29"/>
        <v xml:space="preserve"> </v>
      </c>
      <c r="R68" s="54">
        <f t="shared" si="17"/>
        <v>0</v>
      </c>
      <c r="S68" s="55"/>
      <c r="T68" s="56" t="str">
        <f t="shared" si="28"/>
        <v xml:space="preserve"> </v>
      </c>
      <c r="U68" s="57">
        <f t="shared" si="18"/>
        <v>0</v>
      </c>
      <c r="V68" s="58">
        <v>0</v>
      </c>
      <c r="W68" s="59" t="str">
        <f t="shared" si="27"/>
        <v xml:space="preserve"> </v>
      </c>
      <c r="X68" s="60">
        <f t="shared" si="19"/>
        <v>0</v>
      </c>
      <c r="Y68" s="61"/>
      <c r="Z68" s="62" t="str">
        <f t="shared" si="26"/>
        <v xml:space="preserve"> </v>
      </c>
      <c r="AA68" s="63">
        <f t="shared" si="20"/>
        <v>0</v>
      </c>
      <c r="AB68" s="301"/>
      <c r="AC68" s="302" t="str">
        <f t="shared" si="21"/>
        <v xml:space="preserve"> </v>
      </c>
      <c r="AD68" s="303">
        <f t="shared" si="22"/>
        <v>0</v>
      </c>
      <c r="AE68" s="39">
        <f t="shared" si="23"/>
        <v>2</v>
      </c>
      <c r="AF68" s="64">
        <f t="shared" si="24"/>
        <v>58</v>
      </c>
      <c r="AG68" s="39">
        <f t="shared" si="25"/>
        <v>2</v>
      </c>
      <c r="AI68" s="44">
        <v>58</v>
      </c>
      <c r="AJ68" s="44"/>
      <c r="AL68" s="47">
        <v>58</v>
      </c>
      <c r="AM68" s="47"/>
      <c r="AO68" s="65">
        <v>58</v>
      </c>
      <c r="AP68" s="65"/>
      <c r="AR68" s="53">
        <v>58</v>
      </c>
      <c r="AS68" s="53"/>
      <c r="AU68" s="56">
        <v>58</v>
      </c>
      <c r="AV68" s="56"/>
      <c r="AX68" s="59">
        <v>58</v>
      </c>
      <c r="AY68" s="59"/>
      <c r="BA68" s="66">
        <v>58</v>
      </c>
      <c r="BB68" s="66"/>
      <c r="BD68" s="302">
        <v>58</v>
      </c>
      <c r="BE68" s="302"/>
    </row>
    <row r="69" spans="1:57" ht="12.75">
      <c r="A69" s="38">
        <v>59</v>
      </c>
      <c r="B69" s="39">
        <f t="shared" si="13"/>
        <v>2</v>
      </c>
      <c r="C69" s="39"/>
      <c r="D69" s="41" t="s">
        <v>280</v>
      </c>
      <c r="E69" s="42" t="s">
        <v>118</v>
      </c>
      <c r="F69" s="42" t="s">
        <v>114</v>
      </c>
      <c r="G69" s="43"/>
      <c r="H69" s="44" t="str">
        <f>IF(SUMIF(AJ$11:AJ$100,$C69,AI$11:AI$100)=0," ",SUMIF(AJ$11:AJ$100,$C69,AI$11:AI$100))</f>
        <v xml:space="preserve"> </v>
      </c>
      <c r="I69" s="45">
        <f t="shared" si="14"/>
        <v>0</v>
      </c>
      <c r="J69" s="46">
        <v>1</v>
      </c>
      <c r="K69" s="47">
        <v>27</v>
      </c>
      <c r="L69" s="48">
        <f t="shared" si="15"/>
        <v>2</v>
      </c>
      <c r="M69" s="49"/>
      <c r="N69" s="50" t="s">
        <v>0</v>
      </c>
      <c r="O69" s="51">
        <f t="shared" si="16"/>
        <v>0</v>
      </c>
      <c r="P69" s="52"/>
      <c r="Q69" s="53" t="str">
        <f t="shared" si="29"/>
        <v xml:space="preserve"> </v>
      </c>
      <c r="R69" s="54">
        <f t="shared" si="17"/>
        <v>0</v>
      </c>
      <c r="S69" s="55"/>
      <c r="T69" s="56" t="str">
        <f t="shared" si="28"/>
        <v xml:space="preserve"> </v>
      </c>
      <c r="U69" s="57">
        <f t="shared" si="18"/>
        <v>0</v>
      </c>
      <c r="V69" s="58">
        <v>0</v>
      </c>
      <c r="W69" s="59" t="str">
        <f t="shared" si="27"/>
        <v xml:space="preserve"> </v>
      </c>
      <c r="X69" s="60">
        <f t="shared" si="19"/>
        <v>0</v>
      </c>
      <c r="Y69" s="61"/>
      <c r="Z69" s="62" t="str">
        <f t="shared" si="26"/>
        <v xml:space="preserve"> </v>
      </c>
      <c r="AA69" s="63">
        <f t="shared" si="20"/>
        <v>0</v>
      </c>
      <c r="AB69" s="301"/>
      <c r="AC69" s="302" t="str">
        <f t="shared" si="21"/>
        <v xml:space="preserve"> </v>
      </c>
      <c r="AD69" s="303">
        <f t="shared" si="22"/>
        <v>0</v>
      </c>
      <c r="AE69" s="39">
        <f t="shared" si="23"/>
        <v>2</v>
      </c>
      <c r="AF69" s="64">
        <f t="shared" si="24"/>
        <v>59</v>
      </c>
      <c r="AG69" s="39">
        <f t="shared" si="25"/>
        <v>2</v>
      </c>
      <c r="AI69" s="44">
        <v>59</v>
      </c>
      <c r="AJ69" s="44"/>
      <c r="AL69" s="47">
        <v>59</v>
      </c>
      <c r="AM69" s="47"/>
      <c r="AO69" s="65">
        <v>59</v>
      </c>
      <c r="AP69" s="65"/>
      <c r="AR69" s="53">
        <v>59</v>
      </c>
      <c r="AS69" s="53"/>
      <c r="AU69" s="56">
        <v>59</v>
      </c>
      <c r="AV69" s="56"/>
      <c r="AX69" s="59">
        <v>59</v>
      </c>
      <c r="AY69" s="59"/>
      <c r="BA69" s="66">
        <v>59</v>
      </c>
      <c r="BB69" s="66"/>
      <c r="BD69" s="302">
        <v>59</v>
      </c>
      <c r="BE69" s="302"/>
    </row>
    <row r="70" spans="1:57" ht="12.75">
      <c r="A70" s="38">
        <v>60</v>
      </c>
      <c r="B70" s="39">
        <f t="shared" si="13"/>
        <v>0</v>
      </c>
      <c r="C70" s="39"/>
      <c r="D70" s="41" t="s">
        <v>195</v>
      </c>
      <c r="E70" s="42" t="s">
        <v>136</v>
      </c>
      <c r="F70" s="42" t="s">
        <v>114</v>
      </c>
      <c r="G70" s="43"/>
      <c r="H70" s="44" t="s">
        <v>0</v>
      </c>
      <c r="I70" s="45">
        <f t="shared" si="14"/>
        <v>0</v>
      </c>
      <c r="J70" s="46">
        <v>1</v>
      </c>
      <c r="K70" s="47" t="s">
        <v>0</v>
      </c>
      <c r="L70" s="48">
        <f t="shared" si="15"/>
        <v>0</v>
      </c>
      <c r="M70" s="49"/>
      <c r="N70" s="50" t="s">
        <v>0</v>
      </c>
      <c r="O70" s="51">
        <f t="shared" si="16"/>
        <v>0</v>
      </c>
      <c r="P70" s="52"/>
      <c r="Q70" s="53" t="str">
        <f t="shared" si="29"/>
        <v xml:space="preserve"> </v>
      </c>
      <c r="R70" s="54">
        <f t="shared" si="17"/>
        <v>0</v>
      </c>
      <c r="S70" s="55">
        <v>1</v>
      </c>
      <c r="T70" s="56" t="str">
        <f t="shared" si="28"/>
        <v xml:space="preserve"> </v>
      </c>
      <c r="U70" s="57">
        <f t="shared" si="18"/>
        <v>0</v>
      </c>
      <c r="V70" s="58">
        <v>0</v>
      </c>
      <c r="W70" s="59" t="str">
        <f t="shared" si="27"/>
        <v xml:space="preserve"> </v>
      </c>
      <c r="X70" s="60">
        <f t="shared" si="19"/>
        <v>0</v>
      </c>
      <c r="Y70" s="61"/>
      <c r="Z70" s="62" t="str">
        <f t="shared" si="26"/>
        <v xml:space="preserve"> </v>
      </c>
      <c r="AA70" s="63">
        <f t="shared" si="20"/>
        <v>0</v>
      </c>
      <c r="AB70" s="301"/>
      <c r="AC70" s="302" t="str">
        <f t="shared" si="21"/>
        <v xml:space="preserve"> </v>
      </c>
      <c r="AD70" s="303">
        <f t="shared" si="22"/>
        <v>0</v>
      </c>
      <c r="AE70" s="39">
        <f t="shared" si="23"/>
        <v>0</v>
      </c>
      <c r="AF70" s="64">
        <f t="shared" si="24"/>
        <v>60</v>
      </c>
      <c r="AG70" s="39">
        <f t="shared" si="25"/>
        <v>0</v>
      </c>
      <c r="AI70" s="44">
        <v>60</v>
      </c>
      <c r="AJ70" s="44"/>
      <c r="AL70" s="47">
        <v>60</v>
      </c>
      <c r="AM70" s="47"/>
      <c r="AO70" s="65">
        <v>60</v>
      </c>
      <c r="AP70" s="65"/>
      <c r="AR70" s="53">
        <v>60</v>
      </c>
      <c r="AS70" s="53"/>
      <c r="AU70" s="56">
        <v>60</v>
      </c>
      <c r="AV70" s="56"/>
      <c r="AX70" s="59">
        <v>60</v>
      </c>
      <c r="AY70" s="59"/>
      <c r="BA70" s="66">
        <v>60</v>
      </c>
      <c r="BB70" s="66"/>
      <c r="BD70" s="302">
        <v>60</v>
      </c>
      <c r="BE70" s="302"/>
    </row>
    <row r="71" spans="1:57" ht="12.75">
      <c r="A71" s="38">
        <v>61</v>
      </c>
      <c r="B71" s="39">
        <f t="shared" si="13"/>
        <v>0</v>
      </c>
      <c r="C71" s="39"/>
      <c r="D71" s="41" t="s">
        <v>194</v>
      </c>
      <c r="E71" s="42" t="s">
        <v>112</v>
      </c>
      <c r="F71" s="42" t="s">
        <v>114</v>
      </c>
      <c r="G71" s="43"/>
      <c r="H71" s="44" t="s">
        <v>0</v>
      </c>
      <c r="I71" s="45">
        <f t="shared" si="14"/>
        <v>0</v>
      </c>
      <c r="J71" s="46"/>
      <c r="K71" s="47" t="s">
        <v>0</v>
      </c>
      <c r="L71" s="48">
        <f t="shared" si="15"/>
        <v>0</v>
      </c>
      <c r="M71" s="49"/>
      <c r="N71" s="50" t="str">
        <f>IF(SUMIF(AP$11:AP$100,$C71,AO$11:AO$100)=0," ",SUMIF(AP$11:AP$100,$C71,AO$11:AO$100))</f>
        <v xml:space="preserve"> </v>
      </c>
      <c r="O71" s="51">
        <f t="shared" si="16"/>
        <v>0</v>
      </c>
      <c r="P71" s="52"/>
      <c r="Q71" s="53" t="str">
        <f t="shared" si="29"/>
        <v xml:space="preserve"> </v>
      </c>
      <c r="R71" s="54">
        <f t="shared" si="17"/>
        <v>0</v>
      </c>
      <c r="S71" s="55"/>
      <c r="T71" s="56" t="str">
        <f t="shared" si="28"/>
        <v xml:space="preserve"> </v>
      </c>
      <c r="U71" s="57">
        <f t="shared" si="18"/>
        <v>0</v>
      </c>
      <c r="V71" s="58">
        <v>0</v>
      </c>
      <c r="W71" s="59" t="str">
        <f t="shared" si="27"/>
        <v xml:space="preserve"> </v>
      </c>
      <c r="X71" s="60">
        <f t="shared" si="19"/>
        <v>0</v>
      </c>
      <c r="Y71" s="61"/>
      <c r="Z71" s="62" t="str">
        <f t="shared" si="26"/>
        <v xml:space="preserve"> </v>
      </c>
      <c r="AA71" s="63">
        <f t="shared" si="20"/>
        <v>0</v>
      </c>
      <c r="AB71" s="301"/>
      <c r="AC71" s="302" t="str">
        <f t="shared" si="21"/>
        <v xml:space="preserve"> </v>
      </c>
      <c r="AD71" s="303">
        <f t="shared" si="22"/>
        <v>0</v>
      </c>
      <c r="AE71" s="39">
        <f t="shared" si="23"/>
        <v>0</v>
      </c>
      <c r="AF71" s="64">
        <f t="shared" si="24"/>
        <v>61</v>
      </c>
      <c r="AG71" s="39">
        <f t="shared" si="25"/>
        <v>0</v>
      </c>
      <c r="AI71" s="44">
        <v>61</v>
      </c>
      <c r="AJ71" s="44"/>
      <c r="AL71" s="47">
        <v>61</v>
      </c>
      <c r="AM71" s="47"/>
      <c r="AO71" s="65">
        <v>61</v>
      </c>
      <c r="AP71" s="65"/>
      <c r="AR71" s="53">
        <v>61</v>
      </c>
      <c r="AS71" s="53"/>
      <c r="AU71" s="56">
        <v>61</v>
      </c>
      <c r="AV71" s="56"/>
      <c r="AX71" s="59">
        <v>61</v>
      </c>
      <c r="AY71" s="59"/>
      <c r="BA71" s="66">
        <v>61</v>
      </c>
      <c r="BB71" s="66"/>
      <c r="BD71" s="302">
        <v>61</v>
      </c>
      <c r="BE71" s="302"/>
    </row>
    <row r="72" spans="1:57" ht="12.75">
      <c r="A72" s="38">
        <v>62</v>
      </c>
      <c r="B72" s="39">
        <f aca="true" t="shared" si="30" ref="B72:B74">AE72</f>
        <v>0</v>
      </c>
      <c r="C72" s="39"/>
      <c r="D72" s="41" t="s">
        <v>0</v>
      </c>
      <c r="E72" s="42" t="s">
        <v>0</v>
      </c>
      <c r="F72" s="42" t="s">
        <v>0</v>
      </c>
      <c r="G72" s="43"/>
      <c r="H72" s="44" t="str">
        <f aca="true" t="shared" si="31" ref="H72:H74">IF(SUMIF(AJ$11:AJ$100,$C72,AI$11:AI$100)=0," ",SUMIF(AJ$11:AJ$100,$C72,AI$11:AI$100))</f>
        <v xml:space="preserve"> </v>
      </c>
      <c r="I72" s="45">
        <f aca="true" t="shared" si="32" ref="I72:I74">IF(H72=" ",0,IF(H72=1,30,IF(H72=2,28,IF(H72=3,26,IF(H72=4,24,IF(H72=5,22,IF(AND(H72&gt;5,H72&lt;25),26-H72,2)))))))</f>
        <v>0</v>
      </c>
      <c r="J72" s="46"/>
      <c r="K72" s="47" t="str">
        <f aca="true" t="shared" si="33" ref="K72:K74">IF(SUMIF(AM$11:AM$100,$C72,AL$11:AL$100)=0," ",SUMIF(AM$11:AM$100,$C72,AL$11:AL$100))</f>
        <v xml:space="preserve"> </v>
      </c>
      <c r="L72" s="48">
        <f aca="true" t="shared" si="34" ref="L72:L74">IF(K72=" ",0,IF(K72=1,30,IF(K72=2,28,IF(K72=3,26,IF(K72=4,24,IF(K72=5,22,IF(AND(K72&gt;5,K72&lt;25),26-K72,2)))))))</f>
        <v>0</v>
      </c>
      <c r="M72" s="49"/>
      <c r="N72" s="50" t="str">
        <f aca="true" t="shared" si="35" ref="N72:N74">IF(SUMIF(AP$11:AP$100,$C72,AO$11:AO$100)=0," ",SUMIF(AP$11:AP$100,$C72,AO$11:AO$100))</f>
        <v xml:space="preserve"> </v>
      </c>
      <c r="O72" s="51">
        <f aca="true" t="shared" si="36" ref="O72:O74">IF(N72=" ",0,IF(N72=1,30,IF(N72=2,28,IF(N72=3,26,IF(N72=4,24,IF(N72=5,22,IF(AND(N72&gt;5,N72&lt;25),26-N72,2)))))))</f>
        <v>0</v>
      </c>
      <c r="P72" s="52"/>
      <c r="Q72" s="53" t="str">
        <f aca="true" t="shared" si="37" ref="Q72:Q74">IF(SUMIF(AS$11:AS$100,$C72,AR$11:AR$100)=0," ",SUMIF(AS$11:AS$100,$C72,AR$11:AR$100))</f>
        <v xml:space="preserve"> </v>
      </c>
      <c r="R72" s="54">
        <f aca="true" t="shared" si="38" ref="R72:R74">IF(Q72=" ",0,IF(Q72=1,30,IF(Q72=2,28,IF(Q72=3,26,IF(Q72=4,24,IF(Q72=5,22,IF(AND(Q72&gt;5,Q72&lt;25),26-Q72,2)))))))</f>
        <v>0</v>
      </c>
      <c r="S72" s="55"/>
      <c r="T72" s="56" t="str">
        <f aca="true" t="shared" si="39" ref="T72:T74">IF(SUMIF(AV$11:AV$100,$C72,AU$11:AU$100)=0," ",SUMIF(AV$11:AV$100,$C72,AU$11:AU$100))</f>
        <v xml:space="preserve"> </v>
      </c>
      <c r="U72" s="57">
        <f aca="true" t="shared" si="40" ref="U72:U74">IF(T72=" ",0,IF(T72=1,30,IF(T72=2,28,IF(T72=3,26,IF(T72=4,24,IF(T72=5,22,IF(AND(T72&gt;5,T72&lt;25),26-T72,2)))))))</f>
        <v>0</v>
      </c>
      <c r="V72" s="58"/>
      <c r="W72" s="59" t="str">
        <f aca="true" t="shared" si="41" ref="W72:W74">IF(SUMIF(AY$11:AY$100,$C72,AX$11:AX$100)=0," ",SUMIF(AY$11:AY$100,$C72,AX$11:AX$100))</f>
        <v xml:space="preserve"> </v>
      </c>
      <c r="X72" s="60">
        <f aca="true" t="shared" si="42" ref="X72:X74">IF(W72=" ",0,IF(W72=1,30,IF(W72=2,28,IF(W72=3,26,IF(W72=4,24,IF(W72=5,22,IF(AND(W72&gt;5,W72&lt;25),26-W72,2)))))))</f>
        <v>0</v>
      </c>
      <c r="Y72" s="61"/>
      <c r="Z72" s="62" t="str">
        <f aca="true" t="shared" si="43" ref="Z72:Z74">IF(SUMIF(BB$11:BB$100,$C72,BA$11:BA$100)=0," ",SUMIF(BB$11:BB$100,$C72,BA$11:BA$100))</f>
        <v xml:space="preserve"> </v>
      </c>
      <c r="AA72" s="63">
        <f aca="true" t="shared" si="44" ref="AA72:AA74">IF(Z72=" ",0,IF(Z72=1,30,IF(Z72=2,28,IF(Z72=3,26,IF(Z72=4,24,IF(Z72=5,22,IF(AND(Z72&gt;5,Z72&lt;25),26-Z72,2)))))))</f>
        <v>0</v>
      </c>
      <c r="AB72" s="301"/>
      <c r="AC72" s="302" t="str">
        <f aca="true" t="shared" si="45" ref="AC72:AC74">IF(SUMIF(BE$11:BE$100,$C72,BD$11:BD$100)=0," ",SUMIF(BE$11:BE$100,$C72,BD$11:BD$100))</f>
        <v xml:space="preserve"> </v>
      </c>
      <c r="AD72" s="303">
        <f aca="true" t="shared" si="46" ref="AD72:AD74">IF(AC72=" ",0,IF(AC72=1,30,IF(AC72=2,28,IF(AC72=3,26,IF(AC72=4,24,IF(AC72=5,22,IF(AND(AC72&gt;5,AC72&lt;25),26-AC72,2)))))))</f>
        <v>0</v>
      </c>
      <c r="AE72" s="39">
        <f aca="true" t="shared" si="47" ref="AE72:AE74">I72+L72+O72+R72+U72+X72+AA72+AD72</f>
        <v>0</v>
      </c>
      <c r="AF72" s="64">
        <f aca="true" t="shared" si="48" ref="AF72:AF74">A72</f>
        <v>62</v>
      </c>
      <c r="AG72" s="39">
        <f aca="true" t="shared" si="49" ref="AG72:AG74">AE72-MIN(I72,L72,O72,R72,U72,X72,AA72,AD72)</f>
        <v>0</v>
      </c>
      <c r="AI72" s="44">
        <v>62</v>
      </c>
      <c r="AJ72" s="44"/>
      <c r="AL72" s="47">
        <v>62</v>
      </c>
      <c r="AM72" s="47"/>
      <c r="AO72" s="65">
        <v>62</v>
      </c>
      <c r="AP72" s="65"/>
      <c r="AR72" s="53">
        <v>62</v>
      </c>
      <c r="AS72" s="53"/>
      <c r="AU72" s="56">
        <v>62</v>
      </c>
      <c r="AV72" s="56"/>
      <c r="AX72" s="59">
        <v>62</v>
      </c>
      <c r="AY72" s="59"/>
      <c r="BA72" s="66">
        <v>62</v>
      </c>
      <c r="BB72" s="66"/>
      <c r="BD72" s="302">
        <v>62</v>
      </c>
      <c r="BE72" s="302"/>
    </row>
    <row r="73" spans="1:57" ht="12.75">
      <c r="A73" s="38">
        <v>63</v>
      </c>
      <c r="B73" s="39">
        <f t="shared" si="30"/>
        <v>0</v>
      </c>
      <c r="C73" s="39"/>
      <c r="D73" s="41" t="s">
        <v>0</v>
      </c>
      <c r="E73" s="42" t="s">
        <v>0</v>
      </c>
      <c r="F73" s="42" t="s">
        <v>0</v>
      </c>
      <c r="G73" s="43"/>
      <c r="H73" s="44" t="str">
        <f t="shared" si="31"/>
        <v xml:space="preserve"> </v>
      </c>
      <c r="I73" s="45">
        <f t="shared" si="32"/>
        <v>0</v>
      </c>
      <c r="J73" s="46"/>
      <c r="K73" s="47" t="str">
        <f t="shared" si="33"/>
        <v xml:space="preserve"> </v>
      </c>
      <c r="L73" s="48">
        <f t="shared" si="34"/>
        <v>0</v>
      </c>
      <c r="M73" s="49"/>
      <c r="N73" s="50" t="str">
        <f t="shared" si="35"/>
        <v xml:space="preserve"> </v>
      </c>
      <c r="O73" s="51">
        <f t="shared" si="36"/>
        <v>0</v>
      </c>
      <c r="P73" s="52"/>
      <c r="Q73" s="53" t="str">
        <f t="shared" si="37"/>
        <v xml:space="preserve"> </v>
      </c>
      <c r="R73" s="54">
        <f t="shared" si="38"/>
        <v>0</v>
      </c>
      <c r="S73" s="55"/>
      <c r="T73" s="56" t="str">
        <f t="shared" si="39"/>
        <v xml:space="preserve"> </v>
      </c>
      <c r="U73" s="57">
        <f t="shared" si="40"/>
        <v>0</v>
      </c>
      <c r="V73" s="58"/>
      <c r="W73" s="59" t="str">
        <f t="shared" si="41"/>
        <v xml:space="preserve"> </v>
      </c>
      <c r="X73" s="60">
        <f t="shared" si="42"/>
        <v>0</v>
      </c>
      <c r="Y73" s="61"/>
      <c r="Z73" s="62" t="str">
        <f t="shared" si="43"/>
        <v xml:space="preserve"> </v>
      </c>
      <c r="AA73" s="63">
        <f t="shared" si="44"/>
        <v>0</v>
      </c>
      <c r="AB73" s="301"/>
      <c r="AC73" s="302" t="str">
        <f t="shared" si="45"/>
        <v xml:space="preserve"> </v>
      </c>
      <c r="AD73" s="303">
        <f t="shared" si="46"/>
        <v>0</v>
      </c>
      <c r="AE73" s="39">
        <f t="shared" si="47"/>
        <v>0</v>
      </c>
      <c r="AF73" s="64">
        <f t="shared" si="48"/>
        <v>63</v>
      </c>
      <c r="AG73" s="39">
        <f t="shared" si="49"/>
        <v>0</v>
      </c>
      <c r="AI73" s="44">
        <v>63</v>
      </c>
      <c r="AJ73" s="44"/>
      <c r="AL73" s="47">
        <v>63</v>
      </c>
      <c r="AM73" s="47"/>
      <c r="AO73" s="65">
        <v>63</v>
      </c>
      <c r="AP73" s="65"/>
      <c r="AR73" s="53">
        <v>63</v>
      </c>
      <c r="AS73" s="53"/>
      <c r="AU73" s="56">
        <v>63</v>
      </c>
      <c r="AV73" s="56"/>
      <c r="AX73" s="59">
        <v>63</v>
      </c>
      <c r="AY73" s="59"/>
      <c r="BA73" s="66">
        <v>63</v>
      </c>
      <c r="BB73" s="66"/>
      <c r="BD73" s="302">
        <v>63</v>
      </c>
      <c r="BE73" s="302"/>
    </row>
    <row r="74" spans="1:57" ht="12.75">
      <c r="A74" s="38">
        <v>64</v>
      </c>
      <c r="B74" s="39">
        <f t="shared" si="30"/>
        <v>0</v>
      </c>
      <c r="C74" s="39"/>
      <c r="D74" s="41" t="s">
        <v>0</v>
      </c>
      <c r="E74" s="42" t="s">
        <v>0</v>
      </c>
      <c r="F74" s="42" t="s">
        <v>0</v>
      </c>
      <c r="G74" s="43"/>
      <c r="H74" s="44" t="str">
        <f t="shared" si="31"/>
        <v xml:space="preserve"> </v>
      </c>
      <c r="I74" s="45">
        <f t="shared" si="32"/>
        <v>0</v>
      </c>
      <c r="J74" s="46"/>
      <c r="K74" s="47" t="str">
        <f t="shared" si="33"/>
        <v xml:space="preserve"> </v>
      </c>
      <c r="L74" s="48">
        <f t="shared" si="34"/>
        <v>0</v>
      </c>
      <c r="M74" s="49"/>
      <c r="N74" s="50" t="str">
        <f t="shared" si="35"/>
        <v xml:space="preserve"> </v>
      </c>
      <c r="O74" s="51">
        <f t="shared" si="36"/>
        <v>0</v>
      </c>
      <c r="P74" s="52"/>
      <c r="Q74" s="53" t="str">
        <f t="shared" si="37"/>
        <v xml:space="preserve"> </v>
      </c>
      <c r="R74" s="54">
        <f t="shared" si="38"/>
        <v>0</v>
      </c>
      <c r="S74" s="55"/>
      <c r="T74" s="56" t="str">
        <f t="shared" si="39"/>
        <v xml:space="preserve"> </v>
      </c>
      <c r="U74" s="57">
        <f t="shared" si="40"/>
        <v>0</v>
      </c>
      <c r="V74" s="58"/>
      <c r="W74" s="59" t="str">
        <f t="shared" si="41"/>
        <v xml:space="preserve"> </v>
      </c>
      <c r="X74" s="60">
        <f t="shared" si="42"/>
        <v>0</v>
      </c>
      <c r="Y74" s="61"/>
      <c r="Z74" s="62" t="str">
        <f t="shared" si="43"/>
        <v xml:space="preserve"> </v>
      </c>
      <c r="AA74" s="63">
        <f t="shared" si="44"/>
        <v>0</v>
      </c>
      <c r="AB74" s="301"/>
      <c r="AC74" s="302" t="str">
        <f t="shared" si="45"/>
        <v xml:space="preserve"> </v>
      </c>
      <c r="AD74" s="303">
        <f t="shared" si="46"/>
        <v>0</v>
      </c>
      <c r="AE74" s="39">
        <f t="shared" si="47"/>
        <v>0</v>
      </c>
      <c r="AF74" s="64">
        <f t="shared" si="48"/>
        <v>64</v>
      </c>
      <c r="AG74" s="39">
        <f t="shared" si="49"/>
        <v>0</v>
      </c>
      <c r="AI74" s="44">
        <v>64</v>
      </c>
      <c r="AJ74" s="44"/>
      <c r="AL74" s="47">
        <v>64</v>
      </c>
      <c r="AM74" s="47"/>
      <c r="AO74" s="65">
        <v>64</v>
      </c>
      <c r="AP74" s="65"/>
      <c r="AR74" s="53">
        <v>64</v>
      </c>
      <c r="AS74" s="53"/>
      <c r="AU74" s="56">
        <v>64</v>
      </c>
      <c r="AV74" s="56"/>
      <c r="AX74" s="59">
        <v>64</v>
      </c>
      <c r="AY74" s="59"/>
      <c r="BA74" s="66">
        <v>64</v>
      </c>
      <c r="BB74" s="66"/>
      <c r="BD74" s="302">
        <v>64</v>
      </c>
      <c r="BE74" s="302"/>
    </row>
    <row r="75" spans="1:57" ht="12.75">
      <c r="A75" s="38">
        <v>65</v>
      </c>
      <c r="B75" s="39">
        <f aca="true" t="shared" si="50" ref="B75">AE75</f>
        <v>0</v>
      </c>
      <c r="C75" s="39"/>
      <c r="D75" s="41" t="s">
        <v>0</v>
      </c>
      <c r="E75" s="42" t="s">
        <v>0</v>
      </c>
      <c r="F75" s="42" t="s">
        <v>0</v>
      </c>
      <c r="G75" s="43"/>
      <c r="H75" s="44" t="str">
        <f aca="true" t="shared" si="51" ref="H75">IF(SUMIF(AJ$11:AJ$100,$C75,AI$11:AI$100)=0," ",SUMIF(AJ$11:AJ$100,$C75,AI$11:AI$100))</f>
        <v xml:space="preserve"> </v>
      </c>
      <c r="I75" s="45">
        <f aca="true" t="shared" si="52" ref="I75">IF(H75=" ",0,IF(H75=1,30,IF(H75=2,28,IF(H75=3,26,IF(H75=4,24,IF(H75=5,22,IF(AND(H75&gt;5,H75&lt;25),26-H75,2)))))))</f>
        <v>0</v>
      </c>
      <c r="J75" s="46"/>
      <c r="K75" s="47" t="str">
        <f aca="true" t="shared" si="53" ref="K75">IF(SUMIF(AM$11:AM$100,$C75,AL$11:AL$100)=0," ",SUMIF(AM$11:AM$100,$C75,AL$11:AL$100))</f>
        <v xml:space="preserve"> </v>
      </c>
      <c r="L75" s="48">
        <f aca="true" t="shared" si="54" ref="L75">IF(K75=" ",0,IF(K75=1,30,IF(K75=2,28,IF(K75=3,26,IF(K75=4,24,IF(K75=5,22,IF(AND(K75&gt;5,K75&lt;25),26-K75,2)))))))</f>
        <v>0</v>
      </c>
      <c r="M75" s="49"/>
      <c r="N75" s="50" t="str">
        <f aca="true" t="shared" si="55" ref="N75">IF(SUMIF(AP$11:AP$100,$C75,AO$11:AO$100)=0," ",SUMIF(AP$11:AP$100,$C75,AO$11:AO$100))</f>
        <v xml:space="preserve"> </v>
      </c>
      <c r="O75" s="51">
        <f aca="true" t="shared" si="56" ref="O75">IF(N75=" ",0,IF(N75=1,30,IF(N75=2,28,IF(N75=3,26,IF(N75=4,24,IF(N75=5,22,IF(AND(N75&gt;5,N75&lt;25),26-N75,2)))))))</f>
        <v>0</v>
      </c>
      <c r="P75" s="52"/>
      <c r="Q75" s="53" t="str">
        <f aca="true" t="shared" si="57" ref="Q75">IF(SUMIF(AS$11:AS$100,$C75,AR$11:AR$100)=0," ",SUMIF(AS$11:AS$100,$C75,AR$11:AR$100))</f>
        <v xml:space="preserve"> </v>
      </c>
      <c r="R75" s="54">
        <f aca="true" t="shared" si="58" ref="R75">IF(Q75=" ",0,IF(Q75=1,30,IF(Q75=2,28,IF(Q75=3,26,IF(Q75=4,24,IF(Q75=5,22,IF(AND(Q75&gt;5,Q75&lt;25),26-Q75,2)))))))</f>
        <v>0</v>
      </c>
      <c r="S75" s="55"/>
      <c r="T75" s="56" t="str">
        <f aca="true" t="shared" si="59" ref="T75">IF(SUMIF(AV$11:AV$100,$C75,AU$11:AU$100)=0," ",SUMIF(AV$11:AV$100,$C75,AU$11:AU$100))</f>
        <v xml:space="preserve"> </v>
      </c>
      <c r="U75" s="57">
        <f aca="true" t="shared" si="60" ref="U75">IF(T75=" ",0,IF(T75=1,30,IF(T75=2,28,IF(T75=3,26,IF(T75=4,24,IF(T75=5,22,IF(AND(T75&gt;5,T75&lt;25),26-T75,2)))))))</f>
        <v>0</v>
      </c>
      <c r="V75" s="58"/>
      <c r="W75" s="59" t="str">
        <f aca="true" t="shared" si="61" ref="W75">IF(SUMIF(AY$11:AY$100,$C75,AX$11:AX$100)=0," ",SUMIF(AY$11:AY$100,$C75,AX$11:AX$100))</f>
        <v xml:space="preserve"> </v>
      </c>
      <c r="X75" s="60">
        <f aca="true" t="shared" si="62" ref="X75">IF(W75=" ",0,IF(W75=1,30,IF(W75=2,28,IF(W75=3,26,IF(W75=4,24,IF(W75=5,22,IF(AND(W75&gt;5,W75&lt;25),26-W75,2)))))))</f>
        <v>0</v>
      </c>
      <c r="Y75" s="61"/>
      <c r="Z75" s="62" t="str">
        <f aca="true" t="shared" si="63" ref="Z75">IF(SUMIF(BB$11:BB$100,$C75,BA$11:BA$100)=0," ",SUMIF(BB$11:BB$100,$C75,BA$11:BA$100))</f>
        <v xml:space="preserve"> </v>
      </c>
      <c r="AA75" s="63">
        <f aca="true" t="shared" si="64" ref="AA75">IF(Z75=" ",0,IF(Z75=1,30,IF(Z75=2,28,IF(Z75=3,26,IF(Z75=4,24,IF(Z75=5,22,IF(AND(Z75&gt;5,Z75&lt;25),26-Z75,2)))))))</f>
        <v>0</v>
      </c>
      <c r="AB75" s="301"/>
      <c r="AC75" s="302" t="str">
        <f aca="true" t="shared" si="65" ref="AC75">IF(SUMIF(BE$11:BE$100,$C75,BD$11:BD$100)=0," ",SUMIF(BE$11:BE$100,$C75,BD$11:BD$100))</f>
        <v xml:space="preserve"> </v>
      </c>
      <c r="AD75" s="303">
        <f aca="true" t="shared" si="66" ref="AD75">IF(AC75=" ",0,IF(AC75=1,30,IF(AC75=2,28,IF(AC75=3,26,IF(AC75=4,24,IF(AC75=5,22,IF(AND(AC75&gt;5,AC75&lt;25),26-AC75,2)))))))</f>
        <v>0</v>
      </c>
      <c r="AE75" s="39">
        <f aca="true" t="shared" si="67" ref="AE75">I75+L75+O75+R75+U75+X75+AA75+AD75</f>
        <v>0</v>
      </c>
      <c r="AF75" s="64">
        <f aca="true" t="shared" si="68" ref="AF75:AF90">A75</f>
        <v>65</v>
      </c>
      <c r="AG75" s="39">
        <f aca="true" t="shared" si="69" ref="AG75">AE75-MIN(I75,L75,O75,R75,U75,X75,AA75,AD75)</f>
        <v>0</v>
      </c>
      <c r="AI75" s="44">
        <v>65</v>
      </c>
      <c r="AJ75" s="44"/>
      <c r="AL75" s="47">
        <v>65</v>
      </c>
      <c r="AM75" s="47"/>
      <c r="AO75" s="65">
        <v>65</v>
      </c>
      <c r="AP75" s="65"/>
      <c r="AR75" s="53">
        <v>65</v>
      </c>
      <c r="AS75" s="53"/>
      <c r="AU75" s="56">
        <v>65</v>
      </c>
      <c r="AV75" s="56"/>
      <c r="AX75" s="59">
        <v>65</v>
      </c>
      <c r="AY75" s="59"/>
      <c r="BA75" s="66">
        <v>65</v>
      </c>
      <c r="BB75" s="66"/>
      <c r="BD75" s="302">
        <v>65</v>
      </c>
      <c r="BE75" s="302"/>
    </row>
    <row r="76" spans="1:57" ht="12.75">
      <c r="A76" s="38">
        <v>66</v>
      </c>
      <c r="B76" s="39">
        <f aca="true" t="shared" si="70" ref="B76:B90">AE76</f>
        <v>0</v>
      </c>
      <c r="C76" s="39"/>
      <c r="D76" s="41" t="s">
        <v>0</v>
      </c>
      <c r="E76" s="42" t="s">
        <v>0</v>
      </c>
      <c r="F76" s="42" t="s">
        <v>0</v>
      </c>
      <c r="G76" s="43"/>
      <c r="H76" s="44" t="str">
        <f aca="true" t="shared" si="71" ref="H76:H91">IF(SUMIF(AJ$11:AJ$100,$C76,AI$11:AI$100)=0," ",SUMIF(AJ$11:AJ$100,$C76,AI$11:AI$100))</f>
        <v xml:space="preserve"> </v>
      </c>
      <c r="I76" s="45">
        <f aca="true" t="shared" si="72" ref="I76:I90">IF(H76=" ",0,IF(H76=1,30,IF(H76=2,28,IF(H76=3,26,IF(H76=4,24,IF(H76=5,22,IF(AND(H76&gt;5,H76&lt;25),26-H76,2)))))))</f>
        <v>0</v>
      </c>
      <c r="J76" s="46"/>
      <c r="K76" s="47" t="str">
        <f aca="true" t="shared" si="73" ref="K76:K91">IF(SUMIF(AM$11:AM$100,$C76,AL$11:AL$100)=0," ",SUMIF(AM$11:AM$100,$C76,AL$11:AL$100))</f>
        <v xml:space="preserve"> </v>
      </c>
      <c r="L76" s="48">
        <f aca="true" t="shared" si="74" ref="L76:L90">IF(K76=" ",0,IF(K76=1,30,IF(K76=2,28,IF(K76=3,26,IF(K76=4,24,IF(K76=5,22,IF(AND(K76&gt;5,K76&lt;25),26-K76,2)))))))</f>
        <v>0</v>
      </c>
      <c r="M76" s="49"/>
      <c r="N76" s="50" t="str">
        <f aca="true" t="shared" si="75" ref="N76:N91">IF(SUMIF(AP$11:AP$100,$C76,AO$11:AO$100)=0," ",SUMIF(AP$11:AP$100,$C76,AO$11:AO$100))</f>
        <v xml:space="preserve"> </v>
      </c>
      <c r="O76" s="51">
        <f aca="true" t="shared" si="76" ref="O76:O90">IF(N76=" ",0,IF(N76=1,30,IF(N76=2,28,IF(N76=3,26,IF(N76=4,24,IF(N76=5,22,IF(AND(N76&gt;5,N76&lt;25),26-N76,2)))))))</f>
        <v>0</v>
      </c>
      <c r="P76" s="52"/>
      <c r="Q76" s="53" t="str">
        <f aca="true" t="shared" si="77" ref="Q76:Q91">IF(SUMIF(AS$11:AS$100,$C76,AR$11:AR$100)=0," ",SUMIF(AS$11:AS$100,$C76,AR$11:AR$100))</f>
        <v xml:space="preserve"> </v>
      </c>
      <c r="R76" s="54">
        <f aca="true" t="shared" si="78" ref="R76:R90">IF(Q76=" ",0,IF(Q76=1,30,IF(Q76=2,28,IF(Q76=3,26,IF(Q76=4,24,IF(Q76=5,22,IF(AND(Q76&gt;5,Q76&lt;25),26-Q76,2)))))))</f>
        <v>0</v>
      </c>
      <c r="S76" s="55"/>
      <c r="T76" s="56" t="str">
        <f aca="true" t="shared" si="79" ref="T76:T91">IF(SUMIF(AV$11:AV$100,$C76,AU$11:AU$100)=0," ",SUMIF(AV$11:AV$100,$C76,AU$11:AU$100))</f>
        <v xml:space="preserve"> </v>
      </c>
      <c r="U76" s="57">
        <f aca="true" t="shared" si="80" ref="U76:U90">IF(T76=" ",0,IF(T76=1,30,IF(T76=2,28,IF(T76=3,26,IF(T76=4,24,IF(T76=5,22,IF(AND(T76&gt;5,T76&lt;25),26-T76,2)))))))</f>
        <v>0</v>
      </c>
      <c r="V76" s="58"/>
      <c r="W76" s="59" t="str">
        <f aca="true" t="shared" si="81" ref="W76:W91">IF(SUMIF(AY$11:AY$100,$C76,AX$11:AX$100)=0," ",SUMIF(AY$11:AY$100,$C76,AX$11:AX$100))</f>
        <v xml:space="preserve"> </v>
      </c>
      <c r="X76" s="60">
        <f aca="true" t="shared" si="82" ref="X76:X90">IF(W76=" ",0,IF(W76=1,30,IF(W76=2,28,IF(W76=3,26,IF(W76=4,24,IF(W76=5,22,IF(AND(W76&gt;5,W76&lt;25),26-W76,2)))))))</f>
        <v>0</v>
      </c>
      <c r="Y76" s="61"/>
      <c r="Z76" s="62" t="str">
        <f aca="true" t="shared" si="83" ref="Z76:Z91">IF(SUMIF(BB$11:BB$100,$C76,BA$11:BA$100)=0," ",SUMIF(BB$11:BB$100,$C76,BA$11:BA$100))</f>
        <v xml:space="preserve"> </v>
      </c>
      <c r="AA76" s="63">
        <f aca="true" t="shared" si="84" ref="AA76:AA90">IF(Z76=" ",0,IF(Z76=1,30,IF(Z76=2,28,IF(Z76=3,26,IF(Z76=4,24,IF(Z76=5,22,IF(AND(Z76&gt;5,Z76&lt;25),26-Z76,2)))))))</f>
        <v>0</v>
      </c>
      <c r="AB76" s="301"/>
      <c r="AC76" s="302" t="str">
        <f aca="true" t="shared" si="85" ref="AC76:AC91">IF(SUMIF(BE$11:BE$100,$C76,BD$11:BD$100)=0," ",SUMIF(BE$11:BE$100,$C76,BD$11:BD$100))</f>
        <v xml:space="preserve"> </v>
      </c>
      <c r="AD76" s="303">
        <f aca="true" t="shared" si="86" ref="AD76:AD90">IF(AC76=" ",0,IF(AC76=1,30,IF(AC76=2,28,IF(AC76=3,26,IF(AC76=4,24,IF(AC76=5,22,IF(AND(AC76&gt;5,AC76&lt;25),26-AC76,2)))))))</f>
        <v>0</v>
      </c>
      <c r="AE76" s="39">
        <f aca="true" t="shared" si="87" ref="AE76:AE92">I76+L76+O76+R76+U76+X76+AA76+AD76</f>
        <v>0</v>
      </c>
      <c r="AF76" s="64">
        <f t="shared" si="68"/>
        <v>66</v>
      </c>
      <c r="AG76" s="39">
        <f aca="true" t="shared" si="88" ref="AG76:AG92">AE76-MIN(I76,L76,O76,R76,U76,X76,AA76,AD76)</f>
        <v>0</v>
      </c>
      <c r="AI76" s="44">
        <v>66</v>
      </c>
      <c r="AJ76" s="44"/>
      <c r="AL76" s="47">
        <v>66</v>
      </c>
      <c r="AM76" s="47"/>
      <c r="AO76" s="65">
        <v>66</v>
      </c>
      <c r="AP76" s="65"/>
      <c r="AR76" s="53">
        <v>66</v>
      </c>
      <c r="AS76" s="53"/>
      <c r="AU76" s="56">
        <v>66</v>
      </c>
      <c r="AV76" s="56"/>
      <c r="AX76" s="59">
        <v>66</v>
      </c>
      <c r="AY76" s="59"/>
      <c r="BA76" s="66">
        <v>66</v>
      </c>
      <c r="BB76" s="66"/>
      <c r="BD76" s="302">
        <v>66</v>
      </c>
      <c r="BE76" s="302"/>
    </row>
    <row r="77" spans="1:57" ht="12.75">
      <c r="A77" s="38">
        <v>67</v>
      </c>
      <c r="B77" s="39">
        <f t="shared" si="70"/>
        <v>0</v>
      </c>
      <c r="C77" s="39"/>
      <c r="D77" s="41" t="s">
        <v>0</v>
      </c>
      <c r="E77" s="42" t="s">
        <v>0</v>
      </c>
      <c r="F77" s="42" t="s">
        <v>0</v>
      </c>
      <c r="G77" s="43"/>
      <c r="H77" s="44" t="str">
        <f t="shared" si="71"/>
        <v xml:space="preserve"> </v>
      </c>
      <c r="I77" s="45">
        <f t="shared" si="72"/>
        <v>0</v>
      </c>
      <c r="J77" s="46"/>
      <c r="K77" s="47" t="str">
        <f t="shared" si="73"/>
        <v xml:space="preserve"> </v>
      </c>
      <c r="L77" s="48">
        <f t="shared" si="74"/>
        <v>0</v>
      </c>
      <c r="M77" s="49"/>
      <c r="N77" s="50" t="str">
        <f t="shared" si="75"/>
        <v xml:space="preserve"> </v>
      </c>
      <c r="O77" s="51">
        <f t="shared" si="76"/>
        <v>0</v>
      </c>
      <c r="P77" s="52"/>
      <c r="Q77" s="53" t="str">
        <f t="shared" si="77"/>
        <v xml:space="preserve"> </v>
      </c>
      <c r="R77" s="54">
        <f t="shared" si="78"/>
        <v>0</v>
      </c>
      <c r="S77" s="55"/>
      <c r="T77" s="56" t="str">
        <f t="shared" si="79"/>
        <v xml:space="preserve"> </v>
      </c>
      <c r="U77" s="57">
        <f t="shared" si="80"/>
        <v>0</v>
      </c>
      <c r="V77" s="58"/>
      <c r="W77" s="59" t="str">
        <f t="shared" si="81"/>
        <v xml:space="preserve"> </v>
      </c>
      <c r="X77" s="60">
        <f t="shared" si="82"/>
        <v>0</v>
      </c>
      <c r="Y77" s="61"/>
      <c r="Z77" s="62" t="str">
        <f t="shared" si="83"/>
        <v xml:space="preserve"> </v>
      </c>
      <c r="AA77" s="63">
        <f t="shared" si="84"/>
        <v>0</v>
      </c>
      <c r="AB77" s="301"/>
      <c r="AC77" s="302" t="str">
        <f t="shared" si="85"/>
        <v xml:space="preserve"> </v>
      </c>
      <c r="AD77" s="303">
        <f t="shared" si="86"/>
        <v>0</v>
      </c>
      <c r="AE77" s="39">
        <f t="shared" si="87"/>
        <v>0</v>
      </c>
      <c r="AF77" s="64">
        <f t="shared" si="68"/>
        <v>67</v>
      </c>
      <c r="AG77" s="39">
        <f t="shared" si="88"/>
        <v>0</v>
      </c>
      <c r="AI77" s="44">
        <v>67</v>
      </c>
      <c r="AJ77" s="44"/>
      <c r="AL77" s="47">
        <v>67</v>
      </c>
      <c r="AM77" s="47"/>
      <c r="AO77" s="65">
        <v>67</v>
      </c>
      <c r="AP77" s="65"/>
      <c r="AR77" s="53">
        <v>67</v>
      </c>
      <c r="AS77" s="53"/>
      <c r="AU77" s="56">
        <v>67</v>
      </c>
      <c r="AV77" s="56"/>
      <c r="AX77" s="59">
        <v>67</v>
      </c>
      <c r="AY77" s="59"/>
      <c r="BA77" s="66">
        <v>67</v>
      </c>
      <c r="BB77" s="66"/>
      <c r="BD77" s="302">
        <v>67</v>
      </c>
      <c r="BE77" s="302"/>
    </row>
    <row r="78" spans="1:57" ht="12.75">
      <c r="A78" s="38">
        <v>68</v>
      </c>
      <c r="B78" s="39">
        <f t="shared" si="70"/>
        <v>0</v>
      </c>
      <c r="C78" s="39"/>
      <c r="D78" s="41" t="s">
        <v>0</v>
      </c>
      <c r="E78" s="42" t="s">
        <v>0</v>
      </c>
      <c r="F78" s="42" t="s">
        <v>0</v>
      </c>
      <c r="G78" s="43"/>
      <c r="H78" s="44" t="str">
        <f t="shared" si="71"/>
        <v xml:space="preserve"> </v>
      </c>
      <c r="I78" s="45">
        <f t="shared" si="72"/>
        <v>0</v>
      </c>
      <c r="J78" s="46"/>
      <c r="K78" s="47" t="str">
        <f t="shared" si="73"/>
        <v xml:space="preserve"> </v>
      </c>
      <c r="L78" s="48">
        <f t="shared" si="74"/>
        <v>0</v>
      </c>
      <c r="M78" s="49"/>
      <c r="N78" s="50" t="str">
        <f t="shared" si="75"/>
        <v xml:space="preserve"> </v>
      </c>
      <c r="O78" s="51">
        <f t="shared" si="76"/>
        <v>0</v>
      </c>
      <c r="P78" s="52"/>
      <c r="Q78" s="53" t="str">
        <f t="shared" si="77"/>
        <v xml:space="preserve"> </v>
      </c>
      <c r="R78" s="54">
        <f t="shared" si="78"/>
        <v>0</v>
      </c>
      <c r="S78" s="55"/>
      <c r="T78" s="56" t="str">
        <f t="shared" si="79"/>
        <v xml:space="preserve"> </v>
      </c>
      <c r="U78" s="57">
        <f t="shared" si="80"/>
        <v>0</v>
      </c>
      <c r="V78" s="58"/>
      <c r="W78" s="59" t="str">
        <f t="shared" si="81"/>
        <v xml:space="preserve"> </v>
      </c>
      <c r="X78" s="60">
        <f t="shared" si="82"/>
        <v>0</v>
      </c>
      <c r="Y78" s="61"/>
      <c r="Z78" s="62" t="str">
        <f t="shared" si="83"/>
        <v xml:space="preserve"> </v>
      </c>
      <c r="AA78" s="63">
        <f t="shared" si="84"/>
        <v>0</v>
      </c>
      <c r="AB78" s="301"/>
      <c r="AC78" s="302" t="str">
        <f t="shared" si="85"/>
        <v xml:space="preserve"> </v>
      </c>
      <c r="AD78" s="303">
        <f t="shared" si="86"/>
        <v>0</v>
      </c>
      <c r="AE78" s="39">
        <f t="shared" si="87"/>
        <v>0</v>
      </c>
      <c r="AF78" s="64">
        <f t="shared" si="68"/>
        <v>68</v>
      </c>
      <c r="AG78" s="39">
        <f t="shared" si="88"/>
        <v>0</v>
      </c>
      <c r="AI78" s="44">
        <v>68</v>
      </c>
      <c r="AJ78" s="44"/>
      <c r="AL78" s="47">
        <v>68</v>
      </c>
      <c r="AM78" s="47"/>
      <c r="AO78" s="65">
        <v>68</v>
      </c>
      <c r="AP78" s="65"/>
      <c r="AR78" s="53">
        <v>68</v>
      </c>
      <c r="AS78" s="53"/>
      <c r="AU78" s="56">
        <v>68</v>
      </c>
      <c r="AV78" s="56"/>
      <c r="AX78" s="59">
        <v>68</v>
      </c>
      <c r="AY78" s="59"/>
      <c r="BA78" s="66">
        <v>68</v>
      </c>
      <c r="BB78" s="66"/>
      <c r="BD78" s="302">
        <v>68</v>
      </c>
      <c r="BE78" s="302"/>
    </row>
    <row r="79" spans="1:57" ht="12.75">
      <c r="A79" s="38">
        <v>69</v>
      </c>
      <c r="B79" s="39">
        <f t="shared" si="70"/>
        <v>0</v>
      </c>
      <c r="C79" s="39"/>
      <c r="D79" s="41" t="s">
        <v>0</v>
      </c>
      <c r="E79" s="42" t="s">
        <v>0</v>
      </c>
      <c r="F79" s="42" t="s">
        <v>0</v>
      </c>
      <c r="G79" s="43"/>
      <c r="H79" s="44" t="str">
        <f t="shared" si="71"/>
        <v xml:space="preserve"> </v>
      </c>
      <c r="I79" s="45">
        <f t="shared" si="72"/>
        <v>0</v>
      </c>
      <c r="J79" s="46"/>
      <c r="K79" s="47" t="str">
        <f t="shared" si="73"/>
        <v xml:space="preserve"> </v>
      </c>
      <c r="L79" s="48">
        <f t="shared" si="74"/>
        <v>0</v>
      </c>
      <c r="M79" s="49"/>
      <c r="N79" s="50" t="str">
        <f t="shared" si="75"/>
        <v xml:space="preserve"> </v>
      </c>
      <c r="O79" s="51">
        <f t="shared" si="76"/>
        <v>0</v>
      </c>
      <c r="P79" s="52"/>
      <c r="Q79" s="53" t="str">
        <f t="shared" si="77"/>
        <v xml:space="preserve"> </v>
      </c>
      <c r="R79" s="54">
        <f t="shared" si="78"/>
        <v>0</v>
      </c>
      <c r="S79" s="55"/>
      <c r="T79" s="56" t="str">
        <f t="shared" si="79"/>
        <v xml:space="preserve"> </v>
      </c>
      <c r="U79" s="57">
        <f t="shared" si="80"/>
        <v>0</v>
      </c>
      <c r="V79" s="58"/>
      <c r="W79" s="59" t="str">
        <f t="shared" si="81"/>
        <v xml:space="preserve"> </v>
      </c>
      <c r="X79" s="60">
        <f t="shared" si="82"/>
        <v>0</v>
      </c>
      <c r="Y79" s="61"/>
      <c r="Z79" s="62" t="str">
        <f t="shared" si="83"/>
        <v xml:space="preserve"> </v>
      </c>
      <c r="AA79" s="63">
        <f t="shared" si="84"/>
        <v>0</v>
      </c>
      <c r="AB79" s="301"/>
      <c r="AC79" s="302" t="str">
        <f t="shared" si="85"/>
        <v xml:space="preserve"> </v>
      </c>
      <c r="AD79" s="303">
        <f t="shared" si="86"/>
        <v>0</v>
      </c>
      <c r="AE79" s="39">
        <f t="shared" si="87"/>
        <v>0</v>
      </c>
      <c r="AF79" s="64">
        <f t="shared" si="68"/>
        <v>69</v>
      </c>
      <c r="AG79" s="39">
        <f t="shared" si="88"/>
        <v>0</v>
      </c>
      <c r="AI79" s="44">
        <v>69</v>
      </c>
      <c r="AJ79" s="44"/>
      <c r="AL79" s="47">
        <v>69</v>
      </c>
      <c r="AM79" s="47"/>
      <c r="AO79" s="65">
        <v>69</v>
      </c>
      <c r="AP79" s="65"/>
      <c r="AR79" s="53">
        <v>69</v>
      </c>
      <c r="AS79" s="53"/>
      <c r="AU79" s="56">
        <v>69</v>
      </c>
      <c r="AV79" s="56"/>
      <c r="AX79" s="59">
        <v>69</v>
      </c>
      <c r="AY79" s="59"/>
      <c r="BA79" s="66">
        <v>69</v>
      </c>
      <c r="BB79" s="66"/>
      <c r="BD79" s="302">
        <v>69</v>
      </c>
      <c r="BE79" s="302"/>
    </row>
    <row r="80" spans="1:57" ht="12.75">
      <c r="A80" s="38">
        <v>70</v>
      </c>
      <c r="B80" s="39">
        <f t="shared" si="70"/>
        <v>0</v>
      </c>
      <c r="C80" s="39"/>
      <c r="D80" s="41" t="s">
        <v>0</v>
      </c>
      <c r="E80" s="42" t="s">
        <v>0</v>
      </c>
      <c r="F80" s="42" t="s">
        <v>0</v>
      </c>
      <c r="G80" s="43"/>
      <c r="H80" s="44" t="str">
        <f t="shared" si="71"/>
        <v xml:space="preserve"> </v>
      </c>
      <c r="I80" s="45">
        <f t="shared" si="72"/>
        <v>0</v>
      </c>
      <c r="J80" s="46"/>
      <c r="K80" s="47" t="str">
        <f t="shared" si="73"/>
        <v xml:space="preserve"> </v>
      </c>
      <c r="L80" s="48">
        <f t="shared" si="74"/>
        <v>0</v>
      </c>
      <c r="M80" s="49"/>
      <c r="N80" s="50" t="str">
        <f t="shared" si="75"/>
        <v xml:space="preserve"> </v>
      </c>
      <c r="O80" s="51">
        <f t="shared" si="76"/>
        <v>0</v>
      </c>
      <c r="P80" s="52"/>
      <c r="Q80" s="53" t="str">
        <f t="shared" si="77"/>
        <v xml:space="preserve"> </v>
      </c>
      <c r="R80" s="54">
        <f t="shared" si="78"/>
        <v>0</v>
      </c>
      <c r="S80" s="55"/>
      <c r="T80" s="56" t="str">
        <f t="shared" si="79"/>
        <v xml:space="preserve"> </v>
      </c>
      <c r="U80" s="57">
        <f t="shared" si="80"/>
        <v>0</v>
      </c>
      <c r="V80" s="58"/>
      <c r="W80" s="59" t="str">
        <f t="shared" si="81"/>
        <v xml:space="preserve"> </v>
      </c>
      <c r="X80" s="60">
        <f t="shared" si="82"/>
        <v>0</v>
      </c>
      <c r="Y80" s="61"/>
      <c r="Z80" s="62" t="str">
        <f t="shared" si="83"/>
        <v xml:space="preserve"> </v>
      </c>
      <c r="AA80" s="63">
        <f t="shared" si="84"/>
        <v>0</v>
      </c>
      <c r="AB80" s="301"/>
      <c r="AC80" s="302" t="str">
        <f t="shared" si="85"/>
        <v xml:space="preserve"> </v>
      </c>
      <c r="AD80" s="303">
        <f t="shared" si="86"/>
        <v>0</v>
      </c>
      <c r="AE80" s="39">
        <f t="shared" si="87"/>
        <v>0</v>
      </c>
      <c r="AF80" s="64">
        <f t="shared" si="68"/>
        <v>70</v>
      </c>
      <c r="AG80" s="39">
        <f t="shared" si="88"/>
        <v>0</v>
      </c>
      <c r="AI80" s="44">
        <v>70</v>
      </c>
      <c r="AJ80" s="44"/>
      <c r="AL80" s="47">
        <v>70</v>
      </c>
      <c r="AM80" s="47"/>
      <c r="AO80" s="65">
        <v>70</v>
      </c>
      <c r="AP80" s="65"/>
      <c r="AR80" s="53">
        <v>70</v>
      </c>
      <c r="AS80" s="53"/>
      <c r="AU80" s="56">
        <v>70</v>
      </c>
      <c r="AV80" s="56"/>
      <c r="AX80" s="59">
        <v>70</v>
      </c>
      <c r="AY80" s="59"/>
      <c r="BA80" s="66">
        <v>70</v>
      </c>
      <c r="BB80" s="66"/>
      <c r="BD80" s="302">
        <v>70</v>
      </c>
      <c r="BE80" s="302"/>
    </row>
    <row r="81" spans="1:57" ht="12.75">
      <c r="A81" s="38">
        <v>71</v>
      </c>
      <c r="B81" s="39">
        <f t="shared" si="70"/>
        <v>0</v>
      </c>
      <c r="C81" s="39"/>
      <c r="D81" s="41" t="s">
        <v>0</v>
      </c>
      <c r="E81" s="42" t="s">
        <v>0</v>
      </c>
      <c r="F81" s="42" t="s">
        <v>0</v>
      </c>
      <c r="G81" s="43"/>
      <c r="H81" s="44" t="str">
        <f t="shared" si="71"/>
        <v xml:space="preserve"> </v>
      </c>
      <c r="I81" s="45">
        <f t="shared" si="72"/>
        <v>0</v>
      </c>
      <c r="J81" s="46"/>
      <c r="K81" s="47" t="str">
        <f t="shared" si="73"/>
        <v xml:space="preserve"> </v>
      </c>
      <c r="L81" s="48">
        <f t="shared" si="74"/>
        <v>0</v>
      </c>
      <c r="M81" s="49"/>
      <c r="N81" s="50" t="str">
        <f t="shared" si="75"/>
        <v xml:space="preserve"> </v>
      </c>
      <c r="O81" s="51">
        <f t="shared" si="76"/>
        <v>0</v>
      </c>
      <c r="P81" s="52"/>
      <c r="Q81" s="53" t="str">
        <f t="shared" si="77"/>
        <v xml:space="preserve"> </v>
      </c>
      <c r="R81" s="54">
        <f t="shared" si="78"/>
        <v>0</v>
      </c>
      <c r="S81" s="55"/>
      <c r="T81" s="56" t="str">
        <f t="shared" si="79"/>
        <v xml:space="preserve"> </v>
      </c>
      <c r="U81" s="57">
        <f t="shared" si="80"/>
        <v>0</v>
      </c>
      <c r="V81" s="58"/>
      <c r="W81" s="59" t="str">
        <f t="shared" si="81"/>
        <v xml:space="preserve"> </v>
      </c>
      <c r="X81" s="60">
        <f t="shared" si="82"/>
        <v>0</v>
      </c>
      <c r="Y81" s="61"/>
      <c r="Z81" s="62" t="str">
        <f t="shared" si="83"/>
        <v xml:space="preserve"> </v>
      </c>
      <c r="AA81" s="63">
        <f t="shared" si="84"/>
        <v>0</v>
      </c>
      <c r="AB81" s="301"/>
      <c r="AC81" s="302" t="str">
        <f t="shared" si="85"/>
        <v xml:space="preserve"> </v>
      </c>
      <c r="AD81" s="303">
        <f t="shared" si="86"/>
        <v>0</v>
      </c>
      <c r="AE81" s="39">
        <f t="shared" si="87"/>
        <v>0</v>
      </c>
      <c r="AF81" s="64">
        <f t="shared" si="68"/>
        <v>71</v>
      </c>
      <c r="AG81" s="39">
        <f t="shared" si="88"/>
        <v>0</v>
      </c>
      <c r="AI81" s="44">
        <v>71</v>
      </c>
      <c r="AJ81" s="44"/>
      <c r="AL81" s="47">
        <v>71</v>
      </c>
      <c r="AM81" s="47"/>
      <c r="AO81" s="65">
        <v>71</v>
      </c>
      <c r="AP81" s="65"/>
      <c r="AR81" s="53">
        <v>71</v>
      </c>
      <c r="AS81" s="53"/>
      <c r="AU81" s="56">
        <v>71</v>
      </c>
      <c r="AV81" s="56"/>
      <c r="AX81" s="59">
        <v>71</v>
      </c>
      <c r="AY81" s="59"/>
      <c r="BA81" s="66">
        <v>71</v>
      </c>
      <c r="BB81" s="66"/>
      <c r="BD81" s="302">
        <v>71</v>
      </c>
      <c r="BE81" s="302"/>
    </row>
    <row r="82" spans="1:57" ht="12.75">
      <c r="A82" s="38">
        <v>72</v>
      </c>
      <c r="B82" s="39">
        <f t="shared" si="70"/>
        <v>0</v>
      </c>
      <c r="C82" s="39"/>
      <c r="D82" s="41" t="s">
        <v>0</v>
      </c>
      <c r="E82" s="42" t="s">
        <v>0</v>
      </c>
      <c r="F82" s="42" t="s">
        <v>0</v>
      </c>
      <c r="G82" s="43"/>
      <c r="H82" s="44" t="str">
        <f t="shared" si="71"/>
        <v xml:space="preserve"> </v>
      </c>
      <c r="I82" s="45">
        <f t="shared" si="72"/>
        <v>0</v>
      </c>
      <c r="J82" s="46"/>
      <c r="K82" s="47" t="str">
        <f t="shared" si="73"/>
        <v xml:space="preserve"> </v>
      </c>
      <c r="L82" s="48">
        <f t="shared" si="74"/>
        <v>0</v>
      </c>
      <c r="M82" s="49"/>
      <c r="N82" s="50" t="str">
        <f t="shared" si="75"/>
        <v xml:space="preserve"> </v>
      </c>
      <c r="O82" s="51">
        <f t="shared" si="76"/>
        <v>0</v>
      </c>
      <c r="P82" s="52"/>
      <c r="Q82" s="53" t="str">
        <f t="shared" si="77"/>
        <v xml:space="preserve"> </v>
      </c>
      <c r="R82" s="54">
        <f t="shared" si="78"/>
        <v>0</v>
      </c>
      <c r="S82" s="55"/>
      <c r="T82" s="56" t="str">
        <f t="shared" si="79"/>
        <v xml:space="preserve"> </v>
      </c>
      <c r="U82" s="57">
        <f t="shared" si="80"/>
        <v>0</v>
      </c>
      <c r="V82" s="58"/>
      <c r="W82" s="59" t="str">
        <f t="shared" si="81"/>
        <v xml:space="preserve"> </v>
      </c>
      <c r="X82" s="60">
        <f t="shared" si="82"/>
        <v>0</v>
      </c>
      <c r="Y82" s="61"/>
      <c r="Z82" s="62" t="str">
        <f t="shared" si="83"/>
        <v xml:space="preserve"> </v>
      </c>
      <c r="AA82" s="63">
        <f t="shared" si="84"/>
        <v>0</v>
      </c>
      <c r="AB82" s="301"/>
      <c r="AC82" s="302" t="str">
        <f t="shared" si="85"/>
        <v xml:space="preserve"> </v>
      </c>
      <c r="AD82" s="303">
        <f t="shared" si="86"/>
        <v>0</v>
      </c>
      <c r="AE82" s="39">
        <f t="shared" si="87"/>
        <v>0</v>
      </c>
      <c r="AF82" s="64">
        <f t="shared" si="68"/>
        <v>72</v>
      </c>
      <c r="AG82" s="39">
        <f t="shared" si="88"/>
        <v>0</v>
      </c>
      <c r="AI82" s="44">
        <v>72</v>
      </c>
      <c r="AJ82" s="44"/>
      <c r="AL82" s="47">
        <v>72</v>
      </c>
      <c r="AM82" s="47"/>
      <c r="AO82" s="65">
        <v>72</v>
      </c>
      <c r="AP82" s="65"/>
      <c r="AR82" s="53">
        <v>72</v>
      </c>
      <c r="AS82" s="53"/>
      <c r="AU82" s="56">
        <v>72</v>
      </c>
      <c r="AV82" s="56"/>
      <c r="AX82" s="59">
        <v>72</v>
      </c>
      <c r="AY82" s="59"/>
      <c r="BA82" s="66">
        <v>72</v>
      </c>
      <c r="BB82" s="66"/>
      <c r="BD82" s="302">
        <v>72</v>
      </c>
      <c r="BE82" s="302"/>
    </row>
    <row r="83" spans="1:57" ht="12.75">
      <c r="A83" s="38">
        <v>73</v>
      </c>
      <c r="B83" s="39">
        <f t="shared" si="70"/>
        <v>0</v>
      </c>
      <c r="C83" s="39"/>
      <c r="D83" s="41" t="s">
        <v>0</v>
      </c>
      <c r="E83" s="42" t="s">
        <v>0</v>
      </c>
      <c r="F83" s="42" t="s">
        <v>0</v>
      </c>
      <c r="G83" s="43"/>
      <c r="H83" s="44" t="str">
        <f t="shared" si="71"/>
        <v xml:space="preserve"> </v>
      </c>
      <c r="I83" s="45">
        <f t="shared" si="72"/>
        <v>0</v>
      </c>
      <c r="J83" s="46"/>
      <c r="K83" s="47" t="str">
        <f t="shared" si="73"/>
        <v xml:space="preserve"> </v>
      </c>
      <c r="L83" s="48">
        <f t="shared" si="74"/>
        <v>0</v>
      </c>
      <c r="M83" s="49"/>
      <c r="N83" s="50" t="str">
        <f t="shared" si="75"/>
        <v xml:space="preserve"> </v>
      </c>
      <c r="O83" s="51">
        <f t="shared" si="76"/>
        <v>0</v>
      </c>
      <c r="P83" s="52"/>
      <c r="Q83" s="53" t="str">
        <f t="shared" si="77"/>
        <v xml:space="preserve"> </v>
      </c>
      <c r="R83" s="54">
        <f t="shared" si="78"/>
        <v>0</v>
      </c>
      <c r="S83" s="55"/>
      <c r="T83" s="56" t="str">
        <f t="shared" si="79"/>
        <v xml:space="preserve"> </v>
      </c>
      <c r="U83" s="57">
        <f t="shared" si="80"/>
        <v>0</v>
      </c>
      <c r="V83" s="58"/>
      <c r="W83" s="59" t="str">
        <f t="shared" si="81"/>
        <v xml:space="preserve"> </v>
      </c>
      <c r="X83" s="60">
        <f t="shared" si="82"/>
        <v>0</v>
      </c>
      <c r="Y83" s="61"/>
      <c r="Z83" s="62" t="str">
        <f t="shared" si="83"/>
        <v xml:space="preserve"> </v>
      </c>
      <c r="AA83" s="63">
        <f t="shared" si="84"/>
        <v>0</v>
      </c>
      <c r="AB83" s="301"/>
      <c r="AC83" s="302" t="str">
        <f t="shared" si="85"/>
        <v xml:space="preserve"> </v>
      </c>
      <c r="AD83" s="303">
        <f t="shared" si="86"/>
        <v>0</v>
      </c>
      <c r="AE83" s="39">
        <f t="shared" si="87"/>
        <v>0</v>
      </c>
      <c r="AF83" s="64">
        <f t="shared" si="68"/>
        <v>73</v>
      </c>
      <c r="AG83" s="39">
        <f t="shared" si="88"/>
        <v>0</v>
      </c>
      <c r="AI83" s="44">
        <v>73</v>
      </c>
      <c r="AJ83" s="44"/>
      <c r="AL83" s="47">
        <v>73</v>
      </c>
      <c r="AM83" s="47"/>
      <c r="AO83" s="65">
        <v>73</v>
      </c>
      <c r="AP83" s="65"/>
      <c r="AR83" s="53">
        <v>73</v>
      </c>
      <c r="AS83" s="53"/>
      <c r="AU83" s="56">
        <v>73</v>
      </c>
      <c r="AV83" s="56"/>
      <c r="AX83" s="59">
        <v>73</v>
      </c>
      <c r="AY83" s="59"/>
      <c r="BA83" s="66">
        <v>73</v>
      </c>
      <c r="BB83" s="66"/>
      <c r="BD83" s="302">
        <v>73</v>
      </c>
      <c r="BE83" s="302"/>
    </row>
    <row r="84" spans="1:57" ht="12.75">
      <c r="A84" s="38">
        <v>74</v>
      </c>
      <c r="B84" s="39">
        <f t="shared" si="70"/>
        <v>0</v>
      </c>
      <c r="C84" s="39"/>
      <c r="D84" s="41" t="s">
        <v>0</v>
      </c>
      <c r="E84" s="42" t="s">
        <v>0</v>
      </c>
      <c r="F84" s="42" t="s">
        <v>0</v>
      </c>
      <c r="G84" s="43"/>
      <c r="H84" s="44" t="str">
        <f t="shared" si="71"/>
        <v xml:space="preserve"> </v>
      </c>
      <c r="I84" s="45">
        <f t="shared" si="72"/>
        <v>0</v>
      </c>
      <c r="J84" s="46"/>
      <c r="K84" s="47" t="str">
        <f t="shared" si="73"/>
        <v xml:space="preserve"> </v>
      </c>
      <c r="L84" s="48">
        <f t="shared" si="74"/>
        <v>0</v>
      </c>
      <c r="M84" s="49"/>
      <c r="N84" s="50" t="str">
        <f t="shared" si="75"/>
        <v xml:space="preserve"> </v>
      </c>
      <c r="O84" s="51">
        <f t="shared" si="76"/>
        <v>0</v>
      </c>
      <c r="P84" s="52"/>
      <c r="Q84" s="53" t="str">
        <f t="shared" si="77"/>
        <v xml:space="preserve"> </v>
      </c>
      <c r="R84" s="54">
        <f t="shared" si="78"/>
        <v>0</v>
      </c>
      <c r="S84" s="55"/>
      <c r="T84" s="56" t="str">
        <f t="shared" si="79"/>
        <v xml:space="preserve"> </v>
      </c>
      <c r="U84" s="57">
        <f t="shared" si="80"/>
        <v>0</v>
      </c>
      <c r="V84" s="58"/>
      <c r="W84" s="59" t="str">
        <f t="shared" si="81"/>
        <v xml:space="preserve"> </v>
      </c>
      <c r="X84" s="60">
        <f t="shared" si="82"/>
        <v>0</v>
      </c>
      <c r="Y84" s="61"/>
      <c r="Z84" s="62" t="str">
        <f t="shared" si="83"/>
        <v xml:space="preserve"> </v>
      </c>
      <c r="AA84" s="63">
        <f t="shared" si="84"/>
        <v>0</v>
      </c>
      <c r="AB84" s="301"/>
      <c r="AC84" s="302" t="str">
        <f t="shared" si="85"/>
        <v xml:space="preserve"> </v>
      </c>
      <c r="AD84" s="303">
        <f t="shared" si="86"/>
        <v>0</v>
      </c>
      <c r="AE84" s="39">
        <f t="shared" si="87"/>
        <v>0</v>
      </c>
      <c r="AF84" s="64">
        <f t="shared" si="68"/>
        <v>74</v>
      </c>
      <c r="AG84" s="39">
        <f t="shared" si="88"/>
        <v>0</v>
      </c>
      <c r="AI84" s="44">
        <v>74</v>
      </c>
      <c r="AJ84" s="44"/>
      <c r="AL84" s="47">
        <v>74</v>
      </c>
      <c r="AM84" s="47"/>
      <c r="AO84" s="65">
        <v>74</v>
      </c>
      <c r="AP84" s="65"/>
      <c r="AR84" s="53">
        <v>74</v>
      </c>
      <c r="AS84" s="53"/>
      <c r="AU84" s="56">
        <v>74</v>
      </c>
      <c r="AV84" s="56"/>
      <c r="AX84" s="59">
        <v>74</v>
      </c>
      <c r="AY84" s="59"/>
      <c r="BA84" s="66">
        <v>74</v>
      </c>
      <c r="BB84" s="66"/>
      <c r="BD84" s="302">
        <v>74</v>
      </c>
      <c r="BE84" s="302"/>
    </row>
    <row r="85" spans="1:57" ht="12.75">
      <c r="A85" s="38">
        <v>75</v>
      </c>
      <c r="B85" s="39">
        <f t="shared" si="70"/>
        <v>0</v>
      </c>
      <c r="C85" s="39"/>
      <c r="D85" s="41" t="s">
        <v>0</v>
      </c>
      <c r="E85" s="42" t="s">
        <v>0</v>
      </c>
      <c r="F85" s="42" t="s">
        <v>0</v>
      </c>
      <c r="G85" s="43"/>
      <c r="H85" s="44" t="str">
        <f t="shared" si="71"/>
        <v xml:space="preserve"> </v>
      </c>
      <c r="I85" s="45">
        <f t="shared" si="72"/>
        <v>0</v>
      </c>
      <c r="J85" s="46"/>
      <c r="K85" s="47" t="str">
        <f t="shared" si="73"/>
        <v xml:space="preserve"> </v>
      </c>
      <c r="L85" s="48">
        <f t="shared" si="74"/>
        <v>0</v>
      </c>
      <c r="M85" s="49"/>
      <c r="N85" s="50" t="str">
        <f t="shared" si="75"/>
        <v xml:space="preserve"> </v>
      </c>
      <c r="O85" s="51">
        <f t="shared" si="76"/>
        <v>0</v>
      </c>
      <c r="P85" s="52"/>
      <c r="Q85" s="53" t="str">
        <f t="shared" si="77"/>
        <v xml:space="preserve"> </v>
      </c>
      <c r="R85" s="54">
        <f t="shared" si="78"/>
        <v>0</v>
      </c>
      <c r="S85" s="55"/>
      <c r="T85" s="56" t="str">
        <f t="shared" si="79"/>
        <v xml:space="preserve"> </v>
      </c>
      <c r="U85" s="57">
        <f t="shared" si="80"/>
        <v>0</v>
      </c>
      <c r="V85" s="58"/>
      <c r="W85" s="59" t="str">
        <f t="shared" si="81"/>
        <v xml:space="preserve"> </v>
      </c>
      <c r="X85" s="60">
        <f t="shared" si="82"/>
        <v>0</v>
      </c>
      <c r="Y85" s="61"/>
      <c r="Z85" s="62" t="str">
        <f t="shared" si="83"/>
        <v xml:space="preserve"> </v>
      </c>
      <c r="AA85" s="63">
        <f t="shared" si="84"/>
        <v>0</v>
      </c>
      <c r="AB85" s="301"/>
      <c r="AC85" s="302" t="str">
        <f t="shared" si="85"/>
        <v xml:space="preserve"> </v>
      </c>
      <c r="AD85" s="303">
        <f t="shared" si="86"/>
        <v>0</v>
      </c>
      <c r="AE85" s="39">
        <f t="shared" si="87"/>
        <v>0</v>
      </c>
      <c r="AF85" s="64">
        <f t="shared" si="68"/>
        <v>75</v>
      </c>
      <c r="AG85" s="39">
        <f t="shared" si="88"/>
        <v>0</v>
      </c>
      <c r="AI85" s="44">
        <v>75</v>
      </c>
      <c r="AJ85" s="44"/>
      <c r="AL85" s="47">
        <v>75</v>
      </c>
      <c r="AM85" s="47"/>
      <c r="AO85" s="65">
        <v>75</v>
      </c>
      <c r="AP85" s="65"/>
      <c r="AR85" s="53">
        <v>75</v>
      </c>
      <c r="AS85" s="53"/>
      <c r="AU85" s="56">
        <v>75</v>
      </c>
      <c r="AV85" s="56"/>
      <c r="AX85" s="59">
        <v>75</v>
      </c>
      <c r="AY85" s="59"/>
      <c r="BA85" s="66">
        <v>75</v>
      </c>
      <c r="BB85" s="66"/>
      <c r="BD85" s="302">
        <v>75</v>
      </c>
      <c r="BE85" s="302"/>
    </row>
    <row r="86" spans="1:57" ht="12.75">
      <c r="A86" s="38">
        <v>76</v>
      </c>
      <c r="B86" s="39">
        <f t="shared" si="70"/>
        <v>0</v>
      </c>
      <c r="C86" s="39"/>
      <c r="D86" s="41" t="s">
        <v>0</v>
      </c>
      <c r="E86" s="42" t="s">
        <v>0</v>
      </c>
      <c r="F86" s="42" t="s">
        <v>0</v>
      </c>
      <c r="G86" s="43"/>
      <c r="H86" s="44" t="str">
        <f t="shared" si="71"/>
        <v xml:space="preserve"> </v>
      </c>
      <c r="I86" s="45">
        <f t="shared" si="72"/>
        <v>0</v>
      </c>
      <c r="J86" s="46"/>
      <c r="K86" s="47" t="str">
        <f t="shared" si="73"/>
        <v xml:space="preserve"> </v>
      </c>
      <c r="L86" s="48">
        <f t="shared" si="74"/>
        <v>0</v>
      </c>
      <c r="M86" s="49"/>
      <c r="N86" s="50" t="str">
        <f t="shared" si="75"/>
        <v xml:space="preserve"> </v>
      </c>
      <c r="O86" s="51">
        <f t="shared" si="76"/>
        <v>0</v>
      </c>
      <c r="P86" s="52"/>
      <c r="Q86" s="53" t="str">
        <f t="shared" si="77"/>
        <v xml:space="preserve"> </v>
      </c>
      <c r="R86" s="54">
        <f t="shared" si="78"/>
        <v>0</v>
      </c>
      <c r="S86" s="55"/>
      <c r="T86" s="56" t="str">
        <f t="shared" si="79"/>
        <v xml:space="preserve"> </v>
      </c>
      <c r="U86" s="57">
        <f t="shared" si="80"/>
        <v>0</v>
      </c>
      <c r="V86" s="58"/>
      <c r="W86" s="59" t="str">
        <f t="shared" si="81"/>
        <v xml:space="preserve"> </v>
      </c>
      <c r="X86" s="60">
        <f t="shared" si="82"/>
        <v>0</v>
      </c>
      <c r="Y86" s="61"/>
      <c r="Z86" s="62" t="str">
        <f t="shared" si="83"/>
        <v xml:space="preserve"> </v>
      </c>
      <c r="AA86" s="63">
        <f t="shared" si="84"/>
        <v>0</v>
      </c>
      <c r="AB86" s="301"/>
      <c r="AC86" s="302" t="str">
        <f t="shared" si="85"/>
        <v xml:space="preserve"> </v>
      </c>
      <c r="AD86" s="303">
        <f t="shared" si="86"/>
        <v>0</v>
      </c>
      <c r="AE86" s="39">
        <f t="shared" si="87"/>
        <v>0</v>
      </c>
      <c r="AF86" s="64">
        <f t="shared" si="68"/>
        <v>76</v>
      </c>
      <c r="AG86" s="39">
        <f t="shared" si="88"/>
        <v>0</v>
      </c>
      <c r="AI86" s="44">
        <v>76</v>
      </c>
      <c r="AJ86" s="44"/>
      <c r="AL86" s="47">
        <v>76</v>
      </c>
      <c r="AM86" s="47"/>
      <c r="AO86" s="65">
        <v>76</v>
      </c>
      <c r="AP86" s="65"/>
      <c r="AR86" s="53">
        <v>76</v>
      </c>
      <c r="AS86" s="53"/>
      <c r="AU86" s="56">
        <v>76</v>
      </c>
      <c r="AV86" s="56"/>
      <c r="AX86" s="59">
        <v>76</v>
      </c>
      <c r="AY86" s="59"/>
      <c r="BA86" s="66">
        <v>76</v>
      </c>
      <c r="BB86" s="66"/>
      <c r="BD86" s="302">
        <v>76</v>
      </c>
      <c r="BE86" s="302"/>
    </row>
    <row r="87" spans="1:57" ht="12.75">
      <c r="A87" s="38">
        <v>77</v>
      </c>
      <c r="B87" s="39">
        <f t="shared" si="70"/>
        <v>0</v>
      </c>
      <c r="C87" s="39"/>
      <c r="D87" s="41" t="s">
        <v>0</v>
      </c>
      <c r="E87" s="42" t="s">
        <v>0</v>
      </c>
      <c r="F87" s="42" t="s">
        <v>0</v>
      </c>
      <c r="G87" s="43"/>
      <c r="H87" s="44" t="str">
        <f t="shared" si="71"/>
        <v xml:space="preserve"> </v>
      </c>
      <c r="I87" s="45">
        <f t="shared" si="72"/>
        <v>0</v>
      </c>
      <c r="J87" s="46"/>
      <c r="K87" s="47" t="str">
        <f t="shared" si="73"/>
        <v xml:space="preserve"> </v>
      </c>
      <c r="L87" s="48">
        <f t="shared" si="74"/>
        <v>0</v>
      </c>
      <c r="M87" s="49"/>
      <c r="N87" s="50" t="str">
        <f t="shared" si="75"/>
        <v xml:space="preserve"> </v>
      </c>
      <c r="O87" s="51">
        <f t="shared" si="76"/>
        <v>0</v>
      </c>
      <c r="P87" s="52"/>
      <c r="Q87" s="53" t="str">
        <f t="shared" si="77"/>
        <v xml:space="preserve"> </v>
      </c>
      <c r="R87" s="54">
        <f t="shared" si="78"/>
        <v>0</v>
      </c>
      <c r="S87" s="55"/>
      <c r="T87" s="56" t="str">
        <f t="shared" si="79"/>
        <v xml:space="preserve"> </v>
      </c>
      <c r="U87" s="57">
        <f t="shared" si="80"/>
        <v>0</v>
      </c>
      <c r="V87" s="58"/>
      <c r="W87" s="59" t="str">
        <f t="shared" si="81"/>
        <v xml:space="preserve"> </v>
      </c>
      <c r="X87" s="60">
        <f t="shared" si="82"/>
        <v>0</v>
      </c>
      <c r="Y87" s="61"/>
      <c r="Z87" s="62" t="str">
        <f t="shared" si="83"/>
        <v xml:space="preserve"> </v>
      </c>
      <c r="AA87" s="63">
        <f t="shared" si="84"/>
        <v>0</v>
      </c>
      <c r="AB87" s="301"/>
      <c r="AC87" s="302" t="str">
        <f t="shared" si="85"/>
        <v xml:space="preserve"> </v>
      </c>
      <c r="AD87" s="303">
        <f t="shared" si="86"/>
        <v>0</v>
      </c>
      <c r="AE87" s="39">
        <f t="shared" si="87"/>
        <v>0</v>
      </c>
      <c r="AF87" s="64">
        <f t="shared" si="68"/>
        <v>77</v>
      </c>
      <c r="AG87" s="39">
        <f t="shared" si="88"/>
        <v>0</v>
      </c>
      <c r="AI87" s="44">
        <v>77</v>
      </c>
      <c r="AJ87" s="44"/>
      <c r="AL87" s="47">
        <v>77</v>
      </c>
      <c r="AM87" s="47"/>
      <c r="AO87" s="65">
        <v>77</v>
      </c>
      <c r="AP87" s="65"/>
      <c r="AR87" s="53">
        <v>77</v>
      </c>
      <c r="AS87" s="53"/>
      <c r="AU87" s="56">
        <v>77</v>
      </c>
      <c r="AV87" s="56"/>
      <c r="AX87" s="59">
        <v>77</v>
      </c>
      <c r="AY87" s="59"/>
      <c r="BA87" s="66">
        <v>77</v>
      </c>
      <c r="BB87" s="66"/>
      <c r="BD87" s="302">
        <v>77</v>
      </c>
      <c r="BE87" s="302"/>
    </row>
    <row r="88" spans="1:57" ht="12.75">
      <c r="A88" s="38">
        <v>78</v>
      </c>
      <c r="B88" s="39">
        <f t="shared" si="70"/>
        <v>0</v>
      </c>
      <c r="C88" s="39"/>
      <c r="D88" s="41" t="s">
        <v>0</v>
      </c>
      <c r="E88" s="42" t="s">
        <v>0</v>
      </c>
      <c r="F88" s="42" t="s">
        <v>0</v>
      </c>
      <c r="G88" s="43"/>
      <c r="H88" s="44" t="str">
        <f t="shared" si="71"/>
        <v xml:space="preserve"> </v>
      </c>
      <c r="I88" s="45">
        <f t="shared" si="72"/>
        <v>0</v>
      </c>
      <c r="J88" s="46"/>
      <c r="K88" s="47" t="str">
        <f t="shared" si="73"/>
        <v xml:space="preserve"> </v>
      </c>
      <c r="L88" s="48">
        <f t="shared" si="74"/>
        <v>0</v>
      </c>
      <c r="M88" s="49"/>
      <c r="N88" s="50" t="str">
        <f t="shared" si="75"/>
        <v xml:space="preserve"> </v>
      </c>
      <c r="O88" s="51">
        <f t="shared" si="76"/>
        <v>0</v>
      </c>
      <c r="P88" s="52"/>
      <c r="Q88" s="53" t="str">
        <f t="shared" si="77"/>
        <v xml:space="preserve"> </v>
      </c>
      <c r="R88" s="54">
        <f t="shared" si="78"/>
        <v>0</v>
      </c>
      <c r="S88" s="55"/>
      <c r="T88" s="56" t="str">
        <f t="shared" si="79"/>
        <v xml:space="preserve"> </v>
      </c>
      <c r="U88" s="57">
        <f t="shared" si="80"/>
        <v>0</v>
      </c>
      <c r="V88" s="58"/>
      <c r="W88" s="59" t="str">
        <f t="shared" si="81"/>
        <v xml:space="preserve"> </v>
      </c>
      <c r="X88" s="60">
        <f t="shared" si="82"/>
        <v>0</v>
      </c>
      <c r="Y88" s="61"/>
      <c r="Z88" s="62" t="str">
        <f t="shared" si="83"/>
        <v xml:space="preserve"> </v>
      </c>
      <c r="AA88" s="63">
        <f t="shared" si="84"/>
        <v>0</v>
      </c>
      <c r="AB88" s="301"/>
      <c r="AC88" s="302" t="str">
        <f t="shared" si="85"/>
        <v xml:space="preserve"> </v>
      </c>
      <c r="AD88" s="303">
        <f t="shared" si="86"/>
        <v>0</v>
      </c>
      <c r="AE88" s="39">
        <f t="shared" si="87"/>
        <v>0</v>
      </c>
      <c r="AF88" s="64">
        <f t="shared" si="68"/>
        <v>78</v>
      </c>
      <c r="AG88" s="39">
        <f t="shared" si="88"/>
        <v>0</v>
      </c>
      <c r="AI88" s="44">
        <v>78</v>
      </c>
      <c r="AJ88" s="44"/>
      <c r="AL88" s="47">
        <v>78</v>
      </c>
      <c r="AM88" s="47"/>
      <c r="AO88" s="65">
        <v>78</v>
      </c>
      <c r="AP88" s="65"/>
      <c r="AR88" s="53">
        <v>78</v>
      </c>
      <c r="AS88" s="53"/>
      <c r="AU88" s="56">
        <v>78</v>
      </c>
      <c r="AV88" s="56"/>
      <c r="AX88" s="59">
        <v>78</v>
      </c>
      <c r="AY88" s="59"/>
      <c r="BA88" s="66">
        <v>78</v>
      </c>
      <c r="BB88" s="66"/>
      <c r="BD88" s="302">
        <v>78</v>
      </c>
      <c r="BE88" s="302"/>
    </row>
    <row r="89" spans="1:57" ht="12.75">
      <c r="A89" s="38">
        <v>79</v>
      </c>
      <c r="B89" s="39">
        <f t="shared" si="70"/>
        <v>0</v>
      </c>
      <c r="C89" s="39"/>
      <c r="D89" s="41" t="s">
        <v>0</v>
      </c>
      <c r="E89" s="42" t="s">
        <v>0</v>
      </c>
      <c r="F89" s="42" t="s">
        <v>0</v>
      </c>
      <c r="G89" s="43"/>
      <c r="H89" s="44" t="str">
        <f t="shared" si="71"/>
        <v xml:space="preserve"> </v>
      </c>
      <c r="I89" s="45">
        <f t="shared" si="72"/>
        <v>0</v>
      </c>
      <c r="J89" s="46"/>
      <c r="K89" s="47" t="str">
        <f t="shared" si="73"/>
        <v xml:space="preserve"> </v>
      </c>
      <c r="L89" s="48">
        <f t="shared" si="74"/>
        <v>0</v>
      </c>
      <c r="M89" s="49"/>
      <c r="N89" s="50" t="str">
        <f t="shared" si="75"/>
        <v xml:space="preserve"> </v>
      </c>
      <c r="O89" s="51">
        <f t="shared" si="76"/>
        <v>0</v>
      </c>
      <c r="P89" s="52"/>
      <c r="Q89" s="53" t="str">
        <f t="shared" si="77"/>
        <v xml:space="preserve"> </v>
      </c>
      <c r="R89" s="54">
        <f t="shared" si="78"/>
        <v>0</v>
      </c>
      <c r="S89" s="55"/>
      <c r="T89" s="56" t="str">
        <f t="shared" si="79"/>
        <v xml:space="preserve"> </v>
      </c>
      <c r="U89" s="57">
        <f t="shared" si="80"/>
        <v>0</v>
      </c>
      <c r="V89" s="58"/>
      <c r="W89" s="59" t="str">
        <f t="shared" si="81"/>
        <v xml:space="preserve"> </v>
      </c>
      <c r="X89" s="60">
        <f t="shared" si="82"/>
        <v>0</v>
      </c>
      <c r="Y89" s="61"/>
      <c r="Z89" s="62" t="str">
        <f t="shared" si="83"/>
        <v xml:space="preserve"> </v>
      </c>
      <c r="AA89" s="63">
        <f t="shared" si="84"/>
        <v>0</v>
      </c>
      <c r="AB89" s="301"/>
      <c r="AC89" s="302" t="str">
        <f t="shared" si="85"/>
        <v xml:space="preserve"> </v>
      </c>
      <c r="AD89" s="303">
        <f t="shared" si="86"/>
        <v>0</v>
      </c>
      <c r="AE89" s="39">
        <f t="shared" si="87"/>
        <v>0</v>
      </c>
      <c r="AF89" s="64">
        <f t="shared" si="68"/>
        <v>79</v>
      </c>
      <c r="AG89" s="39">
        <f t="shared" si="88"/>
        <v>0</v>
      </c>
      <c r="AI89" s="44">
        <v>79</v>
      </c>
      <c r="AJ89" s="44"/>
      <c r="AL89" s="47">
        <v>79</v>
      </c>
      <c r="AM89" s="47"/>
      <c r="AO89" s="65">
        <v>79</v>
      </c>
      <c r="AP89" s="65"/>
      <c r="AR89" s="53">
        <v>79</v>
      </c>
      <c r="AS89" s="53"/>
      <c r="AU89" s="56">
        <v>79</v>
      </c>
      <c r="AV89" s="56"/>
      <c r="AX89" s="59">
        <v>79</v>
      </c>
      <c r="AY89" s="59"/>
      <c r="BA89" s="66">
        <v>79</v>
      </c>
      <c r="BB89" s="66"/>
      <c r="BD89" s="302">
        <v>79</v>
      </c>
      <c r="BE89" s="302"/>
    </row>
    <row r="90" spans="1:57" ht="13.5" thickBot="1">
      <c r="A90" s="38">
        <v>80</v>
      </c>
      <c r="B90" s="67">
        <f t="shared" si="70"/>
        <v>0</v>
      </c>
      <c r="C90" s="39"/>
      <c r="D90" s="68"/>
      <c r="E90" s="69"/>
      <c r="F90" s="69"/>
      <c r="G90" s="70"/>
      <c r="H90" s="71" t="str">
        <f t="shared" si="71"/>
        <v xml:space="preserve"> </v>
      </c>
      <c r="I90" s="168">
        <f t="shared" si="72"/>
        <v>0</v>
      </c>
      <c r="J90" s="72"/>
      <c r="K90" s="73" t="str">
        <f t="shared" si="73"/>
        <v xml:space="preserve"> </v>
      </c>
      <c r="L90" s="169">
        <f t="shared" si="74"/>
        <v>0</v>
      </c>
      <c r="M90" s="74"/>
      <c r="N90" s="75" t="str">
        <f t="shared" si="75"/>
        <v xml:space="preserve"> </v>
      </c>
      <c r="O90" s="170">
        <f t="shared" si="76"/>
        <v>0</v>
      </c>
      <c r="P90" s="76"/>
      <c r="Q90" s="77" t="str">
        <f t="shared" si="77"/>
        <v xml:space="preserve"> </v>
      </c>
      <c r="R90" s="171">
        <f t="shared" si="78"/>
        <v>0</v>
      </c>
      <c r="S90" s="78"/>
      <c r="T90" s="79" t="str">
        <f t="shared" si="79"/>
        <v xml:space="preserve"> </v>
      </c>
      <c r="U90" s="172">
        <f t="shared" si="80"/>
        <v>0</v>
      </c>
      <c r="V90" s="80"/>
      <c r="W90" s="59" t="str">
        <f t="shared" si="81"/>
        <v xml:space="preserve"> </v>
      </c>
      <c r="X90" s="173">
        <f t="shared" si="82"/>
        <v>0</v>
      </c>
      <c r="Y90" s="81"/>
      <c r="Z90" s="62" t="str">
        <f t="shared" si="83"/>
        <v xml:space="preserve"> </v>
      </c>
      <c r="AA90" s="174">
        <f t="shared" si="84"/>
        <v>0</v>
      </c>
      <c r="AB90" s="304"/>
      <c r="AC90" s="302" t="str">
        <f t="shared" si="85"/>
        <v xml:space="preserve"> </v>
      </c>
      <c r="AD90" s="305">
        <f t="shared" si="86"/>
        <v>0</v>
      </c>
      <c r="AE90" s="39">
        <f t="shared" si="87"/>
        <v>0</v>
      </c>
      <c r="AF90" s="82">
        <f t="shared" si="68"/>
        <v>80</v>
      </c>
      <c r="AG90" s="83">
        <f t="shared" si="88"/>
        <v>0</v>
      </c>
      <c r="AI90" s="84">
        <v>80</v>
      </c>
      <c r="AJ90" s="84"/>
      <c r="AL90" s="85">
        <v>80</v>
      </c>
      <c r="AM90" s="85"/>
      <c r="AO90" s="86">
        <v>80</v>
      </c>
      <c r="AP90" s="86"/>
      <c r="AR90" s="87">
        <v>80</v>
      </c>
      <c r="AS90" s="87"/>
      <c r="AU90" s="88">
        <v>80</v>
      </c>
      <c r="AV90" s="88"/>
      <c r="AX90" s="59">
        <v>80</v>
      </c>
      <c r="AY90" s="89"/>
      <c r="BA90" s="66">
        <v>80</v>
      </c>
      <c r="BB90" s="90"/>
      <c r="BD90" s="302">
        <v>80</v>
      </c>
      <c r="BE90" s="306"/>
    </row>
    <row r="91" spans="8:33" ht="12.75">
      <c r="H91" s="91" t="str">
        <f t="shared" si="71"/>
        <v xml:space="preserve"> </v>
      </c>
      <c r="I91" s="95"/>
      <c r="K91" s="91" t="str">
        <f t="shared" si="73"/>
        <v xml:space="preserve"> </v>
      </c>
      <c r="L91" s="95"/>
      <c r="N91" s="91" t="str">
        <f t="shared" si="75"/>
        <v xml:space="preserve"> </v>
      </c>
      <c r="O91" s="95"/>
      <c r="Q91" s="91" t="str">
        <f t="shared" si="77"/>
        <v xml:space="preserve"> </v>
      </c>
      <c r="R91" s="95"/>
      <c r="T91" s="91" t="str">
        <f t="shared" si="79"/>
        <v xml:space="preserve"> </v>
      </c>
      <c r="U91" s="95"/>
      <c r="W91" s="91" t="str">
        <f t="shared" si="81"/>
        <v xml:space="preserve"> </v>
      </c>
      <c r="X91" s="95"/>
      <c r="Z91" s="91" t="str">
        <f t="shared" si="83"/>
        <v xml:space="preserve"> </v>
      </c>
      <c r="AA91" s="95"/>
      <c r="AC91" s="91" t="str">
        <f t="shared" si="85"/>
        <v xml:space="preserve"> </v>
      </c>
      <c r="AD91" s="95"/>
      <c r="AE91" s="92"/>
      <c r="AG91" s="93"/>
    </row>
    <row r="92" spans="2:33" ht="12.75">
      <c r="B92" s="94">
        <f>AE92</f>
        <v>0</v>
      </c>
      <c r="H92" s="95" t="str">
        <f>IF(SUMIF(AJ$11:AJ$110,$C92,AI$11:AI$110)=0," ",SUMIF(AJ$11:AJ$110,$C92,AI$11:AI$110))</f>
        <v xml:space="preserve"> </v>
      </c>
      <c r="I92" s="95">
        <f>IF(H92=" ",0,IF(H92=1,30,IF(H92=2,28,IF(H92=3,26,IF(H92=4,24,IF(H92=5,22,IF(AND(H92&gt;5,H92&lt;25),26-H92,2)))))))</f>
        <v>0</v>
      </c>
      <c r="K92" s="95" t="str">
        <f>IF(SUMIF(AM$11:AM$111,$C92,AL$11:AL$111)=0," ",SUMIF(AM$11:AM$111,$C92,AL$11:AL$111))</f>
        <v xml:space="preserve"> </v>
      </c>
      <c r="L92" s="95">
        <f>IF(K92=" ",0,IF(K92=1,30,IF(K92=2,28,IF(K92=3,26,IF(K92=4,24,IF(K92=5,22,IF(AND(K92&gt;5,K92&lt;25),26-K92,2)))))))</f>
        <v>0</v>
      </c>
      <c r="M92" s="96"/>
      <c r="N92" s="95" t="str">
        <f>IF(SUMIF(AP$11:AP$111,$C92,AO$11:AO$111)=0," ",SUMIF(AP$11:AP$111,$C92,AO$11:AO$111))</f>
        <v xml:space="preserve"> </v>
      </c>
      <c r="O92" s="95">
        <f>IF(N92=" ",0,IF(N92=1,30,IF(N92=2,28,IF(N92=3,26,IF(N92=4,24,IF(N92=5,22,IF(AND(N92&gt;5,N92&lt;25),26-N92,2)))))))</f>
        <v>0</v>
      </c>
      <c r="P92" s="96"/>
      <c r="Q92" s="95" t="str">
        <f>IF(SUMIF(AS$11:AS$111,$C92,AR$11:AR$111)=0," ",SUMIF(AS$11:AS$111,$C92,AR$11:AR$111))</f>
        <v xml:space="preserve"> </v>
      </c>
      <c r="R92" s="95">
        <f>IF(Q92=" ",0,IF(Q92=1,30,IF(Q92=2,28,IF(Q92=3,26,IF(Q92=4,24,IF(Q92=5,22,IF(AND(Q92&gt;5,Q92&lt;25),26-Q92,2)))))))</f>
        <v>0</v>
      </c>
      <c r="S92" s="96"/>
      <c r="T92" s="95" t="str">
        <f>IF(SUMIF(AV$11:AV$111,$C92,AU$11:AU$111)=0," ",SUMIF(AV$11:AV$111,$C92,AU$11:AU$111))</f>
        <v xml:space="preserve"> </v>
      </c>
      <c r="U92" s="95">
        <f>IF(T92=" ",0,IF(T92=1,30,IF(T92=2,28,IF(T92=3,26,IF(T92=4,24,IF(T92=5,22,IF(AND(T92&gt;5,T92&lt;25),26-T92,2)))))))</f>
        <v>0</v>
      </c>
      <c r="V92" s="96"/>
      <c r="W92" s="95" t="str">
        <f>IF(SUMIF(AY$11:AY$111,$C92,AX$11:AX$111)=0," ",SUMIF(AY$11:AY$111,$C92,AX$11:AX$111))</f>
        <v xml:space="preserve"> </v>
      </c>
      <c r="X92" s="95">
        <f>IF(W92=" ",0,IF(W92=1,30,IF(W92=2,28,IF(W92=3,26,IF(W92=4,24,IF(W92=5,22,IF(AND(W92&gt;5,W92&lt;25),26-W92,2)))))))</f>
        <v>0</v>
      </c>
      <c r="Y92" s="96"/>
      <c r="Z92" s="95" t="str">
        <f>IF(SUMIF(BB$11:BB$111,$C92,BA$11:BA$111)=0," ",SUMIF(BB$11:BB$111,$C92,BA$11:BA$111))</f>
        <v xml:space="preserve"> </v>
      </c>
      <c r="AA92" s="95">
        <f>IF(Z92=" ",0,IF(Z92=1,30,IF(Z92=2,28,IF(Z92=3,26,IF(Z92=4,24,IF(Z92=5,22,IF(AND(Z92&gt;5,Z92&lt;25),26-Z92,2)))))))</f>
        <v>0</v>
      </c>
      <c r="AB92" s="96"/>
      <c r="AC92" s="95" t="str">
        <f>IF(SUMIF(BE$11:BE$111,$C92,BD$11:BD$111)=0," ",SUMIF(BE$11:BE$111,$C92,BD$11:BD$111))</f>
        <v xml:space="preserve"> </v>
      </c>
      <c r="AD92" s="95">
        <f>IF(AC92=" ",0,IF(AC92=1,30,IF(AC92=2,28,IF(AC92=3,26,IF(AC92=4,24,IF(AC92=5,22,IF(AND(AC92&gt;5,AC92&lt;25),26-AC92,2)))))))</f>
        <v>0</v>
      </c>
      <c r="AE92" s="94">
        <f t="shared" si="87"/>
        <v>0</v>
      </c>
      <c r="AG92" s="94">
        <f t="shared" si="88"/>
        <v>0</v>
      </c>
    </row>
    <row r="94" ht="12.75">
      <c r="M94" s="97"/>
    </row>
    <row r="100" spans="3:32" ht="20.25">
      <c r="C100" t="s">
        <v>107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35:57" ht="18">
      <c r="AI101" s="384" t="s">
        <v>2</v>
      </c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D101" s="1"/>
      <c r="BE101" s="1"/>
    </row>
    <row r="103" spans="4:5" ht="15">
      <c r="D103" s="4" t="s">
        <v>78</v>
      </c>
      <c r="E103" s="5" t="s">
        <v>109</v>
      </c>
    </row>
    <row r="104" ht="15">
      <c r="D104" s="4" t="s">
        <v>86</v>
      </c>
    </row>
    <row r="105" ht="13.5" thickBot="1"/>
    <row r="106" spans="1:32" ht="12.75">
      <c r="A106" s="7"/>
      <c r="B106" s="7"/>
      <c r="E106" t="s">
        <v>268</v>
      </c>
      <c r="G106" s="385" t="s">
        <v>11</v>
      </c>
      <c r="H106" s="386"/>
      <c r="I106" s="387"/>
      <c r="J106" s="388" t="s">
        <v>12</v>
      </c>
      <c r="K106" s="389"/>
      <c r="L106" s="390"/>
      <c r="M106" s="391" t="s">
        <v>13</v>
      </c>
      <c r="N106" s="392"/>
      <c r="O106" s="393"/>
      <c r="P106" s="394" t="s">
        <v>14</v>
      </c>
      <c r="Q106" s="394"/>
      <c r="R106" s="394"/>
      <c r="S106" s="395" t="s">
        <v>15</v>
      </c>
      <c r="T106" s="395"/>
      <c r="U106" s="395"/>
      <c r="V106" s="396" t="s">
        <v>16</v>
      </c>
      <c r="W106" s="396"/>
      <c r="X106" s="396"/>
      <c r="Y106" s="397" t="s">
        <v>17</v>
      </c>
      <c r="Z106" s="397"/>
      <c r="AA106" s="397"/>
      <c r="AB106" s="398" t="s">
        <v>18</v>
      </c>
      <c r="AC106" s="398"/>
      <c r="AD106" s="398"/>
      <c r="AE106" s="7"/>
      <c r="AF106" s="7"/>
    </row>
    <row r="107" spans="1:32" ht="12.75">
      <c r="A107" s="7"/>
      <c r="B107" s="7"/>
      <c r="G107" s="366" t="s">
        <v>8</v>
      </c>
      <c r="H107" s="366"/>
      <c r="I107" s="366"/>
      <c r="J107" s="409" t="s">
        <v>1</v>
      </c>
      <c r="K107" s="409"/>
      <c r="L107" s="409"/>
      <c r="M107" s="370" t="s">
        <v>5</v>
      </c>
      <c r="N107" s="370"/>
      <c r="O107" s="370"/>
      <c r="P107" s="371" t="s">
        <v>3</v>
      </c>
      <c r="Q107" s="371"/>
      <c r="R107" s="371"/>
      <c r="S107" s="372" t="s">
        <v>9</v>
      </c>
      <c r="T107" s="372"/>
      <c r="U107" s="372"/>
      <c r="V107" s="373" t="s">
        <v>21</v>
      </c>
      <c r="W107" s="373"/>
      <c r="X107" s="373"/>
      <c r="Y107" s="374" t="s">
        <v>19</v>
      </c>
      <c r="Z107" s="374"/>
      <c r="AA107" s="374"/>
      <c r="AB107" s="375" t="s">
        <v>22</v>
      </c>
      <c r="AC107" s="375"/>
      <c r="AD107" s="375"/>
      <c r="AE107" s="7"/>
      <c r="AF107" s="7"/>
    </row>
    <row r="108" spans="1:32" ht="13.5" thickBot="1">
      <c r="A108" s="7"/>
      <c r="B108" s="7"/>
      <c r="G108" s="376">
        <v>44947</v>
      </c>
      <c r="H108" s="376"/>
      <c r="I108" s="376"/>
      <c r="J108" s="377">
        <v>44954</v>
      </c>
      <c r="K108" s="377"/>
      <c r="L108" s="377"/>
      <c r="M108" s="378">
        <v>44961</v>
      </c>
      <c r="N108" s="378"/>
      <c r="O108" s="378"/>
      <c r="P108" s="379">
        <v>44968</v>
      </c>
      <c r="Q108" s="379"/>
      <c r="R108" s="379"/>
      <c r="S108" s="380">
        <v>45010</v>
      </c>
      <c r="T108" s="380"/>
      <c r="U108" s="380"/>
      <c r="V108" s="381">
        <v>45031</v>
      </c>
      <c r="W108" s="381"/>
      <c r="X108" s="381"/>
      <c r="Y108" s="382">
        <v>45080</v>
      </c>
      <c r="Z108" s="382"/>
      <c r="AA108" s="382"/>
      <c r="AB108" s="383">
        <v>45094</v>
      </c>
      <c r="AC108" s="383"/>
      <c r="AD108" s="383"/>
      <c r="AE108" s="7"/>
      <c r="AF108" s="7"/>
    </row>
    <row r="109" spans="1:57" ht="101.25" thickBot="1">
      <c r="A109" s="11" t="s">
        <v>24</v>
      </c>
      <c r="B109" s="12" t="s">
        <v>25</v>
      </c>
      <c r="C109" s="13" t="s">
        <v>26</v>
      </c>
      <c r="D109" s="13" t="s">
        <v>27</v>
      </c>
      <c r="E109" s="13" t="s">
        <v>28</v>
      </c>
      <c r="F109" s="13" t="s">
        <v>29</v>
      </c>
      <c r="G109" s="14" t="s">
        <v>30</v>
      </c>
      <c r="H109" s="98" t="s">
        <v>31</v>
      </c>
      <c r="I109" s="16" t="s">
        <v>32</v>
      </c>
      <c r="J109" s="17" t="s">
        <v>66</v>
      </c>
      <c r="K109" s="18" t="s">
        <v>34</v>
      </c>
      <c r="L109" s="19" t="s">
        <v>35</v>
      </c>
      <c r="M109" s="20" t="s">
        <v>36</v>
      </c>
      <c r="N109" s="21" t="s">
        <v>37</v>
      </c>
      <c r="O109" s="22" t="s">
        <v>38</v>
      </c>
      <c r="P109" s="23" t="s">
        <v>39</v>
      </c>
      <c r="Q109" s="99" t="s">
        <v>40</v>
      </c>
      <c r="R109" s="25" t="s">
        <v>41</v>
      </c>
      <c r="S109" s="26" t="s">
        <v>42</v>
      </c>
      <c r="T109" s="100" t="s">
        <v>43</v>
      </c>
      <c r="U109" s="28" t="s">
        <v>44</v>
      </c>
      <c r="V109" s="29" t="s">
        <v>45</v>
      </c>
      <c r="W109" s="30" t="s">
        <v>46</v>
      </c>
      <c r="X109" s="31" t="s">
        <v>47</v>
      </c>
      <c r="Y109" s="32" t="s">
        <v>48</v>
      </c>
      <c r="Z109" s="33" t="s">
        <v>49</v>
      </c>
      <c r="AA109" s="34" t="s">
        <v>50</v>
      </c>
      <c r="AB109" s="298" t="s">
        <v>51</v>
      </c>
      <c r="AC109" s="299" t="s">
        <v>52</v>
      </c>
      <c r="AD109" s="300" t="s">
        <v>53</v>
      </c>
      <c r="AE109" s="12" t="s">
        <v>25</v>
      </c>
      <c r="AF109" s="35" t="s">
        <v>101</v>
      </c>
      <c r="AG109" s="12" t="s">
        <v>54</v>
      </c>
      <c r="AI109" s="15" t="s">
        <v>31</v>
      </c>
      <c r="AJ109" s="15" t="s">
        <v>55</v>
      </c>
      <c r="AL109" s="18" t="s">
        <v>34</v>
      </c>
      <c r="AM109" s="18" t="s">
        <v>56</v>
      </c>
      <c r="AO109" s="36" t="s">
        <v>37</v>
      </c>
      <c r="AP109" s="36" t="s">
        <v>57</v>
      </c>
      <c r="AR109" s="24" t="s">
        <v>40</v>
      </c>
      <c r="AS109" s="24" t="s">
        <v>58</v>
      </c>
      <c r="AU109" s="27" t="s">
        <v>43</v>
      </c>
      <c r="AV109" s="27" t="s">
        <v>59</v>
      </c>
      <c r="AX109" s="30" t="s">
        <v>46</v>
      </c>
      <c r="AY109" s="30" t="s">
        <v>60</v>
      </c>
      <c r="BA109" s="37" t="s">
        <v>49</v>
      </c>
      <c r="BB109" s="37" t="s">
        <v>61</v>
      </c>
      <c r="BD109" s="299" t="s">
        <v>52</v>
      </c>
      <c r="BE109" s="299" t="s">
        <v>62</v>
      </c>
    </row>
    <row r="110" spans="1:57" ht="12.75">
      <c r="A110" s="38">
        <v>1</v>
      </c>
      <c r="B110" s="39">
        <f aca="true" t="shared" si="89" ref="B110:B117">AE110</f>
        <v>80</v>
      </c>
      <c r="C110" s="39">
        <v>281</v>
      </c>
      <c r="D110" s="41" t="s">
        <v>270</v>
      </c>
      <c r="E110" s="42" t="s">
        <v>298</v>
      </c>
      <c r="F110" s="42" t="s">
        <v>114</v>
      </c>
      <c r="G110" s="43"/>
      <c r="H110" s="345" t="s">
        <v>0</v>
      </c>
      <c r="I110" s="45">
        <f aca="true" t="shared" si="90" ref="I110:I117">IF(H110=" ",0,IF(H110=1,30,IF(H110=2,28,IF(H110=3,26,IF(H110=4,24,IF(H110=5,22,IF(AND(H110&gt;5,H110&lt;25),26-H110,2)))))))</f>
        <v>0</v>
      </c>
      <c r="J110" s="46">
        <v>1</v>
      </c>
      <c r="K110" s="47">
        <v>3</v>
      </c>
      <c r="L110" s="48">
        <f aca="true" t="shared" si="91" ref="L110:L117">IF(K110=" ",0,IF(K110=1,30,IF(K110=2,28,IF(K110=3,26,IF(K110=4,24,IF(K110=5,22,IF(AND(K110&gt;5,K110&lt;25),26-K110,2)))))))</f>
        <v>26</v>
      </c>
      <c r="M110" s="49">
        <v>1</v>
      </c>
      <c r="N110" s="50">
        <v>4</v>
      </c>
      <c r="O110" s="101">
        <f aca="true" t="shared" si="92" ref="O110:O117">IF(N110=" ",0,IF(N110=1,30,IF(N110=2,28,IF(N110=3,26,IF(N110=4,24,IF(N110=5,22,IF(AND(N110&gt;5,N110&lt;25),26-N110,2)))))))</f>
        <v>24</v>
      </c>
      <c r="P110" s="52"/>
      <c r="Q110" s="327" t="s">
        <v>0</v>
      </c>
      <c r="R110" s="54">
        <f aca="true" t="shared" si="93" ref="R110:R117">IF(Q110=" ",0,IF(Q110=1,30,IF(Q110=2,28,IF(Q110=3,26,IF(Q110=4,24,IF(Q110=5,22,IF(AND(Q110&gt;5,Q110&lt;25),26-Q110,2)))))))</f>
        <v>0</v>
      </c>
      <c r="S110" s="55"/>
      <c r="T110" s="328" t="s">
        <v>0</v>
      </c>
      <c r="U110" s="57">
        <f aca="true" t="shared" si="94" ref="U110:U117">IF(T110=" ",0,IF(T110=1,30,IF(T110=2,28,IF(T110=3,26,IF(T110=4,24,IF(T110=5,22,IF(AND(T110&gt;5,T110&lt;25),26-T110,2)))))))</f>
        <v>0</v>
      </c>
      <c r="V110" s="58"/>
      <c r="W110" s="59" t="s">
        <v>0</v>
      </c>
      <c r="X110" s="60">
        <f aca="true" t="shared" si="95" ref="X110:X117">IF(W110=" ",0,IF(W110=1,30,IF(W110=2,28,IF(W110=3,26,IF(W110=4,24,IF(W110=5,22,IF(AND(W110&gt;5,W110&lt;25),26-W110,2)))))))</f>
        <v>0</v>
      </c>
      <c r="Y110" s="61">
        <v>1</v>
      </c>
      <c r="Z110" s="62">
        <v>1</v>
      </c>
      <c r="AA110" s="102">
        <f aca="true" t="shared" si="96" ref="AA110:AA117">IF(Z110=" ",0,IF(Z110=1,30,IF(Z110=2,28,IF(Z110=3,26,IF(Z110=4,24,IF(Z110=5,22,IF(AND(Z110&gt;5,Z110&lt;25),26-Z110,2)))))))</f>
        <v>30</v>
      </c>
      <c r="AB110" s="301"/>
      <c r="AC110" s="302" t="str">
        <f aca="true" t="shared" si="97" ref="AC110:AC117">IF(SUMIF(BE$110:BE$128,$C110,BD$110:BD$128)=0," ",SUMIF(BE$110:BE$128,$C110,BD$110:BD$128))</f>
        <v xml:space="preserve"> </v>
      </c>
      <c r="AD110" s="303">
        <f aca="true" t="shared" si="98" ref="AD110:AD117">IF(AC110=" ",0,IF(AC110=1,30,IF(AC110=2,28,IF(AC110=3,26,IF(AC110=4,24,IF(AC110=5,22,IF(AND(AC110&gt;5,AC110&lt;25),26-AC110,2)))))))</f>
        <v>0</v>
      </c>
      <c r="AE110" s="39">
        <f aca="true" t="shared" si="99" ref="AE110:AE117">I110+L110+O110+R110+U110+X110+AA110+AD110</f>
        <v>80</v>
      </c>
      <c r="AF110" s="64">
        <f aca="true" t="shared" si="100" ref="AF110:AF117">A110</f>
        <v>1</v>
      </c>
      <c r="AG110" s="39">
        <f aca="true" t="shared" si="101" ref="AG110:AG117">AE110-MIN(I110,L110,O110,R110,U110,X110,AA110,AD110)</f>
        <v>80</v>
      </c>
      <c r="AH110" s="319"/>
      <c r="AI110" s="44">
        <v>1</v>
      </c>
      <c r="AJ110" s="44"/>
      <c r="AL110" s="47">
        <v>1</v>
      </c>
      <c r="AM110" s="47"/>
      <c r="AO110" s="65">
        <v>1</v>
      </c>
      <c r="AP110" s="65"/>
      <c r="AR110" s="53">
        <v>1</v>
      </c>
      <c r="AS110" s="53"/>
      <c r="AU110" s="56">
        <v>1</v>
      </c>
      <c r="AV110" s="56"/>
      <c r="AX110" s="59">
        <v>1</v>
      </c>
      <c r="AY110" s="59"/>
      <c r="BA110" s="66">
        <v>1</v>
      </c>
      <c r="BB110" s="66">
        <v>281</v>
      </c>
      <c r="BD110" s="302">
        <v>1</v>
      </c>
      <c r="BE110" s="302"/>
    </row>
    <row r="111" spans="1:57" ht="12.75">
      <c r="A111" s="38">
        <v>2</v>
      </c>
      <c r="B111" s="39">
        <f t="shared" si="89"/>
        <v>28</v>
      </c>
      <c r="C111" s="39">
        <v>282</v>
      </c>
      <c r="D111" s="41" t="s">
        <v>363</v>
      </c>
      <c r="E111" s="42" t="s">
        <v>124</v>
      </c>
      <c r="F111" s="42" t="s">
        <v>380</v>
      </c>
      <c r="G111" s="43"/>
      <c r="H111" s="44" t="str">
        <f>IF(SUMIF(AJ$110:AJ$128,$C111,AI$110:AI$128)=0," ",SUMIF(AJ$110:AJ$128,$C111,AI$110:AI$128))</f>
        <v xml:space="preserve"> </v>
      </c>
      <c r="I111" s="45">
        <f t="shared" si="90"/>
        <v>0</v>
      </c>
      <c r="J111" s="46"/>
      <c r="K111" s="47" t="s">
        <v>0</v>
      </c>
      <c r="L111" s="48">
        <f t="shared" si="91"/>
        <v>0</v>
      </c>
      <c r="M111" s="49"/>
      <c r="N111" s="50" t="s">
        <v>0</v>
      </c>
      <c r="O111" s="101">
        <f t="shared" si="92"/>
        <v>0</v>
      </c>
      <c r="P111" s="52"/>
      <c r="Q111" s="53" t="s">
        <v>0</v>
      </c>
      <c r="R111" s="54">
        <f t="shared" si="93"/>
        <v>0</v>
      </c>
      <c r="S111" s="55"/>
      <c r="T111" s="56" t="str">
        <f>IF(SUMIF(AV$110:AV$128,$C111,AU$110:AU$128)=0," ",SUMIF(AV$110:AV$128,$C111,AU$110:AU$128))</f>
        <v xml:space="preserve"> </v>
      </c>
      <c r="U111" s="57">
        <f t="shared" si="94"/>
        <v>0</v>
      </c>
      <c r="V111" s="58">
        <v>1</v>
      </c>
      <c r="W111" s="59">
        <v>2</v>
      </c>
      <c r="X111" s="60">
        <f t="shared" si="95"/>
        <v>28</v>
      </c>
      <c r="Y111" s="61">
        <v>1</v>
      </c>
      <c r="Z111" s="62" t="s">
        <v>0</v>
      </c>
      <c r="AA111" s="102">
        <f t="shared" si="96"/>
        <v>0</v>
      </c>
      <c r="AB111" s="301"/>
      <c r="AC111" s="302" t="str">
        <f t="shared" si="97"/>
        <v xml:space="preserve"> </v>
      </c>
      <c r="AD111" s="303">
        <f t="shared" si="98"/>
        <v>0</v>
      </c>
      <c r="AE111" s="39">
        <f t="shared" si="99"/>
        <v>28</v>
      </c>
      <c r="AF111" s="64">
        <f t="shared" si="100"/>
        <v>2</v>
      </c>
      <c r="AG111" s="39">
        <f t="shared" si="101"/>
        <v>28</v>
      </c>
      <c r="AH111" s="321"/>
      <c r="AI111" s="44">
        <v>2</v>
      </c>
      <c r="AJ111" s="44"/>
      <c r="AL111" s="47">
        <v>2</v>
      </c>
      <c r="AM111" s="47"/>
      <c r="AO111" s="65">
        <v>2</v>
      </c>
      <c r="AP111" s="65"/>
      <c r="AR111" s="53">
        <v>2</v>
      </c>
      <c r="AS111" s="53"/>
      <c r="AU111" s="56">
        <v>2</v>
      </c>
      <c r="AV111" s="56"/>
      <c r="AX111" s="59">
        <v>2</v>
      </c>
      <c r="AY111" s="59"/>
      <c r="BA111" s="66">
        <v>2</v>
      </c>
      <c r="BB111" s="66"/>
      <c r="BD111" s="302">
        <v>2</v>
      </c>
      <c r="BE111" s="302"/>
    </row>
    <row r="112" spans="1:57" ht="12.75">
      <c r="A112" s="38">
        <v>3</v>
      </c>
      <c r="B112" s="39">
        <f t="shared" si="89"/>
        <v>90</v>
      </c>
      <c r="C112" s="39"/>
      <c r="D112" s="41" t="s">
        <v>272</v>
      </c>
      <c r="E112" s="42" t="s">
        <v>137</v>
      </c>
      <c r="F112" s="42" t="s">
        <v>120</v>
      </c>
      <c r="G112" s="43"/>
      <c r="H112" s="44" t="s">
        <v>0</v>
      </c>
      <c r="I112" s="45">
        <f t="shared" si="90"/>
        <v>0</v>
      </c>
      <c r="J112" s="46">
        <v>1</v>
      </c>
      <c r="K112" s="47">
        <v>1</v>
      </c>
      <c r="L112" s="48">
        <f t="shared" si="91"/>
        <v>30</v>
      </c>
      <c r="M112" s="49">
        <v>1</v>
      </c>
      <c r="N112" s="50">
        <v>1</v>
      </c>
      <c r="O112" s="101">
        <f t="shared" si="92"/>
        <v>30</v>
      </c>
      <c r="P112" s="52">
        <v>1</v>
      </c>
      <c r="Q112" s="53">
        <v>1</v>
      </c>
      <c r="R112" s="54">
        <f t="shared" si="93"/>
        <v>30</v>
      </c>
      <c r="S112" s="55"/>
      <c r="T112" s="56" t="s">
        <v>0</v>
      </c>
      <c r="U112" s="57">
        <f t="shared" si="94"/>
        <v>0</v>
      </c>
      <c r="V112" s="58"/>
      <c r="W112" s="59" t="s">
        <v>0</v>
      </c>
      <c r="X112" s="60">
        <f t="shared" si="95"/>
        <v>0</v>
      </c>
      <c r="Y112" s="61"/>
      <c r="Z112" s="62" t="s">
        <v>0</v>
      </c>
      <c r="AA112" s="102">
        <f t="shared" si="96"/>
        <v>0</v>
      </c>
      <c r="AB112" s="301"/>
      <c r="AC112" s="302" t="str">
        <f t="shared" si="97"/>
        <v xml:space="preserve"> </v>
      </c>
      <c r="AD112" s="303">
        <f t="shared" si="98"/>
        <v>0</v>
      </c>
      <c r="AE112" s="39">
        <f t="shared" si="99"/>
        <v>90</v>
      </c>
      <c r="AF112" s="64">
        <f t="shared" si="100"/>
        <v>3</v>
      </c>
      <c r="AG112" s="39">
        <f t="shared" si="101"/>
        <v>90</v>
      </c>
      <c r="AH112" s="319"/>
      <c r="AI112" s="44">
        <v>3</v>
      </c>
      <c r="AJ112" s="44"/>
      <c r="AL112" s="47">
        <v>3</v>
      </c>
      <c r="AM112" s="47"/>
      <c r="AO112" s="65">
        <v>3</v>
      </c>
      <c r="AP112" s="65"/>
      <c r="AR112" s="53">
        <v>3</v>
      </c>
      <c r="AS112" s="53"/>
      <c r="AU112" s="56">
        <v>3</v>
      </c>
      <c r="AV112" s="56"/>
      <c r="AX112" s="59">
        <v>3</v>
      </c>
      <c r="AY112" s="59"/>
      <c r="BA112" s="66">
        <v>3</v>
      </c>
      <c r="BB112" s="66"/>
      <c r="BD112" s="302">
        <v>3</v>
      </c>
      <c r="BE112" s="302"/>
    </row>
    <row r="113" spans="1:57" ht="12.75">
      <c r="A113" s="38">
        <v>4</v>
      </c>
      <c r="B113" s="39">
        <f t="shared" si="89"/>
        <v>88</v>
      </c>
      <c r="C113" s="39"/>
      <c r="D113" s="41" t="s">
        <v>297</v>
      </c>
      <c r="E113" s="42" t="s">
        <v>124</v>
      </c>
      <c r="F113" s="42" t="s">
        <v>380</v>
      </c>
      <c r="G113" s="43"/>
      <c r="H113" s="44" t="str">
        <f>IF(SUMIF(AJ$110:AJ$128,$C113,AI$110:AI$128)=0," ",SUMIF(AJ$110:AJ$128,$C113,AI$110:AI$128))</f>
        <v xml:space="preserve"> </v>
      </c>
      <c r="I113" s="45">
        <f t="shared" si="90"/>
        <v>0</v>
      </c>
      <c r="J113" s="46"/>
      <c r="K113" s="47" t="s">
        <v>0</v>
      </c>
      <c r="L113" s="48">
        <f t="shared" si="91"/>
        <v>0</v>
      </c>
      <c r="M113" s="49">
        <v>1</v>
      </c>
      <c r="N113" s="50">
        <v>2</v>
      </c>
      <c r="O113" s="101">
        <f t="shared" si="92"/>
        <v>28</v>
      </c>
      <c r="P113" s="52"/>
      <c r="Q113" s="53" t="s">
        <v>0</v>
      </c>
      <c r="R113" s="54">
        <f t="shared" si="93"/>
        <v>0</v>
      </c>
      <c r="S113" s="55">
        <v>1</v>
      </c>
      <c r="T113" s="56">
        <v>1</v>
      </c>
      <c r="U113" s="57">
        <f t="shared" si="94"/>
        <v>30</v>
      </c>
      <c r="V113" s="58">
        <v>1</v>
      </c>
      <c r="W113" s="59">
        <v>1</v>
      </c>
      <c r="X113" s="60">
        <f t="shared" si="95"/>
        <v>30</v>
      </c>
      <c r="Y113" s="61"/>
      <c r="Z113" s="62" t="s">
        <v>0</v>
      </c>
      <c r="AA113" s="102">
        <f t="shared" si="96"/>
        <v>0</v>
      </c>
      <c r="AB113" s="301"/>
      <c r="AC113" s="302" t="str">
        <f t="shared" si="97"/>
        <v xml:space="preserve"> </v>
      </c>
      <c r="AD113" s="303">
        <f t="shared" si="98"/>
        <v>0</v>
      </c>
      <c r="AE113" s="39">
        <f t="shared" si="99"/>
        <v>88</v>
      </c>
      <c r="AF113" s="64">
        <f t="shared" si="100"/>
        <v>4</v>
      </c>
      <c r="AG113" s="39">
        <f t="shared" si="101"/>
        <v>88</v>
      </c>
      <c r="AH113" s="321"/>
      <c r="AI113" s="44">
        <v>4</v>
      </c>
      <c r="AJ113" s="44"/>
      <c r="AL113" s="47">
        <v>4</v>
      </c>
      <c r="AM113" s="47"/>
      <c r="AO113" s="65">
        <v>4</v>
      </c>
      <c r="AP113" s="65"/>
      <c r="AR113" s="53">
        <v>4</v>
      </c>
      <c r="AS113" s="53"/>
      <c r="AU113" s="56">
        <v>4</v>
      </c>
      <c r="AV113" s="56"/>
      <c r="AX113" s="59">
        <v>4</v>
      </c>
      <c r="AY113" s="59"/>
      <c r="BA113" s="66">
        <v>4</v>
      </c>
      <c r="BB113" s="66"/>
      <c r="BD113" s="302">
        <v>4</v>
      </c>
      <c r="BE113" s="302"/>
    </row>
    <row r="114" spans="1:57" ht="12.75">
      <c r="A114" s="38">
        <v>5</v>
      </c>
      <c r="B114" s="39">
        <f t="shared" si="89"/>
        <v>82</v>
      </c>
      <c r="C114" s="39"/>
      <c r="D114" s="41" t="s">
        <v>285</v>
      </c>
      <c r="E114" s="42" t="s">
        <v>118</v>
      </c>
      <c r="F114" s="42" t="s">
        <v>114</v>
      </c>
      <c r="G114" s="43"/>
      <c r="H114" s="44" t="str">
        <f>IF(SUMIF(AJ$110:AJ$128,$C114,AI$110:AI$128)=0," ",SUMIF(AJ$110:AJ$128,$C114,AI$110:AI$128))</f>
        <v xml:space="preserve"> </v>
      </c>
      <c r="I114" s="45">
        <f t="shared" si="90"/>
        <v>0</v>
      </c>
      <c r="J114" s="46">
        <v>1</v>
      </c>
      <c r="K114" s="47">
        <v>2</v>
      </c>
      <c r="L114" s="48">
        <f t="shared" si="91"/>
        <v>28</v>
      </c>
      <c r="M114" s="49">
        <v>1</v>
      </c>
      <c r="N114" s="50">
        <v>3</v>
      </c>
      <c r="O114" s="101">
        <f t="shared" si="92"/>
        <v>26</v>
      </c>
      <c r="P114" s="52">
        <v>1</v>
      </c>
      <c r="Q114" s="53">
        <v>2</v>
      </c>
      <c r="R114" s="54">
        <f t="shared" si="93"/>
        <v>28</v>
      </c>
      <c r="S114" s="55"/>
      <c r="T114" s="56" t="s">
        <v>0</v>
      </c>
      <c r="U114" s="57">
        <f t="shared" si="94"/>
        <v>0</v>
      </c>
      <c r="V114" s="58"/>
      <c r="W114" s="59" t="s">
        <v>0</v>
      </c>
      <c r="X114" s="60">
        <f t="shared" si="95"/>
        <v>0</v>
      </c>
      <c r="Y114" s="61"/>
      <c r="Z114" s="62" t="s">
        <v>0</v>
      </c>
      <c r="AA114" s="102">
        <f t="shared" si="96"/>
        <v>0</v>
      </c>
      <c r="AB114" s="301"/>
      <c r="AC114" s="302" t="str">
        <f t="shared" si="97"/>
        <v xml:space="preserve"> </v>
      </c>
      <c r="AD114" s="303">
        <f t="shared" si="98"/>
        <v>0</v>
      </c>
      <c r="AE114" s="39">
        <f t="shared" si="99"/>
        <v>82</v>
      </c>
      <c r="AF114" s="64">
        <f t="shared" si="100"/>
        <v>5</v>
      </c>
      <c r="AG114" s="39">
        <f t="shared" si="101"/>
        <v>82</v>
      </c>
      <c r="AH114" s="319"/>
      <c r="AI114" s="44">
        <v>5</v>
      </c>
      <c r="AJ114" s="44"/>
      <c r="AL114" s="47">
        <v>5</v>
      </c>
      <c r="AM114" s="47"/>
      <c r="AO114" s="65">
        <v>5</v>
      </c>
      <c r="AP114" s="65"/>
      <c r="AR114" s="53">
        <v>5</v>
      </c>
      <c r="AS114" s="53"/>
      <c r="AU114" s="56">
        <v>5</v>
      </c>
      <c r="AV114" s="56"/>
      <c r="AX114" s="59">
        <v>5</v>
      </c>
      <c r="AY114" s="59"/>
      <c r="BA114" s="66">
        <v>5</v>
      </c>
      <c r="BB114" s="66"/>
      <c r="BD114" s="302">
        <v>5</v>
      </c>
      <c r="BE114" s="302"/>
    </row>
    <row r="115" spans="1:57" ht="12.75">
      <c r="A115" s="38">
        <v>6</v>
      </c>
      <c r="B115" s="39">
        <f t="shared" si="89"/>
        <v>30</v>
      </c>
      <c r="C115" s="39"/>
      <c r="D115" s="41" t="s">
        <v>196</v>
      </c>
      <c r="E115" s="42" t="s">
        <v>112</v>
      </c>
      <c r="F115" s="42" t="s">
        <v>114</v>
      </c>
      <c r="G115" s="43">
        <v>1</v>
      </c>
      <c r="H115" s="44">
        <v>1</v>
      </c>
      <c r="I115" s="45">
        <f t="shared" si="90"/>
        <v>30</v>
      </c>
      <c r="J115" s="46"/>
      <c r="K115" s="47" t="s">
        <v>0</v>
      </c>
      <c r="L115" s="48">
        <f t="shared" si="91"/>
        <v>0</v>
      </c>
      <c r="M115" s="49"/>
      <c r="N115" s="50" t="s">
        <v>0</v>
      </c>
      <c r="O115" s="101">
        <f t="shared" si="92"/>
        <v>0</v>
      </c>
      <c r="P115" s="52"/>
      <c r="Q115" s="53" t="s">
        <v>0</v>
      </c>
      <c r="R115" s="54">
        <f t="shared" si="93"/>
        <v>0</v>
      </c>
      <c r="S115" s="55"/>
      <c r="T115" s="56" t="str">
        <f>IF(SUMIF(AV$110:AV$128,$C115,AU$110:AU$128)=0," ",SUMIF(AV$110:AV$128,$C115,AU$110:AU$128))</f>
        <v xml:space="preserve"> </v>
      </c>
      <c r="U115" s="57">
        <f t="shared" si="94"/>
        <v>0</v>
      </c>
      <c r="V115" s="58"/>
      <c r="W115" s="59" t="s">
        <v>0</v>
      </c>
      <c r="X115" s="60">
        <f t="shared" si="95"/>
        <v>0</v>
      </c>
      <c r="Y115" s="61"/>
      <c r="Z115" s="62" t="s">
        <v>0</v>
      </c>
      <c r="AA115" s="102">
        <f t="shared" si="96"/>
        <v>0</v>
      </c>
      <c r="AB115" s="301"/>
      <c r="AC115" s="302" t="str">
        <f t="shared" si="97"/>
        <v xml:space="preserve"> </v>
      </c>
      <c r="AD115" s="303">
        <f t="shared" si="98"/>
        <v>0</v>
      </c>
      <c r="AE115" s="39">
        <f t="shared" si="99"/>
        <v>30</v>
      </c>
      <c r="AF115" s="64">
        <f t="shared" si="100"/>
        <v>6</v>
      </c>
      <c r="AG115" s="39">
        <f t="shared" si="101"/>
        <v>30</v>
      </c>
      <c r="AH115" s="319"/>
      <c r="AI115" s="44">
        <v>6</v>
      </c>
      <c r="AJ115" s="44"/>
      <c r="AL115" s="47">
        <v>6</v>
      </c>
      <c r="AM115" s="47"/>
      <c r="AO115" s="65">
        <v>6</v>
      </c>
      <c r="AP115" s="65"/>
      <c r="AR115" s="53">
        <v>6</v>
      </c>
      <c r="AS115" s="53"/>
      <c r="AU115" s="56">
        <v>6</v>
      </c>
      <c r="AV115" s="56"/>
      <c r="AX115" s="59">
        <v>6</v>
      </c>
      <c r="AY115" s="59"/>
      <c r="BA115" s="66">
        <v>6</v>
      </c>
      <c r="BB115" s="66"/>
      <c r="BD115" s="302">
        <v>6</v>
      </c>
      <c r="BE115" s="302"/>
    </row>
    <row r="116" spans="1:57" ht="12.75">
      <c r="A116" s="38">
        <v>7</v>
      </c>
      <c r="B116" s="39">
        <f t="shared" si="89"/>
        <v>28</v>
      </c>
      <c r="C116" s="39"/>
      <c r="D116" s="41" t="s">
        <v>197</v>
      </c>
      <c r="E116" s="42" t="s">
        <v>119</v>
      </c>
      <c r="F116" s="42" t="s">
        <v>120</v>
      </c>
      <c r="G116" s="43">
        <v>1</v>
      </c>
      <c r="H116" s="44">
        <v>2</v>
      </c>
      <c r="I116" s="45">
        <f t="shared" si="90"/>
        <v>28</v>
      </c>
      <c r="J116" s="46"/>
      <c r="K116" s="47" t="s">
        <v>0</v>
      </c>
      <c r="L116" s="48">
        <f t="shared" si="91"/>
        <v>0</v>
      </c>
      <c r="M116" s="49"/>
      <c r="N116" s="50" t="s">
        <v>0</v>
      </c>
      <c r="O116" s="101">
        <f t="shared" si="92"/>
        <v>0</v>
      </c>
      <c r="P116" s="52"/>
      <c r="Q116" s="53" t="s">
        <v>0</v>
      </c>
      <c r="R116" s="54">
        <f t="shared" si="93"/>
        <v>0</v>
      </c>
      <c r="S116" s="55"/>
      <c r="T116" s="56" t="str">
        <f>IF(SUMIF(AV$110:AV$128,$C116,AU$110:AU$128)=0," ",SUMIF(AV$110:AV$128,$C116,AU$110:AU$128))</f>
        <v xml:space="preserve"> </v>
      </c>
      <c r="U116" s="57">
        <f t="shared" si="94"/>
        <v>0</v>
      </c>
      <c r="V116" s="58"/>
      <c r="W116" s="59" t="str">
        <f>IF(SUMIF(AY$110:AY$128,$C116,AX$110:AX$128)=0," ",SUMIF(AY$110:AY$128,$C116,AX$110:AX$128))</f>
        <v xml:space="preserve"> </v>
      </c>
      <c r="X116" s="60">
        <f t="shared" si="95"/>
        <v>0</v>
      </c>
      <c r="Y116" s="61"/>
      <c r="Z116" s="62" t="str">
        <f aca="true" t="shared" si="102" ref="Z110:Z117">IF(SUMIF(BB$110:BB$128,$C116,BA$110:BA$128)=0," ",SUMIF(BB$110:BB$128,$C116,BA$110:BA$128))</f>
        <v xml:space="preserve"> </v>
      </c>
      <c r="AA116" s="102">
        <f t="shared" si="96"/>
        <v>0</v>
      </c>
      <c r="AB116" s="301"/>
      <c r="AC116" s="302" t="str">
        <f t="shared" si="97"/>
        <v xml:space="preserve"> </v>
      </c>
      <c r="AD116" s="303">
        <f t="shared" si="98"/>
        <v>0</v>
      </c>
      <c r="AE116" s="39">
        <f t="shared" si="99"/>
        <v>28</v>
      </c>
      <c r="AF116" s="64">
        <f t="shared" si="100"/>
        <v>7</v>
      </c>
      <c r="AG116" s="39">
        <f t="shared" si="101"/>
        <v>28</v>
      </c>
      <c r="AH116" s="319"/>
      <c r="AI116" s="44">
        <v>7</v>
      </c>
      <c r="AJ116" s="44"/>
      <c r="AL116" s="47">
        <v>7</v>
      </c>
      <c r="AM116" s="47"/>
      <c r="AO116" s="65">
        <v>7</v>
      </c>
      <c r="AP116" s="65"/>
      <c r="AR116" s="53">
        <v>7</v>
      </c>
      <c r="AS116" s="53"/>
      <c r="AU116" s="56">
        <v>7</v>
      </c>
      <c r="AV116" s="56"/>
      <c r="AX116" s="59">
        <v>7</v>
      </c>
      <c r="AY116" s="59"/>
      <c r="BA116" s="66">
        <v>7</v>
      </c>
      <c r="BB116" s="66"/>
      <c r="BD116" s="302">
        <v>7</v>
      </c>
      <c r="BE116" s="302"/>
    </row>
    <row r="117" spans="1:57" ht="12.75">
      <c r="A117" s="38">
        <v>8</v>
      </c>
      <c r="B117" s="39">
        <f t="shared" si="89"/>
        <v>26</v>
      </c>
      <c r="C117" s="39"/>
      <c r="D117" s="41" t="s">
        <v>365</v>
      </c>
      <c r="E117" s="42" t="s">
        <v>124</v>
      </c>
      <c r="F117" s="42" t="s">
        <v>380</v>
      </c>
      <c r="G117" s="43"/>
      <c r="H117" s="44" t="str">
        <f>IF(SUMIF(AJ$110:AJ$128,$C117,AI$110:AI$128)=0," ",SUMIF(AJ$110:AJ$128,$C117,AI$110:AI$128))</f>
        <v xml:space="preserve"> </v>
      </c>
      <c r="I117" s="45">
        <f t="shared" si="90"/>
        <v>0</v>
      </c>
      <c r="J117" s="46"/>
      <c r="K117" s="47" t="str">
        <f>IF(SUMIF(AM$110:AM$128,$C117,AL$110:AL$128)=0," ",SUMIF(AM$110:AM$128,$C117,AL$110:AL$128))</f>
        <v xml:space="preserve"> </v>
      </c>
      <c r="L117" s="48">
        <f t="shared" si="91"/>
        <v>0</v>
      </c>
      <c r="M117" s="49"/>
      <c r="N117" s="50" t="s">
        <v>0</v>
      </c>
      <c r="O117" s="101">
        <f t="shared" si="92"/>
        <v>0</v>
      </c>
      <c r="P117" s="52"/>
      <c r="Q117" s="53" t="s">
        <v>0</v>
      </c>
      <c r="R117" s="54">
        <f t="shared" si="93"/>
        <v>0</v>
      </c>
      <c r="S117" s="55"/>
      <c r="T117" s="56" t="str">
        <f>IF(SUMIF(AV$110:AV$128,$C117,AU$110:AU$128)=0," ",SUMIF(AV$110:AV$128,$C117,AU$110:AU$128))</f>
        <v xml:space="preserve"> </v>
      </c>
      <c r="U117" s="57">
        <f t="shared" si="94"/>
        <v>0</v>
      </c>
      <c r="V117" s="58">
        <v>1</v>
      </c>
      <c r="W117" s="59">
        <v>3</v>
      </c>
      <c r="X117" s="60">
        <f t="shared" si="95"/>
        <v>26</v>
      </c>
      <c r="Y117" s="61"/>
      <c r="Z117" s="62" t="str">
        <f t="shared" si="102"/>
        <v xml:space="preserve"> </v>
      </c>
      <c r="AA117" s="102">
        <f t="shared" si="96"/>
        <v>0</v>
      </c>
      <c r="AB117" s="301"/>
      <c r="AC117" s="302" t="str">
        <f t="shared" si="97"/>
        <v xml:space="preserve"> </v>
      </c>
      <c r="AD117" s="303">
        <f t="shared" si="98"/>
        <v>0</v>
      </c>
      <c r="AE117" s="39">
        <f t="shared" si="99"/>
        <v>26</v>
      </c>
      <c r="AF117" s="64">
        <f t="shared" si="100"/>
        <v>8</v>
      </c>
      <c r="AG117" s="39">
        <f t="shared" si="101"/>
        <v>26</v>
      </c>
      <c r="AI117" s="44">
        <v>8</v>
      </c>
      <c r="AJ117" s="44"/>
      <c r="AL117" s="47">
        <v>8</v>
      </c>
      <c r="AM117" s="47"/>
      <c r="AO117" s="65">
        <v>8</v>
      </c>
      <c r="AP117" s="65"/>
      <c r="AR117" s="53">
        <v>8</v>
      </c>
      <c r="AS117" s="53"/>
      <c r="AU117" s="56">
        <v>8</v>
      </c>
      <c r="AV117" s="56"/>
      <c r="AX117" s="59">
        <v>8</v>
      </c>
      <c r="AY117" s="59"/>
      <c r="BA117" s="66">
        <v>8</v>
      </c>
      <c r="BB117" s="66"/>
      <c r="BD117" s="302">
        <v>8</v>
      </c>
      <c r="BE117" s="302"/>
    </row>
    <row r="118" spans="1:57" ht="12.75">
      <c r="A118" s="38">
        <v>9</v>
      </c>
      <c r="B118" s="39">
        <f aca="true" t="shared" si="103" ref="B118">AE118</f>
        <v>0</v>
      </c>
      <c r="C118" s="39"/>
      <c r="D118" s="41"/>
      <c r="E118" s="42"/>
      <c r="F118" s="42"/>
      <c r="G118" s="43"/>
      <c r="H118" s="44" t="str">
        <f>IF(SUMIF(AJ$110:AJ$128,$C118,AI$110:AI$128)=0," ",SUMIF(AJ$110:AJ$128,$C118,AI$110:AI$128))</f>
        <v xml:space="preserve"> </v>
      </c>
      <c r="I118" s="45">
        <f aca="true" t="shared" si="104" ref="I118">IF(H118=" ",0,IF(H118=1,30,IF(H118=2,28,IF(H118=3,26,IF(H118=4,24,IF(H118=5,22,IF(AND(H118&gt;5,H118&lt;25),26-H118,2)))))))</f>
        <v>0</v>
      </c>
      <c r="J118" s="46"/>
      <c r="K118" s="47" t="str">
        <f>IF(SUMIF(AM$110:AM$128,$C118,AL$110:AL$128)=0," ",SUMIF(AM$110:AM$128,$C118,AL$110:AL$128))</f>
        <v xml:space="preserve"> </v>
      </c>
      <c r="L118" s="48">
        <f aca="true" t="shared" si="105" ref="L118">IF(K118=" ",0,IF(K118=1,30,IF(K118=2,28,IF(K118=3,26,IF(K118=4,24,IF(K118=5,22,IF(AND(K118&gt;5,K118&lt;25),26-K118,2)))))))</f>
        <v>0</v>
      </c>
      <c r="M118" s="49"/>
      <c r="N118" s="50" t="str">
        <f>IF(SUMIF(AP$110:AP$128,$C118,AO$110:AO$128)=0," ",SUMIF(AP$110:AP$128,$C118,AO$110:AO$128))</f>
        <v xml:space="preserve"> </v>
      </c>
      <c r="O118" s="101">
        <f aca="true" t="shared" si="106" ref="O118">IF(N118=" ",0,IF(N118=1,30,IF(N118=2,28,IF(N118=3,26,IF(N118=4,24,IF(N118=5,22,IF(AND(N118&gt;5,N118&lt;25),26-N118,2)))))))</f>
        <v>0</v>
      </c>
      <c r="P118" s="52"/>
      <c r="Q118" s="53" t="s">
        <v>0</v>
      </c>
      <c r="R118" s="54">
        <f aca="true" t="shared" si="107" ref="R118">IF(Q118=" ",0,IF(Q118=1,30,IF(Q118=2,28,IF(Q118=3,26,IF(Q118=4,24,IF(Q118=5,22,IF(AND(Q118&gt;5,Q118&lt;25),26-Q118,2)))))))</f>
        <v>0</v>
      </c>
      <c r="S118" s="55"/>
      <c r="T118" s="56" t="str">
        <f>IF(SUMIF(AV$110:AV$128,$C118,AU$110:AU$128)=0," ",SUMIF(AV$110:AV$128,$C118,AU$110:AU$128))</f>
        <v xml:space="preserve"> </v>
      </c>
      <c r="U118" s="57">
        <f aca="true" t="shared" si="108" ref="U118">IF(T118=" ",0,IF(T118=1,30,IF(T118=2,28,IF(T118=3,26,IF(T118=4,24,IF(T118=5,22,IF(AND(T118&gt;5,T118&lt;25),26-T118,2)))))))</f>
        <v>0</v>
      </c>
      <c r="V118" s="58"/>
      <c r="W118" s="59" t="str">
        <f aca="true" t="shared" si="109" ref="W118">IF(SUMIF(AY$110:AY$128,$C118,AX$110:AX$128)=0," ",SUMIF(AY$110:AY$128,$C118,AX$110:AX$128))</f>
        <v xml:space="preserve"> </v>
      </c>
      <c r="X118" s="60">
        <f aca="true" t="shared" si="110" ref="X118">IF(W118=" ",0,IF(W118=1,30,IF(W118=2,28,IF(W118=3,26,IF(W118=4,24,IF(W118=5,22,IF(AND(W118&gt;5,W118&lt;25),26-W118,2)))))))</f>
        <v>0</v>
      </c>
      <c r="Y118" s="61"/>
      <c r="Z118" s="62" t="str">
        <f aca="true" t="shared" si="111" ref="Z118">IF(SUMIF(BB$110:BB$128,$C118,BA$110:BA$128)=0," ",SUMIF(BB$110:BB$128,$C118,BA$110:BA$128))</f>
        <v xml:space="preserve"> </v>
      </c>
      <c r="AA118" s="102">
        <f aca="true" t="shared" si="112" ref="AA118">IF(Z118=" ",0,IF(Z118=1,30,IF(Z118=2,28,IF(Z118=3,26,IF(Z118=4,24,IF(Z118=5,22,IF(AND(Z118&gt;5,Z118&lt;25),26-Z118,2)))))))</f>
        <v>0</v>
      </c>
      <c r="AB118" s="301"/>
      <c r="AC118" s="302" t="str">
        <f aca="true" t="shared" si="113" ref="AC118">IF(SUMIF(BE$110:BE$128,$C118,BD$110:BD$128)=0," ",SUMIF(BE$110:BE$128,$C118,BD$110:BD$128))</f>
        <v xml:space="preserve"> </v>
      </c>
      <c r="AD118" s="303">
        <f aca="true" t="shared" si="114" ref="AD118">IF(AC118=" ",0,IF(AC118=1,30,IF(AC118=2,28,IF(AC118=3,26,IF(AC118=4,24,IF(AC118=5,22,IF(AND(AC118&gt;5,AC118&lt;25),26-AC118,2)))))))</f>
        <v>0</v>
      </c>
      <c r="AE118" s="39">
        <f aca="true" t="shared" si="115" ref="AE118">I118+L118+O118+R118+U118+X118+AA118+AD118</f>
        <v>0</v>
      </c>
      <c r="AF118" s="64">
        <f aca="true" t="shared" si="116" ref="AF118">A118</f>
        <v>9</v>
      </c>
      <c r="AG118" s="39">
        <f aca="true" t="shared" si="117" ref="AG118">AE118-MIN(I118,L118,O118,R118,U118,X118,AA118,AD118)</f>
        <v>0</v>
      </c>
      <c r="AI118" s="44">
        <v>9</v>
      </c>
      <c r="AJ118" s="44"/>
      <c r="AL118" s="47">
        <v>9</v>
      </c>
      <c r="AM118" s="47"/>
      <c r="AO118" s="65">
        <v>9</v>
      </c>
      <c r="AP118" s="65"/>
      <c r="AR118" s="53">
        <v>9</v>
      </c>
      <c r="AS118" s="53"/>
      <c r="AU118" s="56">
        <v>9</v>
      </c>
      <c r="AV118" s="56"/>
      <c r="AX118" s="59">
        <v>9</v>
      </c>
      <c r="AY118" s="59"/>
      <c r="BA118" s="66">
        <v>9</v>
      </c>
      <c r="BB118" s="66"/>
      <c r="BD118" s="302">
        <v>9</v>
      </c>
      <c r="BE118" s="302"/>
    </row>
    <row r="119" spans="1:57" ht="12.75">
      <c r="A119" s="38">
        <v>10</v>
      </c>
      <c r="B119" s="39">
        <f aca="true" t="shared" si="118" ref="B119">AE119</f>
        <v>0</v>
      </c>
      <c r="C119" s="39"/>
      <c r="D119" s="41"/>
      <c r="E119" s="42"/>
      <c r="F119" s="42"/>
      <c r="G119" s="43"/>
      <c r="H119" s="44" t="str">
        <f>IF(SUMIF(AJ$110:AJ$128,$C119,AI$110:AI$128)=0," ",SUMIF(AJ$110:AJ$128,$C119,AI$110:AI$128))</f>
        <v xml:space="preserve"> </v>
      </c>
      <c r="I119" s="45">
        <f aca="true" t="shared" si="119" ref="I119">IF(H119=" ",0,IF(H119=1,30,IF(H119=2,28,IF(H119=3,26,IF(H119=4,24,IF(H119=5,22,IF(AND(H119&gt;5,H119&lt;25),26-H119,2)))))))</f>
        <v>0</v>
      </c>
      <c r="J119" s="46"/>
      <c r="K119" s="47" t="str">
        <f aca="true" t="shared" si="120" ref="K119">IF(SUMIF(AM$110:AM$128,$C119,AL$110:AL$128)=0," ",SUMIF(AM$110:AM$128,$C119,AL$110:AL$128))</f>
        <v xml:space="preserve"> </v>
      </c>
      <c r="L119" s="48">
        <f aca="true" t="shared" si="121" ref="L119">IF(K119=" ",0,IF(K119=1,30,IF(K119=2,28,IF(K119=3,26,IF(K119=4,24,IF(K119=5,22,IF(AND(K119&gt;5,K119&lt;25),26-K119,2)))))))</f>
        <v>0</v>
      </c>
      <c r="M119" s="49"/>
      <c r="N119" s="50" t="str">
        <f aca="true" t="shared" si="122" ref="N119">IF(SUMIF(AP$110:AP$128,$C119,AO$110:AO$128)=0," ",SUMIF(AP$110:AP$128,$C119,AO$110:AO$128))</f>
        <v xml:space="preserve"> </v>
      </c>
      <c r="O119" s="101">
        <f aca="true" t="shared" si="123" ref="O119">IF(N119=" ",0,IF(N119=1,30,IF(N119=2,28,IF(N119=3,26,IF(N119=4,24,IF(N119=5,22,IF(AND(N119&gt;5,N119&lt;25),26-N119,2)))))))</f>
        <v>0</v>
      </c>
      <c r="P119" s="52"/>
      <c r="Q119" s="53" t="str">
        <f aca="true" t="shared" si="124" ref="Q119">IF(SUMIF(AS$110:AS$128,$C119,AR$110:AR$128)=0," ",SUMIF(AS$110:AS$128,$C119,AR$110:AR$128))</f>
        <v xml:space="preserve"> </v>
      </c>
      <c r="R119" s="54">
        <f aca="true" t="shared" si="125" ref="R119">IF(Q119=" ",0,IF(Q119=1,30,IF(Q119=2,28,IF(Q119=3,26,IF(Q119=4,24,IF(Q119=5,22,IF(AND(Q119&gt;5,Q119&lt;25),26-Q119,2)))))))</f>
        <v>0</v>
      </c>
      <c r="S119" s="55"/>
      <c r="T119" s="56" t="str">
        <f aca="true" t="shared" si="126" ref="T119">IF(SUMIF(AV$110:AV$128,$C119,AU$110:AU$128)=0," ",SUMIF(AV$110:AV$128,$C119,AU$110:AU$128))</f>
        <v xml:space="preserve"> </v>
      </c>
      <c r="U119" s="57">
        <f aca="true" t="shared" si="127" ref="U119">IF(T119=" ",0,IF(T119=1,30,IF(T119=2,28,IF(T119=3,26,IF(T119=4,24,IF(T119=5,22,IF(AND(T119&gt;5,T119&lt;25),26-T119,2)))))))</f>
        <v>0</v>
      </c>
      <c r="V119" s="58"/>
      <c r="W119" s="59" t="str">
        <f aca="true" t="shared" si="128" ref="W119">IF(SUMIF(AY$110:AY$128,$C119,AX$110:AX$128)=0," ",SUMIF(AY$110:AY$128,$C119,AX$110:AX$128))</f>
        <v xml:space="preserve"> </v>
      </c>
      <c r="X119" s="60">
        <f aca="true" t="shared" si="129" ref="X119">IF(W119=" ",0,IF(W119=1,30,IF(W119=2,28,IF(W119=3,26,IF(W119=4,24,IF(W119=5,22,IF(AND(W119&gt;5,W119&lt;25),26-W119,2)))))))</f>
        <v>0</v>
      </c>
      <c r="Y119" s="61"/>
      <c r="Z119" s="62" t="str">
        <f aca="true" t="shared" si="130" ref="Z119">IF(SUMIF(BB$110:BB$128,$C119,BA$110:BA$128)=0," ",SUMIF(BB$110:BB$128,$C119,BA$110:BA$128))</f>
        <v xml:space="preserve"> </v>
      </c>
      <c r="AA119" s="102">
        <f aca="true" t="shared" si="131" ref="AA119">IF(Z119=" ",0,IF(Z119=1,30,IF(Z119=2,28,IF(Z119=3,26,IF(Z119=4,24,IF(Z119=5,22,IF(AND(Z119&gt;5,Z119&lt;25),26-Z119,2)))))))</f>
        <v>0</v>
      </c>
      <c r="AB119" s="301"/>
      <c r="AC119" s="302" t="str">
        <f aca="true" t="shared" si="132" ref="AC119">IF(SUMIF(BE$110:BE$128,$C119,BD$110:BD$128)=0," ",SUMIF(BE$110:BE$128,$C119,BD$110:BD$128))</f>
        <v xml:space="preserve"> </v>
      </c>
      <c r="AD119" s="303">
        <f aca="true" t="shared" si="133" ref="AD119">IF(AC119=" ",0,IF(AC119=1,30,IF(AC119=2,28,IF(AC119=3,26,IF(AC119=4,24,IF(AC119=5,22,IF(AND(AC119&gt;5,AC119&lt;25),26-AC119,2)))))))</f>
        <v>0</v>
      </c>
      <c r="AE119" s="39">
        <f aca="true" t="shared" si="134" ref="AE119">I119+L119+O119+R119+U119+X119+AA119+AD119</f>
        <v>0</v>
      </c>
      <c r="AF119" s="64">
        <f aca="true" t="shared" si="135" ref="AF119">A119</f>
        <v>10</v>
      </c>
      <c r="AG119" s="39">
        <f aca="true" t="shared" si="136" ref="AG119">AE119-MIN(I119,L119,O119,R119,U119,X119,AA119,AD119)</f>
        <v>0</v>
      </c>
      <c r="AH119" s="320"/>
      <c r="AI119" s="44">
        <v>10</v>
      </c>
      <c r="AJ119" s="44"/>
      <c r="AL119" s="47">
        <v>10</v>
      </c>
      <c r="AM119" s="47"/>
      <c r="AO119" s="65">
        <v>10</v>
      </c>
      <c r="AP119" s="65"/>
      <c r="AR119" s="53">
        <v>10</v>
      </c>
      <c r="AS119" s="53"/>
      <c r="AU119" s="56">
        <v>10</v>
      </c>
      <c r="AV119" s="56"/>
      <c r="AX119" s="59">
        <v>10</v>
      </c>
      <c r="AY119" s="59"/>
      <c r="BA119" s="66">
        <v>10</v>
      </c>
      <c r="BB119" s="66"/>
      <c r="BD119" s="302">
        <v>10</v>
      </c>
      <c r="BE119" s="302"/>
    </row>
    <row r="120" spans="1:57" ht="12.75">
      <c r="A120" s="38">
        <v>11</v>
      </c>
      <c r="B120" s="39">
        <f aca="true" t="shared" si="137" ref="B120:B125">AE120</f>
        <v>0</v>
      </c>
      <c r="C120" s="39"/>
      <c r="D120" s="41"/>
      <c r="E120" s="42"/>
      <c r="F120" s="42"/>
      <c r="G120" s="43"/>
      <c r="H120" s="44" t="str">
        <f aca="true" t="shared" si="138" ref="H120:H125">IF(SUMIF(AJ$110:AJ$128,$C120,AI$110:AI$128)=0," ",SUMIF(AJ$110:AJ$128,$C120,AI$110:AI$128))</f>
        <v xml:space="preserve"> </v>
      </c>
      <c r="I120" s="45">
        <f aca="true" t="shared" si="139" ref="I120:I125">IF(H120=" ",0,IF(H120=1,30,IF(H120=2,28,IF(H120=3,26,IF(H120=4,24,IF(H120=5,22,IF(AND(H120&gt;5,H120&lt;25),26-H120,2)))))))</f>
        <v>0</v>
      </c>
      <c r="J120" s="46"/>
      <c r="K120" s="47" t="str">
        <f aca="true" t="shared" si="140" ref="K120:K125">IF(SUMIF(AM$110:AM$128,$C120,AL$110:AL$128)=0," ",SUMIF(AM$110:AM$128,$C120,AL$110:AL$128))</f>
        <v xml:space="preserve"> </v>
      </c>
      <c r="L120" s="48">
        <f aca="true" t="shared" si="141" ref="L120:L125">IF(K120=" ",0,IF(K120=1,30,IF(K120=2,28,IF(K120=3,26,IF(K120=4,24,IF(K120=5,22,IF(AND(K120&gt;5,K120&lt;25),26-K120,2)))))))</f>
        <v>0</v>
      </c>
      <c r="M120" s="49"/>
      <c r="N120" s="50" t="str">
        <f aca="true" t="shared" si="142" ref="N120:N125">IF(SUMIF(AP$110:AP$128,$C120,AO$110:AO$128)=0," ",SUMIF(AP$110:AP$128,$C120,AO$110:AO$128))</f>
        <v xml:space="preserve"> </v>
      </c>
      <c r="O120" s="101">
        <f aca="true" t="shared" si="143" ref="O120:O125">IF(N120=" ",0,IF(N120=1,30,IF(N120=2,28,IF(N120=3,26,IF(N120=4,24,IF(N120=5,22,IF(AND(N120&gt;5,N120&lt;25),26-N120,2)))))))</f>
        <v>0</v>
      </c>
      <c r="P120" s="52"/>
      <c r="Q120" s="53" t="str">
        <f aca="true" t="shared" si="144" ref="Q120:Q125">IF(SUMIF(AS$110:AS$128,$C120,AR$110:AR$128)=0," ",SUMIF(AS$110:AS$128,$C120,AR$110:AR$128))</f>
        <v xml:space="preserve"> </v>
      </c>
      <c r="R120" s="54">
        <f aca="true" t="shared" si="145" ref="R120:R125">IF(Q120=" ",0,IF(Q120=1,30,IF(Q120=2,28,IF(Q120=3,26,IF(Q120=4,24,IF(Q120=5,22,IF(AND(Q120&gt;5,Q120&lt;25),26-Q120,2)))))))</f>
        <v>0</v>
      </c>
      <c r="S120" s="55"/>
      <c r="T120" s="56" t="str">
        <f aca="true" t="shared" si="146" ref="T120:T125">IF(SUMIF(AV$110:AV$128,$C120,AU$110:AU$128)=0," ",SUMIF(AV$110:AV$128,$C120,AU$110:AU$128))</f>
        <v xml:space="preserve"> </v>
      </c>
      <c r="U120" s="57">
        <f aca="true" t="shared" si="147" ref="U120:U125">IF(T120=" ",0,IF(T120=1,30,IF(T120=2,28,IF(T120=3,26,IF(T120=4,24,IF(T120=5,22,IF(AND(T120&gt;5,T120&lt;25),26-T120,2)))))))</f>
        <v>0</v>
      </c>
      <c r="V120" s="58"/>
      <c r="W120" s="59" t="str">
        <f aca="true" t="shared" si="148" ref="W120:W125">IF(SUMIF(AY$110:AY$128,$C120,AX$110:AX$128)=0," ",SUMIF(AY$110:AY$128,$C120,AX$110:AX$128))</f>
        <v xml:space="preserve"> </v>
      </c>
      <c r="X120" s="60">
        <f aca="true" t="shared" si="149" ref="X120:X125">IF(W120=" ",0,IF(W120=1,30,IF(W120=2,28,IF(W120=3,26,IF(W120=4,24,IF(W120=5,22,IF(AND(W120&gt;5,W120&lt;25),26-W120,2)))))))</f>
        <v>0</v>
      </c>
      <c r="Y120" s="61"/>
      <c r="Z120" s="62" t="str">
        <f aca="true" t="shared" si="150" ref="Z120:Z125">IF(SUMIF(BB$110:BB$128,$C120,BA$110:BA$128)=0," ",SUMIF(BB$110:BB$128,$C120,BA$110:BA$128))</f>
        <v xml:space="preserve"> </v>
      </c>
      <c r="AA120" s="102">
        <f aca="true" t="shared" si="151" ref="AA120:AA125">IF(Z120=" ",0,IF(Z120=1,30,IF(Z120=2,28,IF(Z120=3,26,IF(Z120=4,24,IF(Z120=5,22,IF(AND(Z120&gt;5,Z120&lt;25),26-Z120,2)))))))</f>
        <v>0</v>
      </c>
      <c r="AB120" s="301"/>
      <c r="AC120" s="302" t="str">
        <f aca="true" t="shared" si="152" ref="AC120:AC125">IF(SUMIF(BE$110:BE$128,$C120,BD$110:BD$128)=0," ",SUMIF(BE$110:BE$128,$C120,BD$110:BD$128))</f>
        <v xml:space="preserve"> </v>
      </c>
      <c r="AD120" s="303">
        <f aca="true" t="shared" si="153" ref="AD120:AD125">IF(AC120=" ",0,IF(AC120=1,30,IF(AC120=2,28,IF(AC120=3,26,IF(AC120=4,24,IF(AC120=5,22,IF(AND(AC120&gt;5,AC120&lt;25),26-AC120,2)))))))</f>
        <v>0</v>
      </c>
      <c r="AE120" s="39">
        <f aca="true" t="shared" si="154" ref="AE120:AE125">I120+L120+O120+R120+U120+X120+AA120+AD120</f>
        <v>0</v>
      </c>
      <c r="AF120" s="64">
        <f aca="true" t="shared" si="155" ref="AF120:AF128">A120</f>
        <v>11</v>
      </c>
      <c r="AG120" s="39">
        <f aca="true" t="shared" si="156" ref="AG120:AG125">AE120-MIN(I120,L120,O120,R120,U120,X120,AA120,AD120)</f>
        <v>0</v>
      </c>
      <c r="AI120" s="44">
        <v>11</v>
      </c>
      <c r="AJ120" s="44"/>
      <c r="AL120" s="47">
        <v>11</v>
      </c>
      <c r="AM120" s="47"/>
      <c r="AO120" s="65">
        <v>11</v>
      </c>
      <c r="AP120" s="65"/>
      <c r="AR120" s="53">
        <v>11</v>
      </c>
      <c r="AS120" s="53"/>
      <c r="AU120" s="56">
        <v>11</v>
      </c>
      <c r="AV120" s="56"/>
      <c r="AX120" s="59">
        <v>11</v>
      </c>
      <c r="AY120" s="59"/>
      <c r="BA120" s="66">
        <v>11</v>
      </c>
      <c r="BB120" s="66"/>
      <c r="BD120" s="302">
        <v>11</v>
      </c>
      <c r="BE120" s="302"/>
    </row>
    <row r="121" spans="1:57" ht="12.75">
      <c r="A121" s="38">
        <v>12</v>
      </c>
      <c r="B121" s="39">
        <f t="shared" si="137"/>
        <v>0</v>
      </c>
      <c r="C121" s="39"/>
      <c r="D121" s="41"/>
      <c r="E121" s="42"/>
      <c r="F121" s="42"/>
      <c r="G121" s="43"/>
      <c r="H121" s="44" t="str">
        <f t="shared" si="138"/>
        <v xml:space="preserve"> </v>
      </c>
      <c r="I121" s="45">
        <f t="shared" si="139"/>
        <v>0</v>
      </c>
      <c r="J121" s="46"/>
      <c r="K121" s="47" t="str">
        <f t="shared" si="140"/>
        <v xml:space="preserve"> </v>
      </c>
      <c r="L121" s="48">
        <f t="shared" si="141"/>
        <v>0</v>
      </c>
      <c r="M121" s="49"/>
      <c r="N121" s="50" t="str">
        <f t="shared" si="142"/>
        <v xml:space="preserve"> </v>
      </c>
      <c r="O121" s="101">
        <f t="shared" si="143"/>
        <v>0</v>
      </c>
      <c r="P121" s="52"/>
      <c r="Q121" s="53" t="str">
        <f t="shared" si="144"/>
        <v xml:space="preserve"> </v>
      </c>
      <c r="R121" s="54">
        <f t="shared" si="145"/>
        <v>0</v>
      </c>
      <c r="S121" s="55"/>
      <c r="T121" s="56" t="str">
        <f t="shared" si="146"/>
        <v xml:space="preserve"> </v>
      </c>
      <c r="U121" s="57">
        <f t="shared" si="147"/>
        <v>0</v>
      </c>
      <c r="V121" s="58"/>
      <c r="W121" s="59" t="str">
        <f t="shared" si="148"/>
        <v xml:space="preserve"> </v>
      </c>
      <c r="X121" s="60">
        <f t="shared" si="149"/>
        <v>0</v>
      </c>
      <c r="Y121" s="61"/>
      <c r="Z121" s="62" t="str">
        <f t="shared" si="150"/>
        <v xml:space="preserve"> </v>
      </c>
      <c r="AA121" s="102">
        <f t="shared" si="151"/>
        <v>0</v>
      </c>
      <c r="AB121" s="301"/>
      <c r="AC121" s="302" t="str">
        <f t="shared" si="152"/>
        <v xml:space="preserve"> </v>
      </c>
      <c r="AD121" s="303">
        <f t="shared" si="153"/>
        <v>0</v>
      </c>
      <c r="AE121" s="39">
        <f t="shared" si="154"/>
        <v>0</v>
      </c>
      <c r="AF121" s="64">
        <f t="shared" si="155"/>
        <v>12</v>
      </c>
      <c r="AG121" s="39">
        <f t="shared" si="156"/>
        <v>0</v>
      </c>
      <c r="AH121" s="320"/>
      <c r="AI121" s="44">
        <v>12</v>
      </c>
      <c r="AJ121" s="44"/>
      <c r="AL121" s="47">
        <v>12</v>
      </c>
      <c r="AM121" s="47"/>
      <c r="AO121" s="65">
        <v>12</v>
      </c>
      <c r="AP121" s="65"/>
      <c r="AR121" s="53">
        <v>12</v>
      </c>
      <c r="AS121" s="53"/>
      <c r="AU121" s="56">
        <v>12</v>
      </c>
      <c r="AV121" s="56"/>
      <c r="AX121" s="59">
        <v>12</v>
      </c>
      <c r="AY121" s="59"/>
      <c r="BA121" s="66">
        <v>12</v>
      </c>
      <c r="BB121" s="66"/>
      <c r="BD121" s="302">
        <v>12</v>
      </c>
      <c r="BE121" s="302"/>
    </row>
    <row r="122" spans="1:57" ht="12.75">
      <c r="A122" s="38">
        <v>13</v>
      </c>
      <c r="B122" s="39">
        <f t="shared" si="137"/>
        <v>0</v>
      </c>
      <c r="C122" s="39"/>
      <c r="D122" s="41"/>
      <c r="E122" s="42"/>
      <c r="F122" s="42"/>
      <c r="G122" s="43"/>
      <c r="H122" s="44" t="str">
        <f t="shared" si="138"/>
        <v xml:space="preserve"> </v>
      </c>
      <c r="I122" s="45">
        <f t="shared" si="139"/>
        <v>0</v>
      </c>
      <c r="J122" s="46"/>
      <c r="K122" s="47" t="str">
        <f t="shared" si="140"/>
        <v xml:space="preserve"> </v>
      </c>
      <c r="L122" s="48">
        <f t="shared" si="141"/>
        <v>0</v>
      </c>
      <c r="M122" s="49"/>
      <c r="N122" s="50" t="str">
        <f t="shared" si="142"/>
        <v xml:space="preserve"> </v>
      </c>
      <c r="O122" s="101">
        <f t="shared" si="143"/>
        <v>0</v>
      </c>
      <c r="P122" s="52"/>
      <c r="Q122" s="53" t="str">
        <f t="shared" si="144"/>
        <v xml:space="preserve"> </v>
      </c>
      <c r="R122" s="54">
        <f t="shared" si="145"/>
        <v>0</v>
      </c>
      <c r="S122" s="55"/>
      <c r="T122" s="56" t="str">
        <f t="shared" si="146"/>
        <v xml:space="preserve"> </v>
      </c>
      <c r="U122" s="57">
        <f t="shared" si="147"/>
        <v>0</v>
      </c>
      <c r="V122" s="58"/>
      <c r="W122" s="59" t="str">
        <f t="shared" si="148"/>
        <v xml:space="preserve"> </v>
      </c>
      <c r="X122" s="60">
        <f t="shared" si="149"/>
        <v>0</v>
      </c>
      <c r="Y122" s="61"/>
      <c r="Z122" s="62" t="str">
        <f t="shared" si="150"/>
        <v xml:space="preserve"> </v>
      </c>
      <c r="AA122" s="102">
        <f t="shared" si="151"/>
        <v>0</v>
      </c>
      <c r="AB122" s="301"/>
      <c r="AC122" s="302" t="str">
        <f t="shared" si="152"/>
        <v xml:space="preserve"> </v>
      </c>
      <c r="AD122" s="303">
        <f t="shared" si="153"/>
        <v>0</v>
      </c>
      <c r="AE122" s="39">
        <f t="shared" si="154"/>
        <v>0</v>
      </c>
      <c r="AF122" s="64">
        <f t="shared" si="155"/>
        <v>13</v>
      </c>
      <c r="AG122" s="39">
        <f t="shared" si="156"/>
        <v>0</v>
      </c>
      <c r="AI122" s="44">
        <v>13</v>
      </c>
      <c r="AJ122" s="44"/>
      <c r="AL122" s="47">
        <v>13</v>
      </c>
      <c r="AM122" s="47"/>
      <c r="AO122" s="65">
        <v>13</v>
      </c>
      <c r="AP122" s="65"/>
      <c r="AR122" s="53">
        <v>13</v>
      </c>
      <c r="AS122" s="53"/>
      <c r="AU122" s="56">
        <v>13</v>
      </c>
      <c r="AV122" s="56"/>
      <c r="AX122" s="59">
        <v>13</v>
      </c>
      <c r="AY122" s="59"/>
      <c r="BA122" s="66">
        <v>13</v>
      </c>
      <c r="BB122" s="66"/>
      <c r="BD122" s="302">
        <v>13</v>
      </c>
      <c r="BE122" s="302"/>
    </row>
    <row r="123" spans="1:57" ht="12.75">
      <c r="A123" s="38">
        <v>14</v>
      </c>
      <c r="B123" s="39">
        <f t="shared" si="137"/>
        <v>0</v>
      </c>
      <c r="C123" s="39"/>
      <c r="D123" s="41"/>
      <c r="E123" s="42"/>
      <c r="F123" s="42"/>
      <c r="G123" s="43"/>
      <c r="H123" s="44" t="str">
        <f t="shared" si="138"/>
        <v xml:space="preserve"> </v>
      </c>
      <c r="I123" s="45">
        <f t="shared" si="139"/>
        <v>0</v>
      </c>
      <c r="J123" s="46"/>
      <c r="K123" s="47" t="str">
        <f t="shared" si="140"/>
        <v xml:space="preserve"> </v>
      </c>
      <c r="L123" s="48">
        <f t="shared" si="141"/>
        <v>0</v>
      </c>
      <c r="M123" s="49"/>
      <c r="N123" s="50" t="str">
        <f t="shared" si="142"/>
        <v xml:space="preserve"> </v>
      </c>
      <c r="O123" s="101">
        <f t="shared" si="143"/>
        <v>0</v>
      </c>
      <c r="P123" s="52"/>
      <c r="Q123" s="53" t="str">
        <f t="shared" si="144"/>
        <v xml:space="preserve"> </v>
      </c>
      <c r="R123" s="54">
        <f t="shared" si="145"/>
        <v>0</v>
      </c>
      <c r="S123" s="55"/>
      <c r="T123" s="56" t="str">
        <f t="shared" si="146"/>
        <v xml:space="preserve"> </v>
      </c>
      <c r="U123" s="57">
        <f t="shared" si="147"/>
        <v>0</v>
      </c>
      <c r="V123" s="58"/>
      <c r="W123" s="59" t="str">
        <f t="shared" si="148"/>
        <v xml:space="preserve"> </v>
      </c>
      <c r="X123" s="60">
        <f t="shared" si="149"/>
        <v>0</v>
      </c>
      <c r="Y123" s="61"/>
      <c r="Z123" s="62" t="str">
        <f t="shared" si="150"/>
        <v xml:space="preserve"> </v>
      </c>
      <c r="AA123" s="102">
        <f t="shared" si="151"/>
        <v>0</v>
      </c>
      <c r="AB123" s="301"/>
      <c r="AC123" s="302" t="str">
        <f t="shared" si="152"/>
        <v xml:space="preserve"> </v>
      </c>
      <c r="AD123" s="303">
        <f t="shared" si="153"/>
        <v>0</v>
      </c>
      <c r="AE123" s="39">
        <f t="shared" si="154"/>
        <v>0</v>
      </c>
      <c r="AF123" s="64">
        <f t="shared" si="155"/>
        <v>14</v>
      </c>
      <c r="AG123" s="39">
        <f t="shared" si="156"/>
        <v>0</v>
      </c>
      <c r="AI123" s="44">
        <v>14</v>
      </c>
      <c r="AJ123" s="44"/>
      <c r="AL123" s="47">
        <v>14</v>
      </c>
      <c r="AM123" s="47"/>
      <c r="AO123" s="65">
        <v>14</v>
      </c>
      <c r="AP123" s="65"/>
      <c r="AR123" s="53">
        <v>14</v>
      </c>
      <c r="AS123" s="53"/>
      <c r="AU123" s="56">
        <v>14</v>
      </c>
      <c r="AV123" s="56"/>
      <c r="AX123" s="59">
        <v>14</v>
      </c>
      <c r="AY123" s="59"/>
      <c r="BA123" s="66">
        <v>14</v>
      </c>
      <c r="BB123" s="66"/>
      <c r="BD123" s="302">
        <v>14</v>
      </c>
      <c r="BE123" s="302"/>
    </row>
    <row r="124" spans="1:57" ht="12.75">
      <c r="A124" s="38">
        <v>15</v>
      </c>
      <c r="B124" s="39">
        <f t="shared" si="137"/>
        <v>0</v>
      </c>
      <c r="C124" s="39"/>
      <c r="D124" s="41"/>
      <c r="E124" s="42"/>
      <c r="F124" s="42"/>
      <c r="G124" s="43"/>
      <c r="H124" s="44" t="str">
        <f t="shared" si="138"/>
        <v xml:space="preserve"> </v>
      </c>
      <c r="I124" s="45">
        <f t="shared" si="139"/>
        <v>0</v>
      </c>
      <c r="J124" s="46"/>
      <c r="K124" s="47" t="str">
        <f t="shared" si="140"/>
        <v xml:space="preserve"> </v>
      </c>
      <c r="L124" s="48">
        <f t="shared" si="141"/>
        <v>0</v>
      </c>
      <c r="M124" s="49"/>
      <c r="N124" s="50" t="str">
        <f t="shared" si="142"/>
        <v xml:space="preserve"> </v>
      </c>
      <c r="O124" s="101">
        <f t="shared" si="143"/>
        <v>0</v>
      </c>
      <c r="P124" s="52"/>
      <c r="Q124" s="53" t="str">
        <f t="shared" si="144"/>
        <v xml:space="preserve"> </v>
      </c>
      <c r="R124" s="54">
        <f t="shared" si="145"/>
        <v>0</v>
      </c>
      <c r="S124" s="55"/>
      <c r="T124" s="56" t="str">
        <f t="shared" si="146"/>
        <v xml:space="preserve"> </v>
      </c>
      <c r="U124" s="57">
        <f t="shared" si="147"/>
        <v>0</v>
      </c>
      <c r="V124" s="58"/>
      <c r="W124" s="59" t="str">
        <f t="shared" si="148"/>
        <v xml:space="preserve"> </v>
      </c>
      <c r="X124" s="60">
        <f t="shared" si="149"/>
        <v>0</v>
      </c>
      <c r="Y124" s="61"/>
      <c r="Z124" s="62" t="str">
        <f t="shared" si="150"/>
        <v xml:space="preserve"> </v>
      </c>
      <c r="AA124" s="102">
        <f t="shared" si="151"/>
        <v>0</v>
      </c>
      <c r="AB124" s="301"/>
      <c r="AC124" s="302" t="str">
        <f t="shared" si="152"/>
        <v xml:space="preserve"> </v>
      </c>
      <c r="AD124" s="303">
        <f t="shared" si="153"/>
        <v>0</v>
      </c>
      <c r="AE124" s="39">
        <f t="shared" si="154"/>
        <v>0</v>
      </c>
      <c r="AF124" s="64">
        <f t="shared" si="155"/>
        <v>15</v>
      </c>
      <c r="AG124" s="39">
        <f t="shared" si="156"/>
        <v>0</v>
      </c>
      <c r="AI124" s="44">
        <v>15</v>
      </c>
      <c r="AJ124" s="44"/>
      <c r="AL124" s="47">
        <v>15</v>
      </c>
      <c r="AM124" s="47"/>
      <c r="AO124" s="65">
        <v>15</v>
      </c>
      <c r="AP124" s="65"/>
      <c r="AR124" s="53">
        <v>15</v>
      </c>
      <c r="AS124" s="53"/>
      <c r="AU124" s="56">
        <v>15</v>
      </c>
      <c r="AV124" s="56"/>
      <c r="AX124" s="59">
        <v>15</v>
      </c>
      <c r="AY124" s="59"/>
      <c r="BA124" s="66">
        <v>15</v>
      </c>
      <c r="BB124" s="66"/>
      <c r="BD124" s="302">
        <v>15</v>
      </c>
      <c r="BE124" s="302"/>
    </row>
    <row r="125" spans="1:57" ht="12.75">
      <c r="A125" s="38">
        <v>16</v>
      </c>
      <c r="B125" s="39">
        <f t="shared" si="137"/>
        <v>0</v>
      </c>
      <c r="C125" s="39"/>
      <c r="D125" s="41"/>
      <c r="E125" s="42"/>
      <c r="F125" s="42"/>
      <c r="G125" s="43"/>
      <c r="H125" s="44" t="str">
        <f t="shared" si="138"/>
        <v xml:space="preserve"> </v>
      </c>
      <c r="I125" s="45">
        <f t="shared" si="139"/>
        <v>0</v>
      </c>
      <c r="J125" s="46"/>
      <c r="K125" s="47" t="str">
        <f t="shared" si="140"/>
        <v xml:space="preserve"> </v>
      </c>
      <c r="L125" s="48">
        <f t="shared" si="141"/>
        <v>0</v>
      </c>
      <c r="M125" s="49"/>
      <c r="N125" s="50" t="str">
        <f t="shared" si="142"/>
        <v xml:space="preserve"> </v>
      </c>
      <c r="O125" s="101">
        <f t="shared" si="143"/>
        <v>0</v>
      </c>
      <c r="P125" s="52"/>
      <c r="Q125" s="53" t="str">
        <f t="shared" si="144"/>
        <v xml:space="preserve"> </v>
      </c>
      <c r="R125" s="54">
        <f t="shared" si="145"/>
        <v>0</v>
      </c>
      <c r="S125" s="55"/>
      <c r="T125" s="56" t="str">
        <f t="shared" si="146"/>
        <v xml:space="preserve"> </v>
      </c>
      <c r="U125" s="57">
        <f t="shared" si="147"/>
        <v>0</v>
      </c>
      <c r="V125" s="58"/>
      <c r="W125" s="59" t="str">
        <f t="shared" si="148"/>
        <v xml:space="preserve"> </v>
      </c>
      <c r="X125" s="60">
        <f t="shared" si="149"/>
        <v>0</v>
      </c>
      <c r="Y125" s="61"/>
      <c r="Z125" s="62" t="str">
        <f t="shared" si="150"/>
        <v xml:space="preserve"> </v>
      </c>
      <c r="AA125" s="102">
        <f t="shared" si="151"/>
        <v>0</v>
      </c>
      <c r="AB125" s="301"/>
      <c r="AC125" s="302" t="str">
        <f t="shared" si="152"/>
        <v xml:space="preserve"> </v>
      </c>
      <c r="AD125" s="303">
        <f t="shared" si="153"/>
        <v>0</v>
      </c>
      <c r="AE125" s="39">
        <f t="shared" si="154"/>
        <v>0</v>
      </c>
      <c r="AF125" s="64">
        <f t="shared" si="155"/>
        <v>16</v>
      </c>
      <c r="AG125" s="39">
        <f t="shared" si="156"/>
        <v>0</v>
      </c>
      <c r="AI125" s="44">
        <v>16</v>
      </c>
      <c r="AJ125" s="44"/>
      <c r="AL125" s="47">
        <v>16</v>
      </c>
      <c r="AM125" s="47"/>
      <c r="AO125" s="65">
        <v>16</v>
      </c>
      <c r="AP125" s="65"/>
      <c r="AR125" s="53">
        <v>16</v>
      </c>
      <c r="AS125" s="53"/>
      <c r="AU125" s="56">
        <v>16</v>
      </c>
      <c r="AV125" s="56"/>
      <c r="AX125" s="59">
        <v>16</v>
      </c>
      <c r="AY125" s="59"/>
      <c r="BA125" s="66">
        <v>16</v>
      </c>
      <c r="BB125" s="66"/>
      <c r="BD125" s="302">
        <v>16</v>
      </c>
      <c r="BE125" s="302"/>
    </row>
    <row r="126" spans="1:57" ht="12.75">
      <c r="A126" s="38">
        <v>17</v>
      </c>
      <c r="B126" s="39">
        <f aca="true" t="shared" si="157" ref="B126:B128">AE126</f>
        <v>0</v>
      </c>
      <c r="C126" s="39"/>
      <c r="D126" s="41"/>
      <c r="E126" s="42"/>
      <c r="F126" s="42"/>
      <c r="G126" s="43"/>
      <c r="H126" s="44" t="str">
        <f aca="true" t="shared" si="158" ref="H126:H129">IF(SUMIF(AJ$110:AJ$128,$C126,AI$110:AI$128)=0," ",SUMIF(AJ$110:AJ$128,$C126,AI$110:AI$128))</f>
        <v xml:space="preserve"> </v>
      </c>
      <c r="I126" s="45">
        <f aca="true" t="shared" si="159" ref="I126:I128">IF(H126=" ",0,IF(H126=1,30,IF(H126=2,28,IF(H126=3,26,IF(H126=4,24,IF(H126=5,22,IF(AND(H126&gt;5,H126&lt;25),26-H126,2)))))))</f>
        <v>0</v>
      </c>
      <c r="J126" s="46"/>
      <c r="K126" s="47" t="str">
        <f>IF(SUMIF(AM$110:AM$128,$C126,AL$110:AL$128)=0," ",SUMIF(AM$110:AM$128,$C126,AL$110:AL$128))</f>
        <v xml:space="preserve"> </v>
      </c>
      <c r="L126" s="48">
        <f aca="true" t="shared" si="160" ref="L126:L128">IF(K126=" ",0,IF(K126=1,30,IF(K126=2,28,IF(K126=3,26,IF(K126=4,24,IF(K126=5,22,IF(AND(K126&gt;5,K126&lt;25),26-K126,2)))))))</f>
        <v>0</v>
      </c>
      <c r="M126" s="49"/>
      <c r="N126" s="50" t="str">
        <f aca="true" t="shared" si="161" ref="N126:N129">IF(SUMIF(AP$110:AP$128,$C126,AO$110:AO$128)=0," ",SUMIF(AP$110:AP$128,$C126,AO$110:AO$128))</f>
        <v xml:space="preserve"> </v>
      </c>
      <c r="O126" s="101">
        <f aca="true" t="shared" si="162" ref="O126:O128">IF(N126=" ",0,IF(N126=1,30,IF(N126=2,28,IF(N126=3,26,IF(N126=4,24,IF(N126=5,22,IF(AND(N126&gt;5,N126&lt;25),26-N126,2)))))))</f>
        <v>0</v>
      </c>
      <c r="P126" s="52"/>
      <c r="Q126" s="53" t="str">
        <f>IF(SUMIF(AS$110:AS$128,$C126,AR$110:AR$128)=0," ",SUMIF(AS$110:AS$128,$C126,AR$110:AR$128))</f>
        <v xml:space="preserve"> </v>
      </c>
      <c r="R126" s="54">
        <f aca="true" t="shared" si="163" ref="R126:R128">IF(Q126=" ",0,IF(Q126=1,30,IF(Q126=2,28,IF(Q126=3,26,IF(Q126=4,24,IF(Q126=5,22,IF(AND(Q126&gt;5,Q126&lt;25),26-Q126,2)))))))</f>
        <v>0</v>
      </c>
      <c r="S126" s="55"/>
      <c r="T126" s="56" t="str">
        <f>IF(SUMIF(AV$110:AV$128,$C126,AU$110:AU$128)=0," ",SUMIF(AV$110:AV$128,$C126,AU$110:AU$128))</f>
        <v xml:space="preserve"> </v>
      </c>
      <c r="U126" s="57">
        <f aca="true" t="shared" si="164" ref="U126:U128">IF(T126=" ",0,IF(T126=1,30,IF(T126=2,28,IF(T126=3,26,IF(T126=4,24,IF(T126=5,22,IF(AND(T126&gt;5,T126&lt;25),26-T126,2)))))))</f>
        <v>0</v>
      </c>
      <c r="V126" s="58"/>
      <c r="W126" s="59" t="str">
        <f>IF(SUMIF(AY$110:AY$128,$C126,AX$110:AX$128)=0," ",SUMIF(AY$110:AY$128,$C126,AX$110:AX$128))</f>
        <v xml:space="preserve"> </v>
      </c>
      <c r="X126" s="60">
        <f aca="true" t="shared" si="165" ref="X126:X128">IF(W126=" ",0,IF(W126=1,30,IF(W126=2,28,IF(W126=3,26,IF(W126=4,24,IF(W126=5,22,IF(AND(W126&gt;5,W126&lt;25),26-W126,2)))))))</f>
        <v>0</v>
      </c>
      <c r="Y126" s="61"/>
      <c r="Z126" s="62" t="str">
        <f aca="true" t="shared" si="166" ref="Z126:Z128">IF(SUMIF(BB$110:BB$128,$C126,BA$110:BA$128)=0," ",SUMIF(BB$110:BB$128,$C126,BA$110:BA$128))</f>
        <v xml:space="preserve"> </v>
      </c>
      <c r="AA126" s="102">
        <f aca="true" t="shared" si="167" ref="AA126:AA128">IF(Z126=" ",0,IF(Z126=1,30,IF(Z126=2,28,IF(Z126=3,26,IF(Z126=4,24,IF(Z126=5,22,IF(AND(Z126&gt;5,Z126&lt;25),26-Z126,2)))))))</f>
        <v>0</v>
      </c>
      <c r="AB126" s="301"/>
      <c r="AC126" s="302" t="str">
        <f aca="true" t="shared" si="168" ref="AC126:AC128">IF(SUMIF(BE$110:BE$128,$C126,BD$110:BD$128)=0," ",SUMIF(BE$110:BE$128,$C126,BD$110:BD$128))</f>
        <v xml:space="preserve"> </v>
      </c>
      <c r="AD126" s="303">
        <f aca="true" t="shared" si="169" ref="AD126:AD128">IF(AC126=" ",0,IF(AC126=1,30,IF(AC126=2,28,IF(AC126=3,26,IF(AC126=4,24,IF(AC126=5,22,IF(AND(AC126&gt;5,AC126&lt;25),26-AC126,2)))))))</f>
        <v>0</v>
      </c>
      <c r="AE126" s="39">
        <f aca="true" t="shared" si="170" ref="AE126:AE129">I126+L126+O126+R126+U126+X126+AA126+AD126</f>
        <v>0</v>
      </c>
      <c r="AF126" s="64">
        <f t="shared" si="155"/>
        <v>17</v>
      </c>
      <c r="AG126" s="39">
        <f aca="true" t="shared" si="171" ref="AG126:AG129">AE126-MIN(I126,L126,O126,R126,U126,X126,AA126,AD126)</f>
        <v>0</v>
      </c>
      <c r="AI126" s="44">
        <v>17</v>
      </c>
      <c r="AJ126" s="44"/>
      <c r="AL126" s="47">
        <v>17</v>
      </c>
      <c r="AM126" s="47"/>
      <c r="AO126" s="65">
        <v>17</v>
      </c>
      <c r="AP126" s="65"/>
      <c r="AR126" s="53">
        <v>17</v>
      </c>
      <c r="AS126" s="53"/>
      <c r="AU126" s="56">
        <v>17</v>
      </c>
      <c r="AV126" s="56"/>
      <c r="AX126" s="59">
        <v>17</v>
      </c>
      <c r="AY126" s="59"/>
      <c r="BA126" s="66">
        <v>17</v>
      </c>
      <c r="BB126" s="66"/>
      <c r="BD126" s="302">
        <v>17</v>
      </c>
      <c r="BE126" s="302"/>
    </row>
    <row r="127" spans="1:57" ht="12.75">
      <c r="A127" s="38">
        <v>18</v>
      </c>
      <c r="B127" s="39">
        <f t="shared" si="157"/>
        <v>0</v>
      </c>
      <c r="C127" s="39"/>
      <c r="D127" s="41"/>
      <c r="E127" s="42"/>
      <c r="F127" s="42"/>
      <c r="G127" s="43"/>
      <c r="H127" s="44" t="str">
        <f t="shared" si="158"/>
        <v xml:space="preserve"> </v>
      </c>
      <c r="I127" s="45">
        <f t="shared" si="159"/>
        <v>0</v>
      </c>
      <c r="J127" s="46"/>
      <c r="K127" s="47" t="str">
        <f>IF(SUMIF(AM$110:AM$128,$C127,AL$110:AL$128)=0," ",SUMIF(AM$110:AM$128,$C127,AL$110:AL$128))</f>
        <v xml:space="preserve"> </v>
      </c>
      <c r="L127" s="48">
        <f t="shared" si="160"/>
        <v>0</v>
      </c>
      <c r="M127" s="49"/>
      <c r="N127" s="50" t="str">
        <f t="shared" si="161"/>
        <v xml:space="preserve"> </v>
      </c>
      <c r="O127" s="101">
        <f t="shared" si="162"/>
        <v>0</v>
      </c>
      <c r="P127" s="52"/>
      <c r="Q127" s="53" t="str">
        <f>IF(SUMIF(AS$110:AS$128,$C127,AR$110:AR$128)=0," ",SUMIF(AS$110:AS$128,$C127,AR$110:AR$128))</f>
        <v xml:space="preserve"> </v>
      </c>
      <c r="R127" s="54">
        <f t="shared" si="163"/>
        <v>0</v>
      </c>
      <c r="S127" s="55"/>
      <c r="T127" s="56" t="str">
        <f>IF(SUMIF(AV$110:AV$128,$C127,AU$110:AU$128)=0," ",SUMIF(AV$110:AV$128,$C127,AU$110:AU$128))</f>
        <v xml:space="preserve"> </v>
      </c>
      <c r="U127" s="57">
        <f t="shared" si="164"/>
        <v>0</v>
      </c>
      <c r="V127" s="58"/>
      <c r="W127" s="59" t="str">
        <f>IF(SUMIF(AY$110:AY$128,$C127,AX$110:AX$128)=0," ",SUMIF(AY$110:AY$128,$C127,AX$110:AX$128))</f>
        <v xml:space="preserve"> </v>
      </c>
      <c r="X127" s="60">
        <f t="shared" si="165"/>
        <v>0</v>
      </c>
      <c r="Y127" s="61"/>
      <c r="Z127" s="62" t="str">
        <f t="shared" si="166"/>
        <v xml:space="preserve"> </v>
      </c>
      <c r="AA127" s="102">
        <f t="shared" si="167"/>
        <v>0</v>
      </c>
      <c r="AB127" s="301"/>
      <c r="AC127" s="302" t="str">
        <f t="shared" si="168"/>
        <v xml:space="preserve"> </v>
      </c>
      <c r="AD127" s="303">
        <f t="shared" si="169"/>
        <v>0</v>
      </c>
      <c r="AE127" s="39">
        <f t="shared" si="170"/>
        <v>0</v>
      </c>
      <c r="AF127" s="64">
        <f t="shared" si="155"/>
        <v>18</v>
      </c>
      <c r="AG127" s="39">
        <f t="shared" si="171"/>
        <v>0</v>
      </c>
      <c r="AI127" s="44">
        <v>18</v>
      </c>
      <c r="AJ127" s="44"/>
      <c r="AL127" s="47">
        <v>18</v>
      </c>
      <c r="AM127" s="47"/>
      <c r="AO127" s="65">
        <v>18</v>
      </c>
      <c r="AP127" s="65"/>
      <c r="AR127" s="53">
        <v>18</v>
      </c>
      <c r="AS127" s="53"/>
      <c r="AU127" s="56">
        <v>18</v>
      </c>
      <c r="AV127" s="56"/>
      <c r="AX127" s="59">
        <v>18</v>
      </c>
      <c r="AY127" s="59"/>
      <c r="BA127" s="66">
        <v>18</v>
      </c>
      <c r="BB127" s="66"/>
      <c r="BD127" s="302">
        <v>18</v>
      </c>
      <c r="BE127" s="302"/>
    </row>
    <row r="128" spans="1:57" ht="13.5" thickBot="1">
      <c r="A128" s="38">
        <v>19</v>
      </c>
      <c r="B128" s="104">
        <f t="shared" si="157"/>
        <v>0</v>
      </c>
      <c r="C128" s="39"/>
      <c r="D128" s="68"/>
      <c r="E128" s="69"/>
      <c r="F128" s="69"/>
      <c r="G128" s="84"/>
      <c r="H128" s="177" t="str">
        <f t="shared" si="158"/>
        <v xml:space="preserve"> </v>
      </c>
      <c r="I128" s="168">
        <f t="shared" si="159"/>
        <v>0</v>
      </c>
      <c r="J128" s="106"/>
      <c r="K128" s="85" t="str">
        <f>IF(SUMIF(AM$110:AM$128,$C128,AL$110:AL$128)=0," ",SUMIF(AM$110:AM$128,$C128,AL$110:AL$128))</f>
        <v xml:space="preserve"> </v>
      </c>
      <c r="L128" s="169">
        <f t="shared" si="160"/>
        <v>0</v>
      </c>
      <c r="M128" s="107"/>
      <c r="N128" s="108" t="str">
        <f t="shared" si="161"/>
        <v xml:space="preserve"> </v>
      </c>
      <c r="O128" s="175">
        <f t="shared" si="162"/>
        <v>0</v>
      </c>
      <c r="P128" s="109"/>
      <c r="Q128" s="53" t="str">
        <f>IF(SUMIF(AS$110:AS$128,$C128,AR$110:AR$128)=0," ",SUMIF(AS$110:AS$128,$C128,AR$110:AR$128))</f>
        <v xml:space="preserve"> </v>
      </c>
      <c r="R128" s="171">
        <f t="shared" si="163"/>
        <v>0</v>
      </c>
      <c r="S128" s="110"/>
      <c r="T128" s="56" t="str">
        <f>IF(SUMIF(AV$110:AV$128,$C128,AU$110:AU$128)=0," ",SUMIF(AV$110:AV$128,$C128,AU$110:AU$128))</f>
        <v xml:space="preserve"> </v>
      </c>
      <c r="U128" s="172">
        <f t="shared" si="164"/>
        <v>0</v>
      </c>
      <c r="V128" s="111"/>
      <c r="W128" s="89" t="str">
        <f>IF(SUMIF(AY$110:AY$128,$C128,AX$110:AX$128)=0," ",SUMIF(AY$110:AY$128,$C128,AX$110:AX$128))</f>
        <v xml:space="preserve"> </v>
      </c>
      <c r="X128" s="173">
        <f t="shared" si="165"/>
        <v>0</v>
      </c>
      <c r="Y128" s="112"/>
      <c r="Z128" s="113" t="str">
        <f t="shared" si="166"/>
        <v xml:space="preserve"> </v>
      </c>
      <c r="AA128" s="176">
        <f t="shared" si="167"/>
        <v>0</v>
      </c>
      <c r="AB128" s="313"/>
      <c r="AC128" s="306" t="str">
        <f t="shared" si="168"/>
        <v xml:space="preserve"> </v>
      </c>
      <c r="AD128" s="305">
        <f t="shared" si="169"/>
        <v>0</v>
      </c>
      <c r="AE128" s="104">
        <f t="shared" si="170"/>
        <v>0</v>
      </c>
      <c r="AF128" s="114">
        <f t="shared" si="155"/>
        <v>19</v>
      </c>
      <c r="AG128" s="39">
        <f t="shared" si="171"/>
        <v>0</v>
      </c>
      <c r="AI128" s="44">
        <v>19</v>
      </c>
      <c r="AJ128" s="44"/>
      <c r="AL128" s="47">
        <v>19</v>
      </c>
      <c r="AM128" s="47"/>
      <c r="AO128" s="65">
        <v>19</v>
      </c>
      <c r="AP128" s="65"/>
      <c r="AR128" s="53">
        <v>19</v>
      </c>
      <c r="AS128" s="53"/>
      <c r="AU128" s="56">
        <v>19</v>
      </c>
      <c r="AV128" s="56"/>
      <c r="AX128" s="59">
        <v>19</v>
      </c>
      <c r="AY128" s="59"/>
      <c r="BA128" s="66">
        <v>19</v>
      </c>
      <c r="BB128" s="66"/>
      <c r="BD128" s="302">
        <v>19</v>
      </c>
      <c r="BE128" s="302"/>
    </row>
    <row r="129" spans="2:33" ht="12.75">
      <c r="B129" s="94">
        <f>AE129</f>
        <v>0</v>
      </c>
      <c r="H129" s="95" t="str">
        <f t="shared" si="158"/>
        <v xml:space="preserve"> </v>
      </c>
      <c r="I129" s="95">
        <f>IF(H129=" ",0,IF(H129=1,30,IF(H129=2,28,IF(H129=3,26,IF(H129=4,24,IF(H129=5,22,IF(AND(H129&gt;5,H129&lt;25),26-H129,2)))))))</f>
        <v>0</v>
      </c>
      <c r="K129" s="95" t="str">
        <f>IF(SUMIF(AM$110:AM$128,$C129,AL$110:AL$128)=0," ",SUMIF(AM$110:AM$128,$C129,AL$110:AL$128))</f>
        <v xml:space="preserve"> </v>
      </c>
      <c r="L129" s="95">
        <f>IF(K129=" ",0,IF(K129=1,30,IF(K129=2,28,IF(K129=3,26,IF(K129=4,24,IF(K129=5,22,IF(AND(K129&gt;5,K129&lt;25),26-K129,2)))))))</f>
        <v>0</v>
      </c>
      <c r="M129" s="96"/>
      <c r="N129" s="91" t="str">
        <f t="shared" si="161"/>
        <v xml:space="preserve"> </v>
      </c>
      <c r="O129" s="95">
        <f>IF(N129=" ",0,IF(N129=1,30,IF(N129=2,28,IF(N129=3,26,IF(N129=4,24,IF(N129=5,22,IF(AND(N129&gt;5,N129&lt;25),26-N129,2)))))))</f>
        <v>0</v>
      </c>
      <c r="P129" s="96"/>
      <c r="Q129" s="91" t="str">
        <f>IF(SUMIF(AS$110:AS$128,$C129,AR$110:AR$128)=0," ",SUMIF(AS$110:AS$128,$C129,AR$110:AR$128))</f>
        <v xml:space="preserve"> </v>
      </c>
      <c r="R129" s="95">
        <f>IF(Q129=" ",0,IF(Q129=1,30,IF(Q129=2,28,IF(Q129=3,26,IF(Q129=4,24,IF(Q129=5,22,IF(AND(Q129&gt;5,Q129&lt;25),26-Q129,2)))))))</f>
        <v>0</v>
      </c>
      <c r="S129" s="96"/>
      <c r="T129" s="91" t="str">
        <f>IF(SUMIF(AV$110:AV$128,$C129,AU$110:AU$128)=0," ",SUMIF(AV$110:AV$128,$C129,AU$110:AU$128))</f>
        <v xml:space="preserve"> </v>
      </c>
      <c r="U129" s="95">
        <f>IF(T129=" ",0,IF(T129=1,30,IF(T129=2,28,IF(T129=3,26,IF(T129=4,24,IF(T129=5,22,IF(AND(T129&gt;5,T129&lt;25),26-T129,2)))))))</f>
        <v>0</v>
      </c>
      <c r="V129" s="96"/>
      <c r="W129" s="95" t="str">
        <f>IF(SUMIF(AY$11:AY$111,$C129,AX$11:AX$111)=0," ",SUMIF(AY$11:AY$111,$C129,AX$11:AX$111))</f>
        <v xml:space="preserve"> </v>
      </c>
      <c r="X129" s="95">
        <f>IF(W129=" ",0,IF(W129=1,30,IF(W129=2,28,IF(W129=3,26,IF(W129=4,24,IF(W129=5,22,IF(AND(W129&gt;5,W129&lt;25),26-W129,2)))))))</f>
        <v>0</v>
      </c>
      <c r="Y129" s="96"/>
      <c r="Z129" s="95" t="str">
        <f>IF(SUMIF(BB$11:BB$111,$C129,BA$11:BA$111)=0," ",SUMIF(BB$11:BB$111,$C129,BA$11:BA$111))</f>
        <v xml:space="preserve"> </v>
      </c>
      <c r="AA129" s="95">
        <f>IF(Z129=" ",0,IF(Z129=1,30,IF(Z129=2,28,IF(Z129=3,26,IF(Z129=4,24,IF(Z129=5,22,IF(AND(Z129&gt;5,Z129&lt;25),26-Z129,2)))))))</f>
        <v>0</v>
      </c>
      <c r="AB129" s="96"/>
      <c r="AC129" s="95" t="str">
        <f>IF(SUMIF(BE$11:BE$111,$C129,BD$11:BD$111)=0," ",SUMIF(BE$11:BE$111,$C129,BD$11:BD$111))</f>
        <v xml:space="preserve"> </v>
      </c>
      <c r="AD129" s="95">
        <f>IF(AC129=" ",0,IF(AC129=1,30,IF(AC129=2,28,IF(AC129=3,26,IF(AC129=4,24,IF(AC129=5,22,IF(AND(AC129&gt;5,AC129&lt;25),26-AC129,2)))))))</f>
        <v>0</v>
      </c>
      <c r="AE129" s="94">
        <f t="shared" si="170"/>
        <v>0</v>
      </c>
      <c r="AG129" s="92">
        <f t="shared" si="171"/>
        <v>0</v>
      </c>
    </row>
    <row r="133" spans="3:19" ht="20.25">
      <c r="C133" t="s">
        <v>107</v>
      </c>
      <c r="S133" t="s">
        <v>107</v>
      </c>
    </row>
    <row r="135" spans="4:21" ht="12.75">
      <c r="D135" s="10" t="s">
        <v>105</v>
      </c>
      <c r="U135" s="10" t="s">
        <v>105</v>
      </c>
    </row>
    <row r="136" spans="4:34" ht="15">
      <c r="D136" s="4" t="s">
        <v>75</v>
      </c>
      <c r="E136" s="5" t="s">
        <v>109</v>
      </c>
      <c r="U136" s="115" t="s">
        <v>87</v>
      </c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362"/>
      <c r="AG136" s="362"/>
      <c r="AH136" s="5" t="s">
        <v>109</v>
      </c>
    </row>
    <row r="137" spans="4:48" ht="15">
      <c r="D137" s="4" t="s">
        <v>88</v>
      </c>
      <c r="U137" s="115" t="s">
        <v>89</v>
      </c>
      <c r="V137" s="116"/>
      <c r="W137" s="116"/>
      <c r="X137" s="116"/>
      <c r="Y137" s="473" t="s">
        <v>90</v>
      </c>
      <c r="Z137" s="473"/>
      <c r="AA137" s="473"/>
      <c r="AB137" s="116"/>
      <c r="AC137" s="116"/>
      <c r="AD137" s="116"/>
      <c r="AE137" s="116"/>
      <c r="AV137" s="5"/>
    </row>
    <row r="139" ht="12.75">
      <c r="Z139" t="s">
        <v>376</v>
      </c>
    </row>
    <row r="140" ht="12.75">
      <c r="D140" t="s">
        <v>378</v>
      </c>
    </row>
    <row r="142" spans="3:42" ht="13.5" thickBot="1">
      <c r="C142" s="13" t="s">
        <v>26</v>
      </c>
      <c r="D142" s="13" t="s">
        <v>27</v>
      </c>
      <c r="E142" s="13" t="s">
        <v>28</v>
      </c>
      <c r="F142" s="13" t="s">
        <v>29</v>
      </c>
      <c r="G142" s="363" t="s">
        <v>71</v>
      </c>
      <c r="H142" s="363"/>
      <c r="I142" s="363"/>
      <c r="J142" s="363" t="s">
        <v>72</v>
      </c>
      <c r="K142" s="363"/>
      <c r="L142" s="363"/>
      <c r="M142" s="363"/>
      <c r="N142" s="363"/>
      <c r="S142" s="363" t="s">
        <v>26</v>
      </c>
      <c r="T142" s="363"/>
      <c r="U142" s="364" t="s">
        <v>27</v>
      </c>
      <c r="V142" s="364"/>
      <c r="W142" s="364"/>
      <c r="X142" s="364"/>
      <c r="Y142" s="364"/>
      <c r="Z142" s="364"/>
      <c r="AA142" s="364"/>
      <c r="AB142" s="364"/>
      <c r="AC142" s="364"/>
      <c r="AD142" s="363" t="s">
        <v>73</v>
      </c>
      <c r="AE142" s="363"/>
      <c r="AF142" s="363"/>
      <c r="AG142" s="365" t="s">
        <v>29</v>
      </c>
      <c r="AH142" s="365"/>
      <c r="AI142" s="363" t="s">
        <v>74</v>
      </c>
      <c r="AJ142" s="363"/>
      <c r="AK142" s="363"/>
      <c r="AL142" s="363" t="s">
        <v>84</v>
      </c>
      <c r="AM142" s="363"/>
      <c r="AN142" s="363"/>
      <c r="AO142" s="363"/>
      <c r="AP142" s="363"/>
    </row>
    <row r="143" spans="3:42" ht="21.95" customHeight="1" thickBot="1">
      <c r="C143" s="39">
        <f>C11</f>
        <v>201</v>
      </c>
      <c r="D143" s="41" t="str">
        <f>IF(C11&gt;0,D11,"  ")</f>
        <v>FABRE Alan</v>
      </c>
      <c r="E143" s="42" t="str">
        <f>IF(C11&gt;0,E11,"  ")</f>
        <v>UCFM</v>
      </c>
      <c r="F143" s="42" t="str">
        <f>IF(C11&gt;0,F11,"  ")</f>
        <v>UFO95</v>
      </c>
      <c r="G143" s="118"/>
      <c r="H143" s="93"/>
      <c r="I143" s="119"/>
      <c r="J143" s="120"/>
      <c r="K143" s="121"/>
      <c r="L143" s="121"/>
      <c r="M143" s="121"/>
      <c r="N143" s="122"/>
      <c r="S143" s="401">
        <f aca="true" t="shared" si="172" ref="S143:S161">C110</f>
        <v>281</v>
      </c>
      <c r="T143" s="401"/>
      <c r="U143" s="357" t="str">
        <f aca="true" t="shared" si="173" ref="U143:U162">IF(C110&gt;0,D110," ")</f>
        <v>LE MERCIER Maëlie</v>
      </c>
      <c r="V143" s="357"/>
      <c r="W143" s="357"/>
      <c r="X143" s="357"/>
      <c r="Y143" s="357"/>
      <c r="Z143" s="357"/>
      <c r="AA143" s="357"/>
      <c r="AB143" s="357"/>
      <c r="AC143" s="357"/>
      <c r="AD143" s="406" t="str">
        <f aca="true" t="shared" si="174" ref="AD143:AD161">IF(C110&gt;0,E110," ")</f>
        <v>SPRINTER CLUB VEXINOIS</v>
      </c>
      <c r="AE143" s="406"/>
      <c r="AF143" s="406"/>
      <c r="AG143" s="403" t="str">
        <f aca="true" t="shared" si="175" ref="AG143:AG161">IF(C110&gt;0,F110," ")</f>
        <v>UFO</v>
      </c>
      <c r="AH143" s="403"/>
      <c r="AI143" s="123"/>
      <c r="AJ143" s="124"/>
      <c r="AK143" s="125"/>
      <c r="AL143" s="161"/>
      <c r="AM143" s="164"/>
      <c r="AN143" s="164"/>
      <c r="AO143" s="164"/>
      <c r="AP143" s="165"/>
    </row>
    <row r="144" spans="3:42" ht="21.95" customHeight="1" thickBot="1">
      <c r="C144" s="39">
        <f>C12</f>
        <v>202</v>
      </c>
      <c r="D144" s="41" t="str">
        <f>IF(C12&gt;0,D12,"  ")</f>
        <v>FAREY Malo</v>
      </c>
      <c r="E144" s="42" t="str">
        <f>IF(C12&gt;0,E12,"  ")</f>
        <v>UCFM</v>
      </c>
      <c r="F144" s="42" t="str">
        <f>IF(C12&gt;0,F12,"  ")</f>
        <v>UFO95</v>
      </c>
      <c r="G144" s="126"/>
      <c r="H144" s="127"/>
      <c r="I144" s="128"/>
      <c r="J144" s="120"/>
      <c r="K144" s="121"/>
      <c r="L144" s="121"/>
      <c r="M144" s="121"/>
      <c r="N144" s="122"/>
      <c r="S144" s="401">
        <f t="shared" si="172"/>
        <v>282</v>
      </c>
      <c r="T144" s="401"/>
      <c r="U144" s="357" t="str">
        <f t="shared" si="173"/>
        <v>JAM JAM GARAT EDEN</v>
      </c>
      <c r="V144" s="357"/>
      <c r="W144" s="357"/>
      <c r="X144" s="357"/>
      <c r="Y144" s="357"/>
      <c r="Z144" s="357"/>
      <c r="AA144" s="357"/>
      <c r="AB144" s="357"/>
      <c r="AC144" s="357"/>
      <c r="AD144" s="406" t="str">
        <f t="shared" si="174"/>
        <v>HARDE DE SURVILLIERS</v>
      </c>
      <c r="AE144" s="406"/>
      <c r="AF144" s="406"/>
      <c r="AG144" s="403" t="str">
        <f t="shared" si="175"/>
        <v>UFO95</v>
      </c>
      <c r="AH144" s="403"/>
      <c r="AI144" s="129"/>
      <c r="AJ144" s="127"/>
      <c r="AK144" s="128"/>
      <c r="AL144" s="134"/>
      <c r="AP144" s="131"/>
    </row>
    <row r="145" spans="3:42" ht="21.95" customHeight="1" thickBot="1">
      <c r="C145" s="39">
        <f aca="true" t="shared" si="176" ref="C145:C207">C13</f>
        <v>204</v>
      </c>
      <c r="D145" s="41" t="str">
        <f aca="true" t="shared" si="177" ref="D145:D207">IF(C13&gt;0,D13,"  ")</f>
        <v>VAUCHELLES Lubin</v>
      </c>
      <c r="E145" s="42" t="str">
        <f aca="true" t="shared" si="178" ref="E145:E174">IF(C13&gt;0,E13,"  ")</f>
        <v>AC MARINES</v>
      </c>
      <c r="F145" s="42" t="str">
        <f aca="true" t="shared" si="179" ref="F145:F174">IF(C13&gt;0,F13,"  ")</f>
        <v>FFC</v>
      </c>
      <c r="G145" s="325"/>
      <c r="H145" s="94"/>
      <c r="I145" s="133"/>
      <c r="J145" s="120"/>
      <c r="K145" s="121"/>
      <c r="L145" s="121"/>
      <c r="M145" s="121"/>
      <c r="N145" s="122"/>
      <c r="S145" s="401">
        <f t="shared" si="172"/>
        <v>0</v>
      </c>
      <c r="T145" s="401"/>
      <c r="U145" s="470" t="str">
        <f t="shared" si="173"/>
        <v xml:space="preserve"> </v>
      </c>
      <c r="V145" s="471"/>
      <c r="W145" s="471"/>
      <c r="X145" s="471"/>
      <c r="Y145" s="471"/>
      <c r="Z145" s="471"/>
      <c r="AA145" s="471"/>
      <c r="AB145" s="471"/>
      <c r="AC145" s="472"/>
      <c r="AD145" s="406" t="str">
        <f t="shared" si="174"/>
        <v xml:space="preserve"> </v>
      </c>
      <c r="AE145" s="406"/>
      <c r="AF145" s="406"/>
      <c r="AG145" s="403" t="str">
        <f t="shared" si="175"/>
        <v xml:space="preserve"> </v>
      </c>
      <c r="AH145" s="403"/>
      <c r="AI145" s="129"/>
      <c r="AJ145" s="127"/>
      <c r="AK145" s="128"/>
      <c r="AL145" s="130"/>
      <c r="AM145" s="135"/>
      <c r="AN145" s="135"/>
      <c r="AO145" s="135"/>
      <c r="AP145" s="136"/>
    </row>
    <row r="146" spans="3:42" ht="21.95" customHeight="1" thickBot="1">
      <c r="C146" s="39">
        <f t="shared" si="176"/>
        <v>203</v>
      </c>
      <c r="D146" s="41" t="str">
        <f t="shared" si="177"/>
        <v>LONDOÑO Eddy</v>
      </c>
      <c r="E146" s="42" t="str">
        <f t="shared" si="178"/>
        <v>HARDE DE SURVILLIERS</v>
      </c>
      <c r="F146" s="42" t="str">
        <f t="shared" si="179"/>
        <v>UFO95</v>
      </c>
      <c r="G146" s="126"/>
      <c r="H146" s="127"/>
      <c r="I146" s="128"/>
      <c r="J146" s="120"/>
      <c r="K146" s="121"/>
      <c r="L146" s="121"/>
      <c r="M146" s="121"/>
      <c r="N146" s="122"/>
      <c r="S146" s="401">
        <f t="shared" si="172"/>
        <v>0</v>
      </c>
      <c r="T146" s="401"/>
      <c r="U146" s="357" t="str">
        <f t="shared" si="173"/>
        <v xml:space="preserve"> </v>
      </c>
      <c r="V146" s="357"/>
      <c r="W146" s="357"/>
      <c r="X146" s="357"/>
      <c r="Y146" s="357"/>
      <c r="Z146" s="357"/>
      <c r="AA146" s="357"/>
      <c r="AB146" s="357"/>
      <c r="AC146" s="357"/>
      <c r="AD146" s="406" t="str">
        <f t="shared" si="174"/>
        <v xml:space="preserve"> </v>
      </c>
      <c r="AE146" s="406"/>
      <c r="AF146" s="406"/>
      <c r="AG146" s="403" t="str">
        <f t="shared" si="175"/>
        <v xml:space="preserve"> </v>
      </c>
      <c r="AH146" s="403"/>
      <c r="AI146" s="137"/>
      <c r="AJ146" s="127"/>
      <c r="AK146" s="128"/>
      <c r="AL146" s="134"/>
      <c r="AP146" s="131"/>
    </row>
    <row r="147" spans="3:42" ht="21.95" customHeight="1" thickBot="1">
      <c r="C147" s="39">
        <f t="shared" si="176"/>
        <v>224</v>
      </c>
      <c r="D147" s="41" t="str">
        <f t="shared" si="177"/>
        <v>DUMONT ANTONISSEN Timo</v>
      </c>
      <c r="E147" s="42" t="str">
        <f t="shared" si="178"/>
        <v>AC MARINES</v>
      </c>
      <c r="F147" s="42" t="str">
        <f t="shared" si="179"/>
        <v>UFO95</v>
      </c>
      <c r="G147" s="126"/>
      <c r="H147" s="127"/>
      <c r="I147" s="128"/>
      <c r="J147" s="120"/>
      <c r="K147" s="121"/>
      <c r="L147" s="121"/>
      <c r="M147" s="121"/>
      <c r="N147" s="122"/>
      <c r="S147" s="401">
        <f t="shared" si="172"/>
        <v>0</v>
      </c>
      <c r="T147" s="401"/>
      <c r="U147" s="357" t="str">
        <f t="shared" si="173"/>
        <v xml:space="preserve"> </v>
      </c>
      <c r="V147" s="357"/>
      <c r="W147" s="357"/>
      <c r="X147" s="357"/>
      <c r="Y147" s="357"/>
      <c r="Z147" s="357"/>
      <c r="AA147" s="357"/>
      <c r="AB147" s="357"/>
      <c r="AC147" s="357"/>
      <c r="AD147" s="402" t="str">
        <f t="shared" si="174"/>
        <v xml:space="preserve"> </v>
      </c>
      <c r="AE147" s="402"/>
      <c r="AF147" s="402"/>
      <c r="AG147" s="403" t="str">
        <f t="shared" si="175"/>
        <v xml:space="preserve"> </v>
      </c>
      <c r="AH147" s="403"/>
      <c r="AI147" s="137"/>
      <c r="AJ147" s="127"/>
      <c r="AK147" s="128"/>
      <c r="AL147" s="130"/>
      <c r="AM147" s="135"/>
      <c r="AN147" s="135"/>
      <c r="AO147" s="135"/>
      <c r="AP147" s="136"/>
    </row>
    <row r="148" spans="3:42" ht="21.95" customHeight="1" thickBot="1">
      <c r="C148" s="39">
        <f t="shared" si="176"/>
        <v>208</v>
      </c>
      <c r="D148" s="41" t="str">
        <f t="shared" si="177"/>
        <v>GOUJON Elio</v>
      </c>
      <c r="E148" s="42" t="str">
        <f t="shared" si="178"/>
        <v>BEAUVAIS TEAM CYCLISTE</v>
      </c>
      <c r="F148" s="42" t="str">
        <f t="shared" si="179"/>
        <v>FFC</v>
      </c>
      <c r="G148" s="132"/>
      <c r="H148" s="94"/>
      <c r="I148" s="133"/>
      <c r="J148" s="120"/>
      <c r="K148" s="121"/>
      <c r="L148" s="121"/>
      <c r="M148" s="121"/>
      <c r="N148" s="122"/>
      <c r="S148" s="401">
        <f t="shared" si="172"/>
        <v>0</v>
      </c>
      <c r="T148" s="401"/>
      <c r="U148" s="357" t="str">
        <f t="shared" si="173"/>
        <v xml:space="preserve"> </v>
      </c>
      <c r="V148" s="357"/>
      <c r="W148" s="357"/>
      <c r="X148" s="357"/>
      <c r="Y148" s="357"/>
      <c r="Z148" s="357"/>
      <c r="AA148" s="357"/>
      <c r="AB148" s="357"/>
      <c r="AC148" s="357"/>
      <c r="AD148" s="402" t="str">
        <f t="shared" si="174"/>
        <v xml:space="preserve"> </v>
      </c>
      <c r="AE148" s="402"/>
      <c r="AF148" s="402"/>
      <c r="AG148" s="403" t="str">
        <f t="shared" si="175"/>
        <v xml:space="preserve"> </v>
      </c>
      <c r="AH148" s="403"/>
      <c r="AI148" s="137"/>
      <c r="AJ148" s="127"/>
      <c r="AK148" s="128"/>
      <c r="AL148" s="134"/>
      <c r="AM148" s="135"/>
      <c r="AN148" s="135"/>
      <c r="AO148" s="135"/>
      <c r="AP148" s="136"/>
    </row>
    <row r="149" spans="3:42" ht="21.95" customHeight="1" thickBot="1">
      <c r="C149" s="39">
        <f t="shared" si="176"/>
        <v>205</v>
      </c>
      <c r="D149" s="41" t="str">
        <f t="shared" si="177"/>
        <v>FAVREL Romann</v>
      </c>
      <c r="E149" s="42" t="str">
        <f t="shared" si="178"/>
        <v>HARDE DE SURVILLIERS</v>
      </c>
      <c r="F149" s="42" t="str">
        <f>IF(C17&gt;0,F17,"  ")</f>
        <v>UFO95</v>
      </c>
      <c r="G149" s="126"/>
      <c r="H149" s="127"/>
      <c r="I149" s="128"/>
      <c r="J149" s="120"/>
      <c r="K149" s="121"/>
      <c r="L149" s="121"/>
      <c r="M149" s="121"/>
      <c r="N149" s="122"/>
      <c r="S149" s="401">
        <f t="shared" si="172"/>
        <v>0</v>
      </c>
      <c r="T149" s="401"/>
      <c r="U149" s="357" t="str">
        <f t="shared" si="173"/>
        <v xml:space="preserve"> </v>
      </c>
      <c r="V149" s="357"/>
      <c r="W149" s="357"/>
      <c r="X149" s="357"/>
      <c r="Y149" s="357"/>
      <c r="Z149" s="357"/>
      <c r="AA149" s="357"/>
      <c r="AB149" s="357"/>
      <c r="AC149" s="357"/>
      <c r="AD149" s="402" t="str">
        <f t="shared" si="174"/>
        <v xml:space="preserve"> </v>
      </c>
      <c r="AE149" s="402"/>
      <c r="AF149" s="402"/>
      <c r="AG149" s="403" t="str">
        <f t="shared" si="175"/>
        <v xml:space="preserve"> </v>
      </c>
      <c r="AH149" s="403"/>
      <c r="AI149" s="137"/>
      <c r="AJ149" s="127"/>
      <c r="AK149" s="128"/>
      <c r="AL149" s="134"/>
      <c r="AP149" s="131"/>
    </row>
    <row r="150" spans="3:42" ht="21.95" customHeight="1" thickBot="1">
      <c r="C150" s="39">
        <f t="shared" si="176"/>
        <v>215</v>
      </c>
      <c r="D150" s="41" t="str">
        <f t="shared" si="177"/>
        <v>LELEUX Charlie</v>
      </c>
      <c r="E150" s="42" t="str">
        <f t="shared" si="178"/>
        <v>Beauvais Team Cycliste</v>
      </c>
      <c r="F150" s="42" t="str">
        <f t="shared" si="179"/>
        <v>UFO60</v>
      </c>
      <c r="G150" s="132"/>
      <c r="H150" s="94"/>
      <c r="I150" s="133"/>
      <c r="J150" s="120"/>
      <c r="K150" s="121"/>
      <c r="L150" s="121"/>
      <c r="M150" s="121"/>
      <c r="N150" s="122"/>
      <c r="S150" s="401">
        <f t="shared" si="172"/>
        <v>0</v>
      </c>
      <c r="T150" s="401"/>
      <c r="U150" s="357" t="str">
        <f t="shared" si="173"/>
        <v xml:space="preserve"> </v>
      </c>
      <c r="V150" s="357"/>
      <c r="W150" s="357"/>
      <c r="X150" s="357"/>
      <c r="Y150" s="357"/>
      <c r="Z150" s="357"/>
      <c r="AA150" s="357"/>
      <c r="AB150" s="357"/>
      <c r="AC150" s="357"/>
      <c r="AD150" s="402" t="str">
        <f t="shared" si="174"/>
        <v xml:space="preserve"> </v>
      </c>
      <c r="AE150" s="402"/>
      <c r="AF150" s="402"/>
      <c r="AG150" s="403" t="str">
        <f t="shared" si="175"/>
        <v xml:space="preserve"> </v>
      </c>
      <c r="AH150" s="403"/>
      <c r="AI150" s="137"/>
      <c r="AJ150" s="127"/>
      <c r="AK150" s="128"/>
      <c r="AL150" s="130"/>
      <c r="AM150" s="135"/>
      <c r="AN150" s="135"/>
      <c r="AO150" s="135"/>
      <c r="AP150" s="136"/>
    </row>
    <row r="151" spans="3:42" ht="21.95" customHeight="1" thickBot="1">
      <c r="C151" s="39">
        <f>C19</f>
        <v>229</v>
      </c>
      <c r="D151" s="41" t="str">
        <f>IF(C19&gt;0,D19,"  ")</f>
        <v>LONDOÑO RIOS Dyland</v>
      </c>
      <c r="E151" s="42" t="str">
        <f>IF(C19&gt;0,E19,"  ")</f>
        <v>HARDE DE SURVILLIERS</v>
      </c>
      <c r="F151" s="42" t="str">
        <f>IF(C19&gt;0,F19,"  ")</f>
        <v>UFO95</v>
      </c>
      <c r="G151" s="126"/>
      <c r="H151" s="127"/>
      <c r="I151" s="128"/>
      <c r="J151" s="120"/>
      <c r="K151" s="121"/>
      <c r="L151" s="121"/>
      <c r="M151" s="121"/>
      <c r="N151" s="122"/>
      <c r="S151" s="401">
        <f t="shared" si="172"/>
        <v>0</v>
      </c>
      <c r="T151" s="401"/>
      <c r="U151" s="357" t="str">
        <f t="shared" si="173"/>
        <v xml:space="preserve"> </v>
      </c>
      <c r="V151" s="357"/>
      <c r="W151" s="357"/>
      <c r="X151" s="357"/>
      <c r="Y151" s="357"/>
      <c r="Z151" s="357"/>
      <c r="AA151" s="357"/>
      <c r="AB151" s="357"/>
      <c r="AC151" s="357"/>
      <c r="AD151" s="402" t="str">
        <f t="shared" si="174"/>
        <v xml:space="preserve"> </v>
      </c>
      <c r="AE151" s="402"/>
      <c r="AF151" s="402"/>
      <c r="AG151" s="403" t="str">
        <f t="shared" si="175"/>
        <v xml:space="preserve"> </v>
      </c>
      <c r="AH151" s="403"/>
      <c r="AI151" s="137"/>
      <c r="AJ151" s="127"/>
      <c r="AK151" s="128"/>
      <c r="AL151" s="134"/>
      <c r="AP151" s="131"/>
    </row>
    <row r="152" spans="3:42" ht="21.95" customHeight="1" thickBot="1">
      <c r="C152" s="39">
        <f>C20</f>
        <v>206</v>
      </c>
      <c r="D152" s="41" t="str">
        <f>IF(C20&gt;0,D20,"  ")</f>
        <v>AMANS Valentin</v>
      </c>
      <c r="E152" s="42" t="str">
        <f>IF(C20&gt;0,E20,"  ")</f>
        <v>AC MARINES</v>
      </c>
      <c r="F152" s="42" t="str">
        <f>IF(C20&gt;0,F20,"  ")</f>
        <v>UFO95</v>
      </c>
      <c r="G152" s="132"/>
      <c r="H152" s="94"/>
      <c r="I152" s="133"/>
      <c r="J152" s="120"/>
      <c r="K152" s="121"/>
      <c r="L152" s="121"/>
      <c r="M152" s="121"/>
      <c r="N152" s="122"/>
      <c r="S152" s="401">
        <f t="shared" si="172"/>
        <v>0</v>
      </c>
      <c r="T152" s="401"/>
      <c r="U152" s="357" t="str">
        <f t="shared" si="173"/>
        <v xml:space="preserve"> </v>
      </c>
      <c r="V152" s="357"/>
      <c r="W152" s="357"/>
      <c r="X152" s="357"/>
      <c r="Y152" s="357"/>
      <c r="Z152" s="357"/>
      <c r="AA152" s="357"/>
      <c r="AB152" s="357"/>
      <c r="AC152" s="357"/>
      <c r="AD152" s="402" t="str">
        <f t="shared" si="174"/>
        <v xml:space="preserve"> </v>
      </c>
      <c r="AE152" s="402"/>
      <c r="AF152" s="402"/>
      <c r="AG152" s="403" t="str">
        <f t="shared" si="175"/>
        <v xml:space="preserve"> </v>
      </c>
      <c r="AH152" s="403"/>
      <c r="AI152" s="137"/>
      <c r="AJ152" s="127"/>
      <c r="AK152" s="128"/>
      <c r="AL152" s="130"/>
      <c r="AM152" s="135"/>
      <c r="AN152" s="135"/>
      <c r="AO152" s="135"/>
      <c r="AP152" s="136"/>
    </row>
    <row r="153" spans="3:42" ht="21.95" customHeight="1" thickBot="1">
      <c r="C153" s="39">
        <f t="shared" si="176"/>
        <v>222</v>
      </c>
      <c r="D153" s="41" t="str">
        <f t="shared" si="177"/>
        <v>ROCHE Mathéo</v>
      </c>
      <c r="E153" s="42" t="str">
        <f t="shared" si="178"/>
        <v>Stade de l'Est Pavillonnais</v>
      </c>
      <c r="F153" s="42" t="str">
        <f t="shared" si="179"/>
        <v>UFO</v>
      </c>
      <c r="G153" s="126"/>
      <c r="H153" s="127"/>
      <c r="I153" s="128"/>
      <c r="J153" s="120"/>
      <c r="K153" s="121"/>
      <c r="L153" s="121"/>
      <c r="M153" s="121"/>
      <c r="N153" s="122"/>
      <c r="S153" s="401">
        <f t="shared" si="172"/>
        <v>0</v>
      </c>
      <c r="T153" s="401"/>
      <c r="U153" s="357" t="str">
        <f t="shared" si="173"/>
        <v xml:space="preserve"> </v>
      </c>
      <c r="V153" s="357"/>
      <c r="W153" s="357"/>
      <c r="X153" s="357"/>
      <c r="Y153" s="357"/>
      <c r="Z153" s="357"/>
      <c r="AA153" s="357"/>
      <c r="AB153" s="357"/>
      <c r="AC153" s="357"/>
      <c r="AD153" s="402" t="str">
        <f t="shared" si="174"/>
        <v xml:space="preserve"> </v>
      </c>
      <c r="AE153" s="402"/>
      <c r="AF153" s="402"/>
      <c r="AG153" s="403" t="str">
        <f t="shared" si="175"/>
        <v xml:space="preserve"> </v>
      </c>
      <c r="AH153" s="403"/>
      <c r="AI153" s="137"/>
      <c r="AJ153" s="127"/>
      <c r="AK153" s="128"/>
      <c r="AL153" s="134"/>
      <c r="AM153" s="135"/>
      <c r="AN153" s="135"/>
      <c r="AO153" s="135"/>
      <c r="AP153" s="136"/>
    </row>
    <row r="154" spans="3:42" ht="21.95" customHeight="1" thickBot="1">
      <c r="C154" s="39">
        <f t="shared" si="176"/>
        <v>209</v>
      </c>
      <c r="D154" s="41" t="str">
        <f t="shared" si="177"/>
        <v>MOREL Mylan</v>
      </c>
      <c r="E154" s="42" t="str">
        <f t="shared" si="178"/>
        <v>AC MARINES</v>
      </c>
      <c r="F154" s="42" t="str">
        <f t="shared" si="179"/>
        <v>UFO95</v>
      </c>
      <c r="G154" s="132"/>
      <c r="H154" s="94"/>
      <c r="I154" s="133"/>
      <c r="J154" s="120"/>
      <c r="K154" s="121"/>
      <c r="L154" s="121"/>
      <c r="M154" s="121"/>
      <c r="N154" s="122"/>
      <c r="S154" s="401">
        <f t="shared" si="172"/>
        <v>0</v>
      </c>
      <c r="T154" s="401"/>
      <c r="U154" s="357" t="str">
        <f t="shared" si="173"/>
        <v xml:space="preserve"> </v>
      </c>
      <c r="V154" s="357"/>
      <c r="W154" s="357"/>
      <c r="X154" s="357"/>
      <c r="Y154" s="357"/>
      <c r="Z154" s="357"/>
      <c r="AA154" s="357"/>
      <c r="AB154" s="357"/>
      <c r="AC154" s="357"/>
      <c r="AD154" s="402" t="str">
        <f t="shared" si="174"/>
        <v xml:space="preserve"> </v>
      </c>
      <c r="AE154" s="402"/>
      <c r="AF154" s="402"/>
      <c r="AG154" s="403" t="str">
        <f t="shared" si="175"/>
        <v xml:space="preserve"> </v>
      </c>
      <c r="AH154" s="403"/>
      <c r="AI154" s="137"/>
      <c r="AJ154" s="127"/>
      <c r="AK154" s="128"/>
      <c r="AL154" s="134"/>
      <c r="AP154" s="131"/>
    </row>
    <row r="155" spans="3:42" ht="21.95" customHeight="1" thickBot="1">
      <c r="C155" s="39">
        <f t="shared" si="176"/>
        <v>228</v>
      </c>
      <c r="D155" s="41" t="str">
        <f t="shared" si="177"/>
        <v>LAGRENAUDIE Alban</v>
      </c>
      <c r="E155" s="42" t="str">
        <f t="shared" si="178"/>
        <v>UCFM</v>
      </c>
      <c r="F155" s="42" t="str">
        <f t="shared" si="179"/>
        <v>UFO</v>
      </c>
      <c r="G155" s="126"/>
      <c r="H155" s="127"/>
      <c r="I155" s="128"/>
      <c r="J155" s="120"/>
      <c r="K155" s="121"/>
      <c r="L155" s="121"/>
      <c r="M155" s="121"/>
      <c r="N155" s="122"/>
      <c r="S155" s="401">
        <f t="shared" si="172"/>
        <v>0</v>
      </c>
      <c r="T155" s="401"/>
      <c r="U155" s="357" t="str">
        <f t="shared" si="173"/>
        <v xml:space="preserve"> </v>
      </c>
      <c r="V155" s="357"/>
      <c r="W155" s="357"/>
      <c r="X155" s="357"/>
      <c r="Y155" s="357"/>
      <c r="Z155" s="357"/>
      <c r="AA155" s="357"/>
      <c r="AB155" s="357"/>
      <c r="AC155" s="357"/>
      <c r="AD155" s="402" t="str">
        <f t="shared" si="174"/>
        <v xml:space="preserve"> </v>
      </c>
      <c r="AE155" s="402"/>
      <c r="AF155" s="402"/>
      <c r="AG155" s="403" t="str">
        <f t="shared" si="175"/>
        <v xml:space="preserve"> </v>
      </c>
      <c r="AH155" s="403"/>
      <c r="AI155" s="137"/>
      <c r="AJ155" s="127"/>
      <c r="AK155" s="128"/>
      <c r="AL155" s="130"/>
      <c r="AM155" s="135"/>
      <c r="AN155" s="135"/>
      <c r="AO155" s="135"/>
      <c r="AP155" s="136"/>
    </row>
    <row r="156" spans="3:42" ht="21.95" customHeight="1" thickBot="1">
      <c r="C156" s="39">
        <f t="shared" si="176"/>
        <v>220</v>
      </c>
      <c r="D156" s="41" t="str">
        <f t="shared" si="177"/>
        <v>HING Tristan</v>
      </c>
      <c r="E156" s="42" t="str">
        <f t="shared" si="178"/>
        <v>HARDE DE SURVILLIERS</v>
      </c>
      <c r="F156" s="42" t="str">
        <f t="shared" si="179"/>
        <v>UFO95</v>
      </c>
      <c r="G156" s="132"/>
      <c r="H156" s="94"/>
      <c r="I156" s="133"/>
      <c r="J156" s="120"/>
      <c r="K156" s="121"/>
      <c r="L156" s="121"/>
      <c r="M156" s="121"/>
      <c r="N156" s="122"/>
      <c r="S156" s="401">
        <f t="shared" si="172"/>
        <v>0</v>
      </c>
      <c r="T156" s="401"/>
      <c r="U156" s="357" t="str">
        <f t="shared" si="173"/>
        <v xml:space="preserve"> </v>
      </c>
      <c r="V156" s="357"/>
      <c r="W156" s="357"/>
      <c r="X156" s="357"/>
      <c r="Y156" s="357"/>
      <c r="Z156" s="357"/>
      <c r="AA156" s="357"/>
      <c r="AB156" s="357"/>
      <c r="AC156" s="357"/>
      <c r="AD156" s="402" t="str">
        <f t="shared" si="174"/>
        <v xml:space="preserve"> </v>
      </c>
      <c r="AE156" s="402"/>
      <c r="AF156" s="402"/>
      <c r="AG156" s="403" t="str">
        <f t="shared" si="175"/>
        <v xml:space="preserve"> </v>
      </c>
      <c r="AH156" s="403"/>
      <c r="AI156" s="137"/>
      <c r="AJ156" s="127"/>
      <c r="AK156" s="128"/>
      <c r="AL156" s="134"/>
      <c r="AP156" s="131"/>
    </row>
    <row r="157" spans="3:42" ht="21.95" customHeight="1" thickBot="1">
      <c r="C157" s="39">
        <f t="shared" si="176"/>
        <v>223</v>
      </c>
      <c r="D157" s="41" t="str">
        <f t="shared" si="177"/>
        <v>BELKADI Adam</v>
      </c>
      <c r="E157" s="42" t="str">
        <f t="shared" si="178"/>
        <v>Stade de l'Est Pavillonnais</v>
      </c>
      <c r="F157" s="42" t="str">
        <f t="shared" si="179"/>
        <v>UFO</v>
      </c>
      <c r="G157" s="126"/>
      <c r="H157" s="127"/>
      <c r="I157" s="128"/>
      <c r="J157" s="120"/>
      <c r="K157" s="121"/>
      <c r="L157" s="121"/>
      <c r="M157" s="121"/>
      <c r="N157" s="122"/>
      <c r="S157" s="401">
        <f t="shared" si="172"/>
        <v>0</v>
      </c>
      <c r="T157" s="401"/>
      <c r="U157" s="357" t="str">
        <f t="shared" si="173"/>
        <v xml:space="preserve"> </v>
      </c>
      <c r="V157" s="357"/>
      <c r="W157" s="357"/>
      <c r="X157" s="357"/>
      <c r="Y157" s="357"/>
      <c r="Z157" s="357"/>
      <c r="AA157" s="357"/>
      <c r="AB157" s="357"/>
      <c r="AC157" s="357"/>
      <c r="AD157" s="402" t="str">
        <f t="shared" si="174"/>
        <v xml:space="preserve"> </v>
      </c>
      <c r="AE157" s="402"/>
      <c r="AF157" s="402"/>
      <c r="AG157" s="403" t="str">
        <f t="shared" si="175"/>
        <v xml:space="preserve"> </v>
      </c>
      <c r="AH157" s="403"/>
      <c r="AI157" s="137"/>
      <c r="AJ157" s="127"/>
      <c r="AK157" s="128"/>
      <c r="AL157" s="130"/>
      <c r="AM157" s="135"/>
      <c r="AN157" s="135"/>
      <c r="AO157" s="135"/>
      <c r="AP157" s="136"/>
    </row>
    <row r="158" spans="3:42" ht="21.95" customHeight="1" thickBot="1">
      <c r="C158" s="39">
        <f t="shared" si="176"/>
        <v>211</v>
      </c>
      <c r="D158" s="41" t="str">
        <f t="shared" si="177"/>
        <v>GALOT Luka</v>
      </c>
      <c r="E158" s="42" t="str">
        <f t="shared" si="178"/>
        <v>UCFM</v>
      </c>
      <c r="F158" s="42" t="str">
        <f t="shared" si="179"/>
        <v>UFO95</v>
      </c>
      <c r="G158" s="132"/>
      <c r="H158" s="94"/>
      <c r="I158" s="133"/>
      <c r="J158" s="120"/>
      <c r="K158" s="121"/>
      <c r="L158" s="121"/>
      <c r="M158" s="121"/>
      <c r="N158" s="122"/>
      <c r="S158" s="401">
        <f t="shared" si="172"/>
        <v>0</v>
      </c>
      <c r="T158" s="401"/>
      <c r="U158" s="357" t="str">
        <f t="shared" si="173"/>
        <v xml:space="preserve"> </v>
      </c>
      <c r="V158" s="357"/>
      <c r="W158" s="357"/>
      <c r="X158" s="357"/>
      <c r="Y158" s="357"/>
      <c r="Z158" s="357"/>
      <c r="AA158" s="357"/>
      <c r="AB158" s="357"/>
      <c r="AC158" s="357"/>
      <c r="AD158" s="402" t="str">
        <f t="shared" si="174"/>
        <v xml:space="preserve"> </v>
      </c>
      <c r="AE158" s="402"/>
      <c r="AF158" s="402"/>
      <c r="AG158" s="403" t="str">
        <f t="shared" si="175"/>
        <v xml:space="preserve"> </v>
      </c>
      <c r="AH158" s="403"/>
      <c r="AI158" s="137"/>
      <c r="AJ158" s="127"/>
      <c r="AK158" s="128"/>
      <c r="AL158" s="134"/>
      <c r="AP158" s="131"/>
    </row>
    <row r="159" spans="3:42" ht="21.95" customHeight="1" thickBot="1">
      <c r="C159" s="39">
        <f t="shared" si="176"/>
        <v>207</v>
      </c>
      <c r="D159" s="41" t="str">
        <f t="shared" si="177"/>
        <v>AUVRET Cillian</v>
      </c>
      <c r="E159" s="42" t="str">
        <f t="shared" si="178"/>
        <v>SANGLIERS DU VEXIN</v>
      </c>
      <c r="F159" s="42" t="str">
        <f t="shared" si="179"/>
        <v>UFO95</v>
      </c>
      <c r="G159" s="126"/>
      <c r="H159" s="127"/>
      <c r="I159" s="128"/>
      <c r="J159" s="120"/>
      <c r="K159" s="121"/>
      <c r="L159" s="121"/>
      <c r="M159" s="121"/>
      <c r="N159" s="122"/>
      <c r="S159" s="401">
        <f t="shared" si="172"/>
        <v>0</v>
      </c>
      <c r="T159" s="401"/>
      <c r="U159" s="357" t="str">
        <f t="shared" si="173"/>
        <v xml:space="preserve"> </v>
      </c>
      <c r="V159" s="357"/>
      <c r="W159" s="357"/>
      <c r="X159" s="357"/>
      <c r="Y159" s="357"/>
      <c r="Z159" s="357"/>
      <c r="AA159" s="357"/>
      <c r="AB159" s="357"/>
      <c r="AC159" s="357"/>
      <c r="AD159" s="402" t="str">
        <f t="shared" si="174"/>
        <v xml:space="preserve"> </v>
      </c>
      <c r="AE159" s="402"/>
      <c r="AF159" s="402"/>
      <c r="AG159" s="403" t="str">
        <f t="shared" si="175"/>
        <v xml:space="preserve"> </v>
      </c>
      <c r="AH159" s="403"/>
      <c r="AI159" s="137"/>
      <c r="AJ159" s="127"/>
      <c r="AK159" s="128"/>
      <c r="AL159" s="130"/>
      <c r="AM159" s="135"/>
      <c r="AN159" s="135"/>
      <c r="AO159" s="135"/>
      <c r="AP159" s="136"/>
    </row>
    <row r="160" spans="3:42" ht="21.95" customHeight="1" thickBot="1">
      <c r="C160" s="39">
        <f t="shared" si="176"/>
        <v>213</v>
      </c>
      <c r="D160" s="41" t="str">
        <f t="shared" si="177"/>
        <v>MOREL Erwan</v>
      </c>
      <c r="E160" s="42" t="str">
        <f t="shared" si="178"/>
        <v>AC MARINES</v>
      </c>
      <c r="F160" s="42" t="str">
        <f t="shared" si="179"/>
        <v>UFO95</v>
      </c>
      <c r="G160" s="126"/>
      <c r="H160" s="127"/>
      <c r="I160" s="128"/>
      <c r="J160" s="120"/>
      <c r="K160" s="121"/>
      <c r="L160" s="121"/>
      <c r="M160" s="121"/>
      <c r="N160" s="122"/>
      <c r="S160" s="401">
        <f t="shared" si="172"/>
        <v>0</v>
      </c>
      <c r="T160" s="401"/>
      <c r="U160" s="357" t="str">
        <f t="shared" si="173"/>
        <v xml:space="preserve"> </v>
      </c>
      <c r="V160" s="357"/>
      <c r="W160" s="357"/>
      <c r="X160" s="357"/>
      <c r="Y160" s="357"/>
      <c r="Z160" s="357"/>
      <c r="AA160" s="357"/>
      <c r="AB160" s="357"/>
      <c r="AC160" s="357"/>
      <c r="AD160" s="402" t="str">
        <f t="shared" si="174"/>
        <v xml:space="preserve"> </v>
      </c>
      <c r="AE160" s="402"/>
      <c r="AF160" s="402"/>
      <c r="AG160" s="403" t="str">
        <f t="shared" si="175"/>
        <v xml:space="preserve"> </v>
      </c>
      <c r="AH160" s="403"/>
      <c r="AI160" s="137"/>
      <c r="AJ160" s="127"/>
      <c r="AK160" s="128"/>
      <c r="AL160" s="134"/>
      <c r="AM160" s="135"/>
      <c r="AN160" s="135"/>
      <c r="AO160" s="135"/>
      <c r="AP160" s="136"/>
    </row>
    <row r="161" spans="3:42" ht="21.95" customHeight="1" thickBot="1">
      <c r="C161" s="39">
        <f t="shared" si="176"/>
        <v>218</v>
      </c>
      <c r="D161" s="41" t="str">
        <f t="shared" si="177"/>
        <v>KAYSER William</v>
      </c>
      <c r="E161" s="42" t="str">
        <f t="shared" si="178"/>
        <v>HARDE DE SURVILLIERS</v>
      </c>
      <c r="F161" s="42" t="str">
        <f t="shared" si="179"/>
        <v>UFO</v>
      </c>
      <c r="G161" s="132"/>
      <c r="H161" s="94"/>
      <c r="I161" s="133"/>
      <c r="J161" s="120"/>
      <c r="K161" s="121"/>
      <c r="L161" s="121"/>
      <c r="M161" s="121"/>
      <c r="N161" s="122"/>
      <c r="S161" s="404">
        <f t="shared" si="172"/>
        <v>0</v>
      </c>
      <c r="T161" s="404"/>
      <c r="U161" s="360" t="str">
        <f t="shared" si="173"/>
        <v xml:space="preserve"> </v>
      </c>
      <c r="V161" s="360"/>
      <c r="W161" s="360"/>
      <c r="X161" s="360"/>
      <c r="Y161" s="360"/>
      <c r="Z161" s="360"/>
      <c r="AA161" s="360"/>
      <c r="AB161" s="360"/>
      <c r="AC161" s="360"/>
      <c r="AD161" s="405" t="str">
        <f t="shared" si="174"/>
        <v xml:space="preserve"> </v>
      </c>
      <c r="AE161" s="405"/>
      <c r="AF161" s="405"/>
      <c r="AG161" s="403" t="str">
        <f t="shared" si="175"/>
        <v xml:space="preserve"> </v>
      </c>
      <c r="AH161" s="403"/>
      <c r="AI161" s="138"/>
      <c r="AJ161" s="139"/>
      <c r="AK161" s="140"/>
      <c r="AL161" s="141"/>
      <c r="AM161" s="142"/>
      <c r="AN161" s="142"/>
      <c r="AO161" s="142"/>
      <c r="AP161" s="143"/>
    </row>
    <row r="162" spans="3:36" ht="21.95" customHeight="1">
      <c r="C162" s="39">
        <f t="shared" si="176"/>
        <v>227</v>
      </c>
      <c r="D162" s="41" t="str">
        <f t="shared" si="177"/>
        <v>HOCHART Luca</v>
      </c>
      <c r="E162" s="42" t="str">
        <f t="shared" si="178"/>
        <v>UCFM</v>
      </c>
      <c r="F162" s="42" t="str">
        <f t="shared" si="179"/>
        <v>UFO</v>
      </c>
      <c r="G162" s="126"/>
      <c r="H162" s="127"/>
      <c r="I162" s="128"/>
      <c r="J162" s="120"/>
      <c r="K162" s="121"/>
      <c r="L162" s="121"/>
      <c r="M162" s="121"/>
      <c r="N162" s="122"/>
      <c r="U162" s="353" t="str">
        <f t="shared" si="173"/>
        <v xml:space="preserve"> </v>
      </c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99" t="str">
        <f>IF(C129&gt;0,E129," ")</f>
        <v xml:space="preserve"> </v>
      </c>
      <c r="AG162" s="399"/>
      <c r="AH162" s="399"/>
      <c r="AI162" s="400" t="str">
        <f>IF(C129&gt;0,F129," ")</f>
        <v xml:space="preserve"> </v>
      </c>
      <c r="AJ162" s="400"/>
    </row>
    <row r="163" spans="3:14" ht="21.95" customHeight="1">
      <c r="C163" s="39">
        <f t="shared" si="176"/>
        <v>225</v>
      </c>
      <c r="D163" s="41" t="str">
        <f t="shared" si="177"/>
        <v>COHEN Sam</v>
      </c>
      <c r="E163" s="42" t="str">
        <f t="shared" si="178"/>
        <v>Stade de l'Est Pavillonnais</v>
      </c>
      <c r="F163" s="42" t="str">
        <f t="shared" si="179"/>
        <v>UFO</v>
      </c>
      <c r="G163" s="132"/>
      <c r="H163" s="94"/>
      <c r="I163" s="133"/>
      <c r="J163" s="120"/>
      <c r="K163" s="121"/>
      <c r="L163" s="121"/>
      <c r="M163" s="121"/>
      <c r="N163" s="122"/>
    </row>
    <row r="164" spans="3:14" ht="21.95" customHeight="1">
      <c r="C164" s="39">
        <f t="shared" si="176"/>
        <v>226</v>
      </c>
      <c r="D164" s="41" t="str">
        <f t="shared" si="177"/>
        <v>PALAIS Elliot</v>
      </c>
      <c r="E164" s="42" t="str">
        <f t="shared" si="178"/>
        <v>Stade de l'Est Pavillonnais</v>
      </c>
      <c r="F164" s="42" t="str">
        <f t="shared" si="179"/>
        <v>UFO</v>
      </c>
      <c r="G164" s="126"/>
      <c r="H164" s="127"/>
      <c r="I164" s="128"/>
      <c r="J164" s="120"/>
      <c r="K164" s="121"/>
      <c r="L164" s="121"/>
      <c r="M164" s="121"/>
      <c r="N164" s="122"/>
    </row>
    <row r="165" spans="3:14" ht="21.95" customHeight="1">
      <c r="C165" s="39">
        <f t="shared" si="176"/>
        <v>210</v>
      </c>
      <c r="D165" s="41" t="str">
        <f t="shared" si="177"/>
        <v>DENDELEUX Robin</v>
      </c>
      <c r="E165" s="42" t="str">
        <f t="shared" si="178"/>
        <v>BONNIERES VTT</v>
      </c>
      <c r="F165" s="42" t="str">
        <f t="shared" si="179"/>
        <v xml:space="preserve"> UFO78</v>
      </c>
      <c r="G165" s="132"/>
      <c r="H165" s="94"/>
      <c r="I165" s="133"/>
      <c r="J165" s="120"/>
      <c r="K165" s="121"/>
      <c r="L165" s="121"/>
      <c r="M165" s="121"/>
      <c r="N165" s="122"/>
    </row>
    <row r="166" spans="3:14" ht="21.95" customHeight="1">
      <c r="C166" s="39">
        <f t="shared" si="176"/>
        <v>212</v>
      </c>
      <c r="D166" s="41" t="str">
        <f t="shared" si="177"/>
        <v>PLAIRE Gwenegan</v>
      </c>
      <c r="E166" s="42" t="str">
        <f t="shared" si="178"/>
        <v>AC MARINES</v>
      </c>
      <c r="F166" s="42" t="str">
        <f t="shared" si="179"/>
        <v>UFO95</v>
      </c>
      <c r="G166" s="126"/>
      <c r="H166" s="127"/>
      <c r="I166" s="128"/>
      <c r="J166" s="120"/>
      <c r="K166" s="121"/>
      <c r="L166" s="121"/>
      <c r="M166" s="121"/>
      <c r="N166" s="122"/>
    </row>
    <row r="167" spans="3:14" ht="21.95" customHeight="1">
      <c r="C167" s="39">
        <f t="shared" si="176"/>
        <v>219</v>
      </c>
      <c r="D167" s="41" t="str">
        <f t="shared" si="177"/>
        <v>OUZÉ Mathis</v>
      </c>
      <c r="E167" s="42" t="str">
        <f t="shared" si="178"/>
        <v>HARDE DE SURVILLIERS</v>
      </c>
      <c r="F167" s="42" t="str">
        <f t="shared" si="179"/>
        <v>UFO95</v>
      </c>
      <c r="G167" s="132"/>
      <c r="H167" s="94"/>
      <c r="I167" s="133"/>
      <c r="J167" s="120"/>
      <c r="K167" s="121"/>
      <c r="L167" s="121"/>
      <c r="M167" s="121"/>
      <c r="N167" s="122"/>
    </row>
    <row r="168" spans="3:14" ht="21.95" customHeight="1">
      <c r="C168" s="39">
        <f t="shared" si="176"/>
        <v>216</v>
      </c>
      <c r="D168" s="41" t="str">
        <f t="shared" si="177"/>
        <v>BRODIN Hugo</v>
      </c>
      <c r="E168" s="42" t="str">
        <f t="shared" si="178"/>
        <v>AC MARINES</v>
      </c>
      <c r="F168" s="42" t="str">
        <f t="shared" si="179"/>
        <v>UFO95</v>
      </c>
      <c r="G168" s="126"/>
      <c r="H168" s="127"/>
      <c r="I168" s="128"/>
      <c r="J168" s="120"/>
      <c r="K168" s="121"/>
      <c r="L168" s="121"/>
      <c r="M168" s="121"/>
      <c r="N168" s="122"/>
    </row>
    <row r="169" spans="3:14" ht="21.95" customHeight="1">
      <c r="C169" s="39">
        <f t="shared" si="176"/>
        <v>221</v>
      </c>
      <c r="D169" s="41" t="str">
        <f t="shared" si="177"/>
        <v>BEAUJOIS Paul</v>
      </c>
      <c r="E169" s="42" t="str">
        <f t="shared" si="178"/>
        <v>SANGLIERS DU VEXIN</v>
      </c>
      <c r="F169" s="42" t="str">
        <f t="shared" si="179"/>
        <v>UFO95</v>
      </c>
      <c r="G169" s="132"/>
      <c r="H169" s="94"/>
      <c r="I169" s="133"/>
      <c r="J169" s="120"/>
      <c r="K169" s="121"/>
      <c r="L169" s="121"/>
      <c r="M169" s="121"/>
      <c r="N169" s="122"/>
    </row>
    <row r="170" spans="3:14" ht="21.95" customHeight="1">
      <c r="C170" s="39">
        <f t="shared" si="176"/>
        <v>0</v>
      </c>
      <c r="D170" s="41" t="str">
        <f t="shared" si="177"/>
        <v xml:space="preserve">  </v>
      </c>
      <c r="E170" s="42" t="str">
        <f t="shared" si="178"/>
        <v xml:space="preserve">  </v>
      </c>
      <c r="F170" s="42" t="str">
        <f t="shared" si="179"/>
        <v xml:space="preserve">  </v>
      </c>
      <c r="G170" s="126"/>
      <c r="H170" s="127"/>
      <c r="I170" s="128"/>
      <c r="J170" s="120"/>
      <c r="K170" s="121"/>
      <c r="L170" s="121"/>
      <c r="M170" s="121"/>
      <c r="N170" s="122"/>
    </row>
    <row r="171" spans="3:14" ht="21.95" customHeight="1">
      <c r="C171" s="39">
        <f t="shared" si="176"/>
        <v>0</v>
      </c>
      <c r="D171" s="41" t="str">
        <f t="shared" si="177"/>
        <v xml:space="preserve">  </v>
      </c>
      <c r="E171" s="42" t="str">
        <f t="shared" si="178"/>
        <v xml:space="preserve">  </v>
      </c>
      <c r="F171" s="42" t="str">
        <f t="shared" si="179"/>
        <v xml:space="preserve">  </v>
      </c>
      <c r="G171" s="132"/>
      <c r="H171" s="94"/>
      <c r="I171" s="133"/>
      <c r="J171" s="120"/>
      <c r="K171" s="121"/>
      <c r="L171" s="121"/>
      <c r="M171" s="121"/>
      <c r="N171" s="122"/>
    </row>
    <row r="172" spans="3:14" ht="21.95" customHeight="1">
      <c r="C172" s="39">
        <f t="shared" si="176"/>
        <v>0</v>
      </c>
      <c r="D172" s="41" t="str">
        <f t="shared" si="177"/>
        <v xml:space="preserve">  </v>
      </c>
      <c r="E172" s="42" t="str">
        <f t="shared" si="178"/>
        <v xml:space="preserve">  </v>
      </c>
      <c r="F172" s="42" t="str">
        <f t="shared" si="179"/>
        <v xml:space="preserve">  </v>
      </c>
      <c r="G172" s="126"/>
      <c r="H172" s="127"/>
      <c r="I172" s="128"/>
      <c r="J172" s="120"/>
      <c r="K172" s="121"/>
      <c r="L172" s="121"/>
      <c r="M172" s="121"/>
      <c r="N172" s="122"/>
    </row>
    <row r="173" spans="3:14" ht="21.95" customHeight="1">
      <c r="C173" s="39">
        <f t="shared" si="176"/>
        <v>0</v>
      </c>
      <c r="D173" s="41" t="str">
        <f t="shared" si="177"/>
        <v xml:space="preserve">  </v>
      </c>
      <c r="E173" s="42" t="str">
        <f t="shared" si="178"/>
        <v xml:space="preserve">  </v>
      </c>
      <c r="F173" s="42" t="str">
        <f t="shared" si="179"/>
        <v xml:space="preserve">  </v>
      </c>
      <c r="G173" s="126"/>
      <c r="H173" s="127"/>
      <c r="I173" s="128"/>
      <c r="J173" s="120"/>
      <c r="K173" s="121"/>
      <c r="L173" s="121"/>
      <c r="M173" s="121"/>
      <c r="N173" s="122"/>
    </row>
    <row r="174" spans="3:14" ht="21.95" customHeight="1">
      <c r="C174" s="39">
        <f t="shared" si="176"/>
        <v>0</v>
      </c>
      <c r="D174" s="41" t="str">
        <f t="shared" si="177"/>
        <v xml:space="preserve">  </v>
      </c>
      <c r="E174" s="42" t="str">
        <f t="shared" si="178"/>
        <v xml:space="preserve">  </v>
      </c>
      <c r="F174" s="42" t="str">
        <f t="shared" si="179"/>
        <v xml:space="preserve">  </v>
      </c>
      <c r="G174" s="132"/>
      <c r="H174" s="94"/>
      <c r="I174" s="133"/>
      <c r="J174" s="120"/>
      <c r="K174" s="121"/>
      <c r="L174" s="121"/>
      <c r="M174" s="121"/>
      <c r="N174" s="122"/>
    </row>
    <row r="175" spans="3:14" ht="21.95" customHeight="1">
      <c r="C175" s="39">
        <f t="shared" si="176"/>
        <v>0</v>
      </c>
      <c r="D175" s="41" t="str">
        <f t="shared" si="177"/>
        <v xml:space="preserve">  </v>
      </c>
      <c r="E175" s="42" t="str">
        <f aca="true" t="shared" si="180" ref="E175:E206">IF(C43&gt;0,E43,"  ")</f>
        <v xml:space="preserve">  </v>
      </c>
      <c r="F175" s="42" t="str">
        <f aca="true" t="shared" si="181" ref="F175:F206">IF(C43&gt;0,F43,"  ")</f>
        <v xml:space="preserve">  </v>
      </c>
      <c r="G175" s="126"/>
      <c r="H175" s="127"/>
      <c r="I175" s="128"/>
      <c r="J175" s="120"/>
      <c r="K175" s="121"/>
      <c r="L175" s="121"/>
      <c r="M175" s="121"/>
      <c r="N175" s="122"/>
    </row>
    <row r="176" spans="3:14" ht="21.95" customHeight="1">
      <c r="C176" s="39">
        <f t="shared" si="176"/>
        <v>0</v>
      </c>
      <c r="D176" s="41" t="str">
        <f t="shared" si="177"/>
        <v xml:space="preserve">  </v>
      </c>
      <c r="E176" s="42" t="str">
        <f t="shared" si="180"/>
        <v xml:space="preserve">  </v>
      </c>
      <c r="F176" s="42" t="str">
        <f t="shared" si="181"/>
        <v xml:space="preserve">  </v>
      </c>
      <c r="G176" s="132"/>
      <c r="H176" s="94"/>
      <c r="I176" s="133"/>
      <c r="J176" s="120"/>
      <c r="K176" s="121"/>
      <c r="L176" s="121"/>
      <c r="M176" s="121"/>
      <c r="N176" s="122"/>
    </row>
    <row r="177" spans="3:14" ht="21.95" customHeight="1">
      <c r="C177" s="39">
        <f t="shared" si="176"/>
        <v>0</v>
      </c>
      <c r="D177" s="41" t="str">
        <f t="shared" si="177"/>
        <v xml:space="preserve">  </v>
      </c>
      <c r="E177" s="42" t="str">
        <f t="shared" si="180"/>
        <v xml:space="preserve">  </v>
      </c>
      <c r="F177" s="42" t="str">
        <f t="shared" si="181"/>
        <v xml:space="preserve">  </v>
      </c>
      <c r="G177" s="126"/>
      <c r="H177" s="127"/>
      <c r="I177" s="128"/>
      <c r="J177" s="120"/>
      <c r="K177" s="121"/>
      <c r="L177" s="121"/>
      <c r="M177" s="121"/>
      <c r="N177" s="122"/>
    </row>
    <row r="178" spans="3:14" ht="21.95" customHeight="1">
      <c r="C178" s="39">
        <f t="shared" si="176"/>
        <v>0</v>
      </c>
      <c r="D178" s="41" t="str">
        <f t="shared" si="177"/>
        <v xml:space="preserve">  </v>
      </c>
      <c r="E178" s="42" t="str">
        <f t="shared" si="180"/>
        <v xml:space="preserve">  </v>
      </c>
      <c r="F178" s="42" t="str">
        <f t="shared" si="181"/>
        <v xml:space="preserve">  </v>
      </c>
      <c r="G178" s="132"/>
      <c r="H178" s="94"/>
      <c r="I178" s="133"/>
      <c r="J178" s="120"/>
      <c r="K178" s="121"/>
      <c r="L178" s="121"/>
      <c r="M178" s="121"/>
      <c r="N178" s="122"/>
    </row>
    <row r="179" spans="3:14" ht="21.95" customHeight="1">
      <c r="C179" s="39">
        <f t="shared" si="176"/>
        <v>0</v>
      </c>
      <c r="D179" s="41" t="str">
        <f t="shared" si="177"/>
        <v xml:space="preserve">  </v>
      </c>
      <c r="E179" s="42" t="str">
        <f t="shared" si="180"/>
        <v xml:space="preserve">  </v>
      </c>
      <c r="F179" s="42" t="str">
        <f t="shared" si="181"/>
        <v xml:space="preserve">  </v>
      </c>
      <c r="G179" s="144"/>
      <c r="H179" s="92"/>
      <c r="I179" s="145"/>
      <c r="J179" s="121"/>
      <c r="K179" s="121"/>
      <c r="L179" s="121"/>
      <c r="M179" s="121"/>
      <c r="N179" s="122"/>
    </row>
    <row r="180" spans="3:14" ht="21.95" customHeight="1">
      <c r="C180" s="39">
        <f t="shared" si="176"/>
        <v>0</v>
      </c>
      <c r="D180" s="41" t="str">
        <f t="shared" si="177"/>
        <v xml:space="preserve">  </v>
      </c>
      <c r="E180" s="42" t="str">
        <f t="shared" si="180"/>
        <v xml:space="preserve">  </v>
      </c>
      <c r="F180" s="42" t="str">
        <f t="shared" si="181"/>
        <v xml:space="preserve">  </v>
      </c>
      <c r="G180" s="146"/>
      <c r="H180" s="127"/>
      <c r="I180" s="147"/>
      <c r="J180" s="121"/>
      <c r="K180" s="121"/>
      <c r="L180" s="121"/>
      <c r="M180" s="121"/>
      <c r="N180" s="122"/>
    </row>
    <row r="181" spans="3:14" ht="21.95" customHeight="1">
      <c r="C181" s="39">
        <f t="shared" si="176"/>
        <v>0</v>
      </c>
      <c r="D181" s="41" t="str">
        <f t="shared" si="177"/>
        <v xml:space="preserve">  </v>
      </c>
      <c r="E181" s="42" t="str">
        <f t="shared" si="180"/>
        <v xml:space="preserve">  </v>
      </c>
      <c r="F181" s="42" t="str">
        <f t="shared" si="181"/>
        <v xml:space="preserve">  </v>
      </c>
      <c r="G181" s="146"/>
      <c r="H181" s="127"/>
      <c r="I181" s="147"/>
      <c r="J181" s="121"/>
      <c r="K181" s="121"/>
      <c r="L181" s="121"/>
      <c r="M181" s="121"/>
      <c r="N181" s="122"/>
    </row>
    <row r="182" spans="3:14" ht="21.95" customHeight="1">
      <c r="C182" s="39">
        <f t="shared" si="176"/>
        <v>0</v>
      </c>
      <c r="D182" s="41" t="str">
        <f t="shared" si="177"/>
        <v xml:space="preserve">  </v>
      </c>
      <c r="E182" s="42" t="str">
        <f t="shared" si="180"/>
        <v xml:space="preserve">  </v>
      </c>
      <c r="F182" s="42" t="str">
        <f t="shared" si="181"/>
        <v xml:space="preserve">  </v>
      </c>
      <c r="G182" s="146"/>
      <c r="H182" s="127"/>
      <c r="I182" s="147"/>
      <c r="J182" s="121"/>
      <c r="K182" s="121"/>
      <c r="L182" s="121"/>
      <c r="M182" s="121"/>
      <c r="N182" s="122"/>
    </row>
    <row r="183" spans="3:14" ht="21.95" customHeight="1">
      <c r="C183" s="39">
        <f t="shared" si="176"/>
        <v>0</v>
      </c>
      <c r="D183" s="41" t="str">
        <f t="shared" si="177"/>
        <v xml:space="preserve">  </v>
      </c>
      <c r="E183" s="42" t="str">
        <f t="shared" si="180"/>
        <v xml:space="preserve">  </v>
      </c>
      <c r="F183" s="42" t="str">
        <f t="shared" si="181"/>
        <v xml:space="preserve">  </v>
      </c>
      <c r="G183" s="146"/>
      <c r="H183" s="127"/>
      <c r="I183" s="147"/>
      <c r="J183" s="121"/>
      <c r="K183" s="121"/>
      <c r="L183" s="121"/>
      <c r="M183" s="121"/>
      <c r="N183" s="122"/>
    </row>
    <row r="184" spans="3:14" ht="21.95" customHeight="1">
      <c r="C184" s="39">
        <f t="shared" si="176"/>
        <v>0</v>
      </c>
      <c r="D184" s="41" t="str">
        <f t="shared" si="177"/>
        <v xml:space="preserve">  </v>
      </c>
      <c r="E184" s="42" t="str">
        <f t="shared" si="180"/>
        <v xml:space="preserve">  </v>
      </c>
      <c r="F184" s="42" t="str">
        <f t="shared" si="181"/>
        <v xml:space="preserve">  </v>
      </c>
      <c r="G184" s="146"/>
      <c r="H184" s="127"/>
      <c r="I184" s="147"/>
      <c r="J184" s="121"/>
      <c r="K184" s="121"/>
      <c r="L184" s="121"/>
      <c r="M184" s="121"/>
      <c r="N184" s="122"/>
    </row>
    <row r="185" spans="3:14" ht="21.95" customHeight="1">
      <c r="C185" s="39">
        <f t="shared" si="176"/>
        <v>0</v>
      </c>
      <c r="D185" s="41" t="str">
        <f t="shared" si="177"/>
        <v xml:space="preserve">  </v>
      </c>
      <c r="E185" s="42" t="str">
        <f t="shared" si="180"/>
        <v xml:space="preserve">  </v>
      </c>
      <c r="F185" s="42" t="str">
        <f t="shared" si="181"/>
        <v xml:space="preserve">  </v>
      </c>
      <c r="G185" s="146"/>
      <c r="H185" s="127"/>
      <c r="I185" s="147"/>
      <c r="J185" s="121"/>
      <c r="K185" s="121"/>
      <c r="L185" s="121"/>
      <c r="M185" s="121"/>
      <c r="N185" s="122"/>
    </row>
    <row r="186" spans="3:14" ht="21.95" customHeight="1">
      <c r="C186" s="39">
        <f t="shared" si="176"/>
        <v>0</v>
      </c>
      <c r="D186" s="41" t="str">
        <f t="shared" si="177"/>
        <v xml:space="preserve">  </v>
      </c>
      <c r="E186" s="42" t="str">
        <f t="shared" si="180"/>
        <v xml:space="preserve">  </v>
      </c>
      <c r="F186" s="42" t="str">
        <f t="shared" si="181"/>
        <v xml:space="preserve">  </v>
      </c>
      <c r="G186" s="148"/>
      <c r="H186" s="149"/>
      <c r="I186" s="147"/>
      <c r="J186" s="120"/>
      <c r="K186" s="121"/>
      <c r="L186" s="121"/>
      <c r="M186" s="121"/>
      <c r="N186" s="122"/>
    </row>
    <row r="187" spans="3:14" ht="21.95" customHeight="1">
      <c r="C187" s="39">
        <f t="shared" si="176"/>
        <v>0</v>
      </c>
      <c r="D187" s="41" t="str">
        <f t="shared" si="177"/>
        <v xml:space="preserve">  </v>
      </c>
      <c r="E187" s="42" t="str">
        <f t="shared" si="180"/>
        <v xml:space="preserve">  </v>
      </c>
      <c r="F187" s="42" t="str">
        <f t="shared" si="181"/>
        <v xml:space="preserve">  </v>
      </c>
      <c r="G187" s="132"/>
      <c r="H187" s="94"/>
      <c r="I187" s="133"/>
      <c r="J187" s="120"/>
      <c r="K187" s="121"/>
      <c r="L187" s="121"/>
      <c r="M187" s="121"/>
      <c r="N187" s="122"/>
    </row>
    <row r="188" spans="3:14" ht="21.95" customHeight="1">
      <c r="C188" s="39">
        <f t="shared" si="176"/>
        <v>0</v>
      </c>
      <c r="D188" s="41" t="str">
        <f t="shared" si="177"/>
        <v xml:space="preserve">  </v>
      </c>
      <c r="E188" s="42" t="str">
        <f t="shared" si="180"/>
        <v xml:space="preserve">  </v>
      </c>
      <c r="F188" s="42" t="str">
        <f t="shared" si="181"/>
        <v xml:space="preserve">  </v>
      </c>
      <c r="G188" s="126"/>
      <c r="H188" s="127"/>
      <c r="I188" s="128"/>
      <c r="J188" s="120"/>
      <c r="K188" s="121"/>
      <c r="L188" s="121"/>
      <c r="M188" s="121"/>
      <c r="N188" s="122"/>
    </row>
    <row r="189" spans="3:14" ht="21.95" customHeight="1">
      <c r="C189" s="39">
        <f t="shared" si="176"/>
        <v>0</v>
      </c>
      <c r="D189" s="41" t="str">
        <f t="shared" si="177"/>
        <v xml:space="preserve">  </v>
      </c>
      <c r="E189" s="42" t="str">
        <f t="shared" si="180"/>
        <v xml:space="preserve">  </v>
      </c>
      <c r="F189" s="42" t="str">
        <f t="shared" si="181"/>
        <v xml:space="preserve">  </v>
      </c>
      <c r="G189" s="132"/>
      <c r="H189" s="94"/>
      <c r="I189" s="133"/>
      <c r="J189" s="120"/>
      <c r="K189" s="121"/>
      <c r="L189" s="121"/>
      <c r="M189" s="121"/>
      <c r="N189" s="122"/>
    </row>
    <row r="190" spans="3:14" ht="21.95" customHeight="1">
      <c r="C190" s="39">
        <f t="shared" si="176"/>
        <v>0</v>
      </c>
      <c r="D190" s="41" t="str">
        <f t="shared" si="177"/>
        <v xml:space="preserve">  </v>
      </c>
      <c r="E190" s="42" t="str">
        <f t="shared" si="180"/>
        <v xml:space="preserve">  </v>
      </c>
      <c r="F190" s="42" t="str">
        <f t="shared" si="181"/>
        <v xml:space="preserve">  </v>
      </c>
      <c r="G190" s="126"/>
      <c r="H190" s="127"/>
      <c r="I190" s="128"/>
      <c r="J190" s="120"/>
      <c r="K190" s="121"/>
      <c r="L190" s="121"/>
      <c r="M190" s="121"/>
      <c r="N190" s="122"/>
    </row>
    <row r="191" spans="3:14" ht="21.95" customHeight="1">
      <c r="C191" s="39">
        <f t="shared" si="176"/>
        <v>0</v>
      </c>
      <c r="D191" s="41" t="str">
        <f t="shared" si="177"/>
        <v xml:space="preserve">  </v>
      </c>
      <c r="E191" s="42" t="str">
        <f t="shared" si="180"/>
        <v xml:space="preserve">  </v>
      </c>
      <c r="F191" s="42" t="str">
        <f t="shared" si="181"/>
        <v xml:space="preserve">  </v>
      </c>
      <c r="G191" s="132"/>
      <c r="H191" s="94"/>
      <c r="I191" s="133"/>
      <c r="J191" s="120"/>
      <c r="K191" s="121"/>
      <c r="L191" s="121"/>
      <c r="M191" s="121"/>
      <c r="N191" s="122"/>
    </row>
    <row r="192" spans="3:14" ht="21.95" customHeight="1">
      <c r="C192" s="39">
        <f t="shared" si="176"/>
        <v>0</v>
      </c>
      <c r="D192" s="41" t="str">
        <f t="shared" si="177"/>
        <v xml:space="preserve">  </v>
      </c>
      <c r="E192" s="42" t="str">
        <f t="shared" si="180"/>
        <v xml:space="preserve">  </v>
      </c>
      <c r="F192" s="42" t="str">
        <f t="shared" si="181"/>
        <v xml:space="preserve">  </v>
      </c>
      <c r="G192" s="126"/>
      <c r="H192" s="127"/>
      <c r="I192" s="128"/>
      <c r="J192" s="120"/>
      <c r="K192" s="121"/>
      <c r="L192" s="121"/>
      <c r="M192" s="121"/>
      <c r="N192" s="122"/>
    </row>
    <row r="193" spans="3:14" ht="21.95" customHeight="1">
      <c r="C193" s="39">
        <f t="shared" si="176"/>
        <v>0</v>
      </c>
      <c r="D193" s="41" t="str">
        <f t="shared" si="177"/>
        <v xml:space="preserve">  </v>
      </c>
      <c r="E193" s="42" t="str">
        <f t="shared" si="180"/>
        <v xml:space="preserve">  </v>
      </c>
      <c r="F193" s="42" t="str">
        <f t="shared" si="181"/>
        <v xml:space="preserve">  </v>
      </c>
      <c r="G193" s="132"/>
      <c r="H193" s="94"/>
      <c r="I193" s="133"/>
      <c r="J193" s="120"/>
      <c r="K193" s="121"/>
      <c r="L193" s="121"/>
      <c r="M193" s="121"/>
      <c r="N193" s="122"/>
    </row>
    <row r="194" spans="3:14" ht="21.95" customHeight="1">
      <c r="C194" s="39">
        <f t="shared" si="176"/>
        <v>0</v>
      </c>
      <c r="D194" s="41" t="str">
        <f t="shared" si="177"/>
        <v xml:space="preserve">  </v>
      </c>
      <c r="E194" s="42" t="str">
        <f t="shared" si="180"/>
        <v xml:space="preserve">  </v>
      </c>
      <c r="F194" s="42" t="str">
        <f t="shared" si="181"/>
        <v xml:space="preserve">  </v>
      </c>
      <c r="G194" s="126"/>
      <c r="H194" s="127"/>
      <c r="I194" s="128"/>
      <c r="J194" s="120"/>
      <c r="K194" s="121"/>
      <c r="L194" s="121"/>
      <c r="M194" s="121"/>
      <c r="N194" s="122"/>
    </row>
    <row r="195" spans="3:14" ht="21.95" customHeight="1">
      <c r="C195" s="39">
        <f t="shared" si="176"/>
        <v>0</v>
      </c>
      <c r="D195" s="41" t="str">
        <f t="shared" si="177"/>
        <v xml:space="preserve">  </v>
      </c>
      <c r="E195" s="42" t="str">
        <f t="shared" si="180"/>
        <v xml:space="preserve">  </v>
      </c>
      <c r="F195" s="42" t="str">
        <f t="shared" si="181"/>
        <v xml:space="preserve">  </v>
      </c>
      <c r="G195" s="132"/>
      <c r="H195" s="94"/>
      <c r="I195" s="133"/>
      <c r="J195" s="120"/>
      <c r="K195" s="121"/>
      <c r="L195" s="121"/>
      <c r="M195" s="121"/>
      <c r="N195" s="122"/>
    </row>
    <row r="196" spans="3:14" ht="21.95" customHeight="1">
      <c r="C196" s="39">
        <f t="shared" si="176"/>
        <v>0</v>
      </c>
      <c r="D196" s="41" t="str">
        <f t="shared" si="177"/>
        <v xml:space="preserve">  </v>
      </c>
      <c r="E196" s="42" t="str">
        <f t="shared" si="180"/>
        <v xml:space="preserve">  </v>
      </c>
      <c r="F196" s="42" t="str">
        <f t="shared" si="181"/>
        <v xml:space="preserve">  </v>
      </c>
      <c r="G196" s="126"/>
      <c r="H196" s="127"/>
      <c r="I196" s="128"/>
      <c r="J196" s="120"/>
      <c r="K196" s="121"/>
      <c r="L196" s="121"/>
      <c r="M196" s="121"/>
      <c r="N196" s="122"/>
    </row>
    <row r="197" spans="3:14" ht="21.95" customHeight="1">
      <c r="C197" s="39">
        <f t="shared" si="176"/>
        <v>0</v>
      </c>
      <c r="D197" s="41" t="str">
        <f t="shared" si="177"/>
        <v xml:space="preserve">  </v>
      </c>
      <c r="E197" s="42" t="str">
        <f t="shared" si="180"/>
        <v xml:space="preserve">  </v>
      </c>
      <c r="F197" s="42" t="str">
        <f t="shared" si="181"/>
        <v xml:space="preserve">  </v>
      </c>
      <c r="G197" s="132"/>
      <c r="H197" s="94"/>
      <c r="I197" s="133"/>
      <c r="J197" s="120"/>
      <c r="K197" s="121"/>
      <c r="L197" s="121"/>
      <c r="M197" s="121"/>
      <c r="N197" s="122"/>
    </row>
    <row r="198" spans="3:14" ht="21.95" customHeight="1">
      <c r="C198" s="39">
        <f t="shared" si="176"/>
        <v>0</v>
      </c>
      <c r="D198" s="41" t="str">
        <f t="shared" si="177"/>
        <v xml:space="preserve">  </v>
      </c>
      <c r="E198" s="42" t="str">
        <f t="shared" si="180"/>
        <v xml:space="preserve">  </v>
      </c>
      <c r="F198" s="42" t="str">
        <f t="shared" si="181"/>
        <v xml:space="preserve">  </v>
      </c>
      <c r="G198" s="126"/>
      <c r="H198" s="127"/>
      <c r="I198" s="128"/>
      <c r="J198" s="120"/>
      <c r="K198" s="121"/>
      <c r="L198" s="121"/>
      <c r="M198" s="121"/>
      <c r="N198" s="122"/>
    </row>
    <row r="199" spans="3:14" ht="21.95" customHeight="1">
      <c r="C199" s="39">
        <f t="shared" si="176"/>
        <v>0</v>
      </c>
      <c r="D199" s="41" t="str">
        <f t="shared" si="177"/>
        <v xml:space="preserve">  </v>
      </c>
      <c r="E199" s="42" t="str">
        <f t="shared" si="180"/>
        <v xml:space="preserve">  </v>
      </c>
      <c r="F199" s="42" t="str">
        <f t="shared" si="181"/>
        <v xml:space="preserve">  </v>
      </c>
      <c r="G199" s="126"/>
      <c r="H199" s="127"/>
      <c r="I199" s="128"/>
      <c r="J199" s="120"/>
      <c r="K199" s="121"/>
      <c r="L199" s="121"/>
      <c r="M199" s="121"/>
      <c r="N199" s="122"/>
    </row>
    <row r="200" spans="3:14" ht="21.95" customHeight="1">
      <c r="C200" s="39">
        <f t="shared" si="176"/>
        <v>0</v>
      </c>
      <c r="D200" s="41" t="str">
        <f t="shared" si="177"/>
        <v xml:space="preserve">  </v>
      </c>
      <c r="E200" s="42" t="str">
        <f t="shared" si="180"/>
        <v xml:space="preserve">  </v>
      </c>
      <c r="F200" s="42" t="str">
        <f t="shared" si="181"/>
        <v xml:space="preserve">  </v>
      </c>
      <c r="G200" s="132"/>
      <c r="H200" s="94"/>
      <c r="I200" s="133"/>
      <c r="J200" s="120"/>
      <c r="K200" s="121"/>
      <c r="L200" s="121"/>
      <c r="M200" s="121"/>
      <c r="N200" s="122"/>
    </row>
    <row r="201" spans="3:14" ht="21.95" customHeight="1">
      <c r="C201" s="39">
        <f t="shared" si="176"/>
        <v>0</v>
      </c>
      <c r="D201" s="41" t="str">
        <f t="shared" si="177"/>
        <v xml:space="preserve">  </v>
      </c>
      <c r="E201" s="42" t="str">
        <f t="shared" si="180"/>
        <v xml:space="preserve">  </v>
      </c>
      <c r="F201" s="42" t="str">
        <f t="shared" si="181"/>
        <v xml:space="preserve">  </v>
      </c>
      <c r="G201" s="126"/>
      <c r="H201" s="127"/>
      <c r="I201" s="128"/>
      <c r="J201" s="120"/>
      <c r="K201" s="121"/>
      <c r="L201" s="121"/>
      <c r="M201" s="121"/>
      <c r="N201" s="122"/>
    </row>
    <row r="202" spans="3:14" ht="21.95" customHeight="1">
      <c r="C202" s="39">
        <f t="shared" si="176"/>
        <v>0</v>
      </c>
      <c r="D202" s="41" t="str">
        <f t="shared" si="177"/>
        <v xml:space="preserve">  </v>
      </c>
      <c r="E202" s="42" t="str">
        <f t="shared" si="180"/>
        <v xml:space="preserve">  </v>
      </c>
      <c r="F202" s="42" t="str">
        <f t="shared" si="181"/>
        <v xml:space="preserve">  </v>
      </c>
      <c r="G202" s="132"/>
      <c r="H202" s="94"/>
      <c r="I202" s="133"/>
      <c r="J202" s="120"/>
      <c r="K202" s="121"/>
      <c r="L202" s="121"/>
      <c r="M202" s="121"/>
      <c r="N202" s="122"/>
    </row>
    <row r="203" spans="3:14" ht="21.95" customHeight="1">
      <c r="C203" s="39">
        <f t="shared" si="176"/>
        <v>0</v>
      </c>
      <c r="D203" s="41" t="str">
        <f t="shared" si="177"/>
        <v xml:space="preserve">  </v>
      </c>
      <c r="E203" s="42" t="str">
        <f t="shared" si="180"/>
        <v xml:space="preserve">  </v>
      </c>
      <c r="F203" s="42" t="str">
        <f t="shared" si="181"/>
        <v xml:space="preserve">  </v>
      </c>
      <c r="G203" s="126"/>
      <c r="H203" s="127"/>
      <c r="I203" s="128"/>
      <c r="J203" s="120"/>
      <c r="K203" s="121"/>
      <c r="L203" s="121"/>
      <c r="M203" s="121"/>
      <c r="N203" s="122"/>
    </row>
    <row r="204" spans="3:14" ht="21.95" customHeight="1">
      <c r="C204" s="39">
        <f t="shared" si="176"/>
        <v>0</v>
      </c>
      <c r="D204" s="41" t="str">
        <f t="shared" si="177"/>
        <v xml:space="preserve">  </v>
      </c>
      <c r="E204" s="42" t="str">
        <f t="shared" si="180"/>
        <v xml:space="preserve">  </v>
      </c>
      <c r="F204" s="42" t="str">
        <f t="shared" si="181"/>
        <v xml:space="preserve">  </v>
      </c>
      <c r="G204" s="132"/>
      <c r="H204" s="94"/>
      <c r="I204" s="133"/>
      <c r="J204" s="120"/>
      <c r="K204" s="121"/>
      <c r="L204" s="121"/>
      <c r="M204" s="121"/>
      <c r="N204" s="122"/>
    </row>
    <row r="205" spans="3:14" ht="21.95" customHeight="1">
      <c r="C205" s="39">
        <f t="shared" si="176"/>
        <v>0</v>
      </c>
      <c r="D205" s="41" t="str">
        <f t="shared" si="177"/>
        <v xml:space="preserve">  </v>
      </c>
      <c r="E205" s="42" t="str">
        <f t="shared" si="180"/>
        <v xml:space="preserve">  </v>
      </c>
      <c r="F205" s="42" t="str">
        <f t="shared" si="181"/>
        <v xml:space="preserve">  </v>
      </c>
      <c r="G205" s="126"/>
      <c r="H205" s="127"/>
      <c r="I205" s="128"/>
      <c r="J205" s="120"/>
      <c r="K205" s="121"/>
      <c r="L205" s="121"/>
      <c r="M205" s="121"/>
      <c r="N205" s="122"/>
    </row>
    <row r="206" spans="3:14" ht="21.95" customHeight="1">
      <c r="C206" s="39">
        <f t="shared" si="176"/>
        <v>0</v>
      </c>
      <c r="D206" s="41" t="str">
        <f t="shared" si="177"/>
        <v xml:space="preserve">  </v>
      </c>
      <c r="E206" s="42" t="str">
        <f t="shared" si="180"/>
        <v xml:space="preserve">  </v>
      </c>
      <c r="F206" s="42" t="str">
        <f t="shared" si="181"/>
        <v xml:space="preserve">  </v>
      </c>
      <c r="G206" s="132"/>
      <c r="H206" s="94"/>
      <c r="I206" s="133"/>
      <c r="J206" s="120"/>
      <c r="K206" s="121"/>
      <c r="L206" s="121"/>
      <c r="M206" s="121"/>
      <c r="N206" s="122"/>
    </row>
    <row r="207" spans="3:14" ht="21.95" customHeight="1">
      <c r="C207" s="39">
        <f t="shared" si="176"/>
        <v>0</v>
      </c>
      <c r="D207" s="41" t="str">
        <f t="shared" si="177"/>
        <v xml:space="preserve">  </v>
      </c>
      <c r="E207" s="42" t="str">
        <f aca="true" t="shared" si="182" ref="E207:E223">IF(C75&gt;0,E75,"  ")</f>
        <v xml:space="preserve">  </v>
      </c>
      <c r="F207" s="42" t="str">
        <f aca="true" t="shared" si="183" ref="F207:F223">IF(C75&gt;0,F75,"  ")</f>
        <v xml:space="preserve">  </v>
      </c>
      <c r="G207" s="126"/>
      <c r="H207" s="127"/>
      <c r="I207" s="128"/>
      <c r="J207" s="120"/>
      <c r="K207" s="121"/>
      <c r="L207" s="121"/>
      <c r="M207" s="121"/>
      <c r="N207" s="122"/>
    </row>
    <row r="208" spans="3:14" ht="21.95" customHeight="1">
      <c r="C208" s="39">
        <f aca="true" t="shared" si="184" ref="C208:C220">C76</f>
        <v>0</v>
      </c>
      <c r="D208" s="41" t="str">
        <f aca="true" t="shared" si="185" ref="D208:D220">IF(C76&gt;0,D76,"  ")</f>
        <v xml:space="preserve">  </v>
      </c>
      <c r="E208" s="42" t="str">
        <f t="shared" si="182"/>
        <v xml:space="preserve">  </v>
      </c>
      <c r="F208" s="42" t="str">
        <f t="shared" si="183"/>
        <v xml:space="preserve">  </v>
      </c>
      <c r="G208" s="132"/>
      <c r="H208" s="94"/>
      <c r="I208" s="133"/>
      <c r="J208" s="120"/>
      <c r="K208" s="121"/>
      <c r="L208" s="121"/>
      <c r="M208" s="121"/>
      <c r="N208" s="122"/>
    </row>
    <row r="209" spans="3:14" ht="21.95" customHeight="1">
      <c r="C209" s="39">
        <f t="shared" si="184"/>
        <v>0</v>
      </c>
      <c r="D209" s="41" t="str">
        <f t="shared" si="185"/>
        <v xml:space="preserve">  </v>
      </c>
      <c r="E209" s="42" t="str">
        <f t="shared" si="182"/>
        <v xml:space="preserve">  </v>
      </c>
      <c r="F209" s="42" t="str">
        <f t="shared" si="183"/>
        <v xml:space="preserve">  </v>
      </c>
      <c r="G209" s="126"/>
      <c r="H209" s="127"/>
      <c r="I209" s="128"/>
      <c r="J209" s="120"/>
      <c r="K209" s="121"/>
      <c r="L209" s="121"/>
      <c r="M209" s="121"/>
      <c r="N209" s="122"/>
    </row>
    <row r="210" spans="3:14" ht="21.95" customHeight="1">
      <c r="C210" s="39">
        <f t="shared" si="184"/>
        <v>0</v>
      </c>
      <c r="D210" s="41" t="str">
        <f t="shared" si="185"/>
        <v xml:space="preserve">  </v>
      </c>
      <c r="E210" s="42" t="str">
        <f t="shared" si="182"/>
        <v xml:space="preserve">  </v>
      </c>
      <c r="F210" s="42" t="str">
        <f t="shared" si="183"/>
        <v xml:space="preserve">  </v>
      </c>
      <c r="G210" s="132"/>
      <c r="H210" s="94"/>
      <c r="I210" s="133"/>
      <c r="J210" s="120"/>
      <c r="K210" s="121"/>
      <c r="L210" s="121"/>
      <c r="M210" s="121"/>
      <c r="N210" s="122"/>
    </row>
    <row r="211" spans="3:14" ht="21.95" customHeight="1">
      <c r="C211" s="39">
        <f t="shared" si="184"/>
        <v>0</v>
      </c>
      <c r="D211" s="41" t="str">
        <f t="shared" si="185"/>
        <v xml:space="preserve">  </v>
      </c>
      <c r="E211" s="42" t="str">
        <f t="shared" si="182"/>
        <v xml:space="preserve">  </v>
      </c>
      <c r="F211" s="42" t="str">
        <f t="shared" si="183"/>
        <v xml:space="preserve">  </v>
      </c>
      <c r="G211" s="126"/>
      <c r="H211" s="127"/>
      <c r="I211" s="128"/>
      <c r="J211" s="120"/>
      <c r="K211" s="121"/>
      <c r="L211" s="121"/>
      <c r="M211" s="121"/>
      <c r="N211" s="122"/>
    </row>
    <row r="212" spans="3:14" ht="21.95" customHeight="1">
      <c r="C212" s="39">
        <f t="shared" si="184"/>
        <v>0</v>
      </c>
      <c r="D212" s="41" t="str">
        <f t="shared" si="185"/>
        <v xml:space="preserve">  </v>
      </c>
      <c r="E212" s="42" t="str">
        <f t="shared" si="182"/>
        <v xml:space="preserve">  </v>
      </c>
      <c r="F212" s="42" t="str">
        <f t="shared" si="183"/>
        <v xml:space="preserve">  </v>
      </c>
      <c r="G212" s="126"/>
      <c r="H212" s="127"/>
      <c r="I212" s="128"/>
      <c r="J212" s="120"/>
      <c r="K212" s="121"/>
      <c r="L212" s="121"/>
      <c r="M212" s="121"/>
      <c r="N212" s="122"/>
    </row>
    <row r="213" spans="3:14" ht="21.95" customHeight="1">
      <c r="C213" s="39">
        <f t="shared" si="184"/>
        <v>0</v>
      </c>
      <c r="D213" s="41" t="str">
        <f t="shared" si="185"/>
        <v xml:space="preserve">  </v>
      </c>
      <c r="E213" s="42" t="str">
        <f t="shared" si="182"/>
        <v xml:space="preserve">  </v>
      </c>
      <c r="F213" s="42" t="str">
        <f t="shared" si="183"/>
        <v xml:space="preserve">  </v>
      </c>
      <c r="G213" s="132"/>
      <c r="H213" s="94"/>
      <c r="I213" s="133"/>
      <c r="J213" s="120"/>
      <c r="K213" s="121"/>
      <c r="L213" s="121"/>
      <c r="M213" s="121"/>
      <c r="N213" s="122"/>
    </row>
    <row r="214" spans="3:14" ht="21.95" customHeight="1">
      <c r="C214" s="39">
        <f t="shared" si="184"/>
        <v>0</v>
      </c>
      <c r="D214" s="41" t="str">
        <f t="shared" si="185"/>
        <v xml:space="preserve">  </v>
      </c>
      <c r="E214" s="42" t="str">
        <f t="shared" si="182"/>
        <v xml:space="preserve">  </v>
      </c>
      <c r="F214" s="42" t="str">
        <f t="shared" si="183"/>
        <v xml:space="preserve">  </v>
      </c>
      <c r="G214" s="126"/>
      <c r="H214" s="127"/>
      <c r="I214" s="128"/>
      <c r="J214" s="120"/>
      <c r="K214" s="121"/>
      <c r="L214" s="121"/>
      <c r="M214" s="121"/>
      <c r="N214" s="122"/>
    </row>
    <row r="215" spans="3:14" ht="21.95" customHeight="1">
      <c r="C215" s="39">
        <f t="shared" si="184"/>
        <v>0</v>
      </c>
      <c r="D215" s="41" t="str">
        <f t="shared" si="185"/>
        <v xml:space="preserve">  </v>
      </c>
      <c r="E215" s="42" t="str">
        <f t="shared" si="182"/>
        <v xml:space="preserve">  </v>
      </c>
      <c r="F215" s="42" t="str">
        <f t="shared" si="183"/>
        <v xml:space="preserve">  </v>
      </c>
      <c r="G215" s="132"/>
      <c r="H215" s="94"/>
      <c r="I215" s="133"/>
      <c r="J215" s="120"/>
      <c r="K215" s="121"/>
      <c r="L215" s="121"/>
      <c r="M215" s="121"/>
      <c r="N215" s="122"/>
    </row>
    <row r="216" spans="3:14" ht="21.95" customHeight="1">
      <c r="C216" s="39">
        <f t="shared" si="184"/>
        <v>0</v>
      </c>
      <c r="D216" s="41" t="str">
        <f t="shared" si="185"/>
        <v xml:space="preserve">  </v>
      </c>
      <c r="E216" s="42" t="str">
        <f t="shared" si="182"/>
        <v xml:space="preserve">  </v>
      </c>
      <c r="F216" s="42" t="str">
        <f t="shared" si="183"/>
        <v xml:space="preserve">  </v>
      </c>
      <c r="G216" s="126"/>
      <c r="H216" s="127"/>
      <c r="I216" s="128"/>
      <c r="J216" s="120"/>
      <c r="K216" s="121"/>
      <c r="L216" s="121"/>
      <c r="M216" s="121"/>
      <c r="N216" s="122"/>
    </row>
    <row r="217" spans="3:14" ht="21.95" customHeight="1">
      <c r="C217" s="39">
        <f t="shared" si="184"/>
        <v>0</v>
      </c>
      <c r="D217" s="41" t="str">
        <f t="shared" si="185"/>
        <v xml:space="preserve">  </v>
      </c>
      <c r="E217" s="42" t="str">
        <f t="shared" si="182"/>
        <v xml:space="preserve">  </v>
      </c>
      <c r="F217" s="42" t="str">
        <f t="shared" si="183"/>
        <v xml:space="preserve">  </v>
      </c>
      <c r="G217" s="132"/>
      <c r="H217" s="94"/>
      <c r="I217" s="133"/>
      <c r="J217" s="120"/>
      <c r="K217" s="121"/>
      <c r="L217" s="121"/>
      <c r="M217" s="121"/>
      <c r="N217" s="122"/>
    </row>
    <row r="218" spans="3:14" ht="21.95" customHeight="1">
      <c r="C218" s="39">
        <f t="shared" si="184"/>
        <v>0</v>
      </c>
      <c r="D218" s="41" t="str">
        <f t="shared" si="185"/>
        <v xml:space="preserve">  </v>
      </c>
      <c r="E218" s="42" t="str">
        <f t="shared" si="182"/>
        <v xml:space="preserve">  </v>
      </c>
      <c r="F218" s="42" t="str">
        <f t="shared" si="183"/>
        <v xml:space="preserve">  </v>
      </c>
      <c r="G218" s="126"/>
      <c r="H218" s="127"/>
      <c r="I218" s="128"/>
      <c r="J218" s="120"/>
      <c r="K218" s="121"/>
      <c r="L218" s="121"/>
      <c r="M218" s="121"/>
      <c r="N218" s="122"/>
    </row>
    <row r="219" spans="3:14" ht="21.95" customHeight="1">
      <c r="C219" s="39">
        <f t="shared" si="184"/>
        <v>0</v>
      </c>
      <c r="D219" s="41" t="str">
        <f t="shared" si="185"/>
        <v xml:space="preserve">  </v>
      </c>
      <c r="E219" s="42" t="str">
        <f t="shared" si="182"/>
        <v xml:space="preserve">  </v>
      </c>
      <c r="F219" s="42" t="str">
        <f t="shared" si="183"/>
        <v xml:space="preserve">  </v>
      </c>
      <c r="G219" s="126"/>
      <c r="H219" s="127"/>
      <c r="I219" s="128"/>
      <c r="J219" s="120"/>
      <c r="K219" s="121"/>
      <c r="L219" s="121"/>
      <c r="M219" s="121"/>
      <c r="N219" s="122"/>
    </row>
    <row r="220" spans="3:14" ht="21.95" customHeight="1" thickBot="1">
      <c r="C220" s="39">
        <f t="shared" si="184"/>
        <v>0</v>
      </c>
      <c r="D220" s="41" t="str">
        <f t="shared" si="185"/>
        <v xml:space="preserve">  </v>
      </c>
      <c r="E220" s="42" t="str">
        <f t="shared" si="182"/>
        <v xml:space="preserve">  </v>
      </c>
      <c r="F220" s="42" t="str">
        <f t="shared" si="183"/>
        <v xml:space="preserve">  </v>
      </c>
      <c r="G220" s="152"/>
      <c r="H220" s="153"/>
      <c r="I220" s="154"/>
      <c r="J220" s="155"/>
      <c r="K220" s="156"/>
      <c r="L220" s="156"/>
      <c r="M220" s="156"/>
      <c r="N220" s="157"/>
    </row>
    <row r="221" spans="3:9" ht="21.95" customHeight="1">
      <c r="C221" s="94"/>
      <c r="D221" s="158" t="str">
        <f>IF(C89&gt;0,D89,"  ")</f>
        <v xml:space="preserve">  </v>
      </c>
      <c r="E221" s="159" t="str">
        <f t="shared" si="182"/>
        <v xml:space="preserve">  </v>
      </c>
      <c r="F221" s="159" t="str">
        <f t="shared" si="183"/>
        <v xml:space="preserve">  </v>
      </c>
      <c r="G221" s="160"/>
      <c r="H221" s="94"/>
      <c r="I221" s="94"/>
    </row>
    <row r="222" spans="3:9" ht="21.95" customHeight="1">
      <c r="C222" s="94"/>
      <c r="D222" s="158" t="str">
        <f>IF(C90&gt;0,D90,"  ")</f>
        <v xml:space="preserve">  </v>
      </c>
      <c r="E222" s="159" t="str">
        <f t="shared" si="182"/>
        <v xml:space="preserve">  </v>
      </c>
      <c r="F222" s="159" t="str">
        <f t="shared" si="183"/>
        <v xml:space="preserve">  </v>
      </c>
      <c r="G222" s="160"/>
      <c r="H222" s="94"/>
      <c r="I222" s="94"/>
    </row>
    <row r="223" spans="4:6" ht="12.75">
      <c r="D223" s="158" t="str">
        <f>IF(C91&gt;0,D91,"  ")</f>
        <v xml:space="preserve">  </v>
      </c>
      <c r="E223" s="159" t="str">
        <f t="shared" si="182"/>
        <v xml:space="preserve">  </v>
      </c>
      <c r="F223" s="159" t="str">
        <f t="shared" si="183"/>
        <v xml:space="preserve">  </v>
      </c>
    </row>
    <row r="230" spans="1:13" ht="20.1" customHeight="1">
      <c r="A230" s="94"/>
      <c r="B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1:13" ht="12.75">
      <c r="A231" s="94"/>
      <c r="B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1:13" ht="12.75">
      <c r="A232" s="94"/>
      <c r="B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1:13" ht="12.75">
      <c r="A233" s="94"/>
      <c r="B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1:13" ht="12.75">
      <c r="A234" s="94"/>
      <c r="B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1:13" ht="12.75">
      <c r="A235" s="94"/>
      <c r="B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</sheetData>
  <sheetProtection selectLockedCells="1" selectUnlockedCells="1"/>
  <mergeCells count="139">
    <mergeCell ref="AI2:BB2"/>
    <mergeCell ref="G7:I7"/>
    <mergeCell ref="J7:L7"/>
    <mergeCell ref="M7:O7"/>
    <mergeCell ref="P7:R7"/>
    <mergeCell ref="S7:U7"/>
    <mergeCell ref="V7:X7"/>
    <mergeCell ref="Y7:AA7"/>
    <mergeCell ref="AB7:AD7"/>
    <mergeCell ref="G8:I8"/>
    <mergeCell ref="J8:L8"/>
    <mergeCell ref="M8:O8"/>
    <mergeCell ref="P8:R8"/>
    <mergeCell ref="S8:U8"/>
    <mergeCell ref="V8:X8"/>
    <mergeCell ref="Y8:AA8"/>
    <mergeCell ref="AB8:AD8"/>
    <mergeCell ref="G9:I9"/>
    <mergeCell ref="J9:L9"/>
    <mergeCell ref="M9:O9"/>
    <mergeCell ref="P9:R9"/>
    <mergeCell ref="S9:U9"/>
    <mergeCell ref="V9:X9"/>
    <mergeCell ref="Y9:AA9"/>
    <mergeCell ref="AB9:AD9"/>
    <mergeCell ref="AI101:BB101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F136:AG136"/>
    <mergeCell ref="Y137:AA137"/>
    <mergeCell ref="G142:I142"/>
    <mergeCell ref="J142:N142"/>
    <mergeCell ref="S142:T142"/>
    <mergeCell ref="U142:AC142"/>
    <mergeCell ref="AD142:AF142"/>
    <mergeCell ref="AG142:AH142"/>
    <mergeCell ref="AI142:AK142"/>
    <mergeCell ref="AL142:AP142"/>
    <mergeCell ref="S143:T143"/>
    <mergeCell ref="S144:T144"/>
    <mergeCell ref="U143:AC143"/>
    <mergeCell ref="U144:AC144"/>
    <mergeCell ref="AD143:AF143"/>
    <mergeCell ref="AD144:AF144"/>
    <mergeCell ref="AG143:AH143"/>
    <mergeCell ref="AG144:AH144"/>
    <mergeCell ref="AG145:AH145"/>
    <mergeCell ref="AG146:AH146"/>
    <mergeCell ref="AG147:AH147"/>
    <mergeCell ref="S148:T148"/>
    <mergeCell ref="S149:T149"/>
    <mergeCell ref="S150:T150"/>
    <mergeCell ref="U148:AC148"/>
    <mergeCell ref="U149:AC149"/>
    <mergeCell ref="U150:AC150"/>
    <mergeCell ref="AD148:AF148"/>
    <mergeCell ref="AD149:AF149"/>
    <mergeCell ref="AD150:AF150"/>
    <mergeCell ref="AG148:AH148"/>
    <mergeCell ref="AG149:AH149"/>
    <mergeCell ref="AG150:AH150"/>
    <mergeCell ref="S145:T145"/>
    <mergeCell ref="S146:T146"/>
    <mergeCell ref="S147:T147"/>
    <mergeCell ref="U145:AC145"/>
    <mergeCell ref="U146:AC146"/>
    <mergeCell ref="U147:AC147"/>
    <mergeCell ref="AD145:AF145"/>
    <mergeCell ref="AD146:AF146"/>
    <mergeCell ref="AD147:AF147"/>
    <mergeCell ref="S151:T151"/>
    <mergeCell ref="S152:T152"/>
    <mergeCell ref="AD152:AF152"/>
    <mergeCell ref="AG152:AH152"/>
    <mergeCell ref="S153:T153"/>
    <mergeCell ref="AD153:AF153"/>
    <mergeCell ref="AG153:AH153"/>
    <mergeCell ref="U151:AC151"/>
    <mergeCell ref="U152:AC152"/>
    <mergeCell ref="U153:AC153"/>
    <mergeCell ref="AD151:AF151"/>
    <mergeCell ref="AG151:AH151"/>
    <mergeCell ref="S154:T154"/>
    <mergeCell ref="AD154:AF154"/>
    <mergeCell ref="AG154:AH154"/>
    <mergeCell ref="S155:T155"/>
    <mergeCell ref="U155:AC155"/>
    <mergeCell ref="AD155:AF155"/>
    <mergeCell ref="AG155:AH155"/>
    <mergeCell ref="S156:T156"/>
    <mergeCell ref="U156:AC156"/>
    <mergeCell ref="AD156:AF156"/>
    <mergeCell ref="AG156:AH156"/>
    <mergeCell ref="U154:AC154"/>
    <mergeCell ref="S157:T157"/>
    <mergeCell ref="U157:AC157"/>
    <mergeCell ref="AD157:AF157"/>
    <mergeCell ref="AG157:AH157"/>
    <mergeCell ref="AG161:AH161"/>
    <mergeCell ref="S158:T158"/>
    <mergeCell ref="U158:AC158"/>
    <mergeCell ref="AD158:AF158"/>
    <mergeCell ref="AG158:AH158"/>
    <mergeCell ref="S159:T159"/>
    <mergeCell ref="U159:AC159"/>
    <mergeCell ref="AD159:AF159"/>
    <mergeCell ref="AG159:AH159"/>
    <mergeCell ref="U162:AE162"/>
    <mergeCell ref="AF162:AH162"/>
    <mergeCell ref="AI162:AJ162"/>
    <mergeCell ref="S160:T160"/>
    <mergeCell ref="U160:AC160"/>
    <mergeCell ref="AD160:AF160"/>
    <mergeCell ref="AG160:AH160"/>
    <mergeCell ref="S161:T161"/>
    <mergeCell ref="U161:AC161"/>
    <mergeCell ref="AD161:AF161"/>
  </mergeCells>
  <printOptions/>
  <pageMargins left="0" right="0" top="0" bottom="0" header="0" footer="0"/>
  <pageSetup fitToHeight="1" fitToWidth="1" horizontalDpi="600" verticalDpi="600" orientation="portrait" paperSize="9" r:id="rId12"/>
  <headerFooter alignWithMargins="0">
    <oddHeader>&amp;C&amp;A</oddHeader>
  </headerFooter>
  <rowBreaks count="4" manualBreakCount="4">
    <brk id="51" max="16383" man="1"/>
    <brk id="97" max="16383" man="1"/>
    <brk id="130" max="16383" man="1"/>
    <brk id="180" max="16383" man="1"/>
  </rowBreaks>
  <drawing r:id="rId8"/>
  <legacyDrawing r:id="rId7"/>
  <oleObjects>
    <mc:AlternateContent xmlns:mc="http://schemas.openxmlformats.org/markup-compatibility/2006">
      <mc:Choice Requires="x14">
        <oleObject progId="Image Microsoft Photo Editor 3.0" shapeId="3090" r:id="rId2">
          <objectPr r:id="rId5">
            <anchor>
              <from>
                <xdr:col>9</xdr:col>
                <xdr:colOff>0</xdr:colOff>
                <xdr:row>2</xdr:row>
                <xdr:rowOff>0</xdr:rowOff>
              </from>
              <to>
                <xdr:col>14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3090" r:id="rId2"/>
      </mc:Fallback>
    </mc:AlternateContent>
    <mc:AlternateContent xmlns:mc="http://schemas.openxmlformats.org/markup-compatibility/2006">
      <mc:Choice Requires="x14">
        <oleObject progId="Image Microsoft Photo Editor 3.0" shapeId="3091" r:id="rId3">
          <objectPr r:id="rId5">
            <anchor>
              <from>
                <xdr:col>9</xdr:col>
                <xdr:colOff>0</xdr:colOff>
                <xdr:row>101</xdr:row>
                <xdr:rowOff>0</xdr:rowOff>
              </from>
              <to>
                <xdr:col>14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3091" r:id="rId3"/>
      </mc:Fallback>
    </mc:AlternateContent>
    <mc:AlternateContent xmlns:mc="http://schemas.openxmlformats.org/markup-compatibility/2006">
      <mc:Choice Requires="x14">
        <oleObject progId="Image Microsoft Photo Editor 3.0" shapeId="3092" r:id="rId4">
          <objectPr r:id="rId5">
            <anchor>
              <from>
                <xdr:col>5</xdr:col>
                <xdr:colOff>419100</xdr:colOff>
                <xdr:row>134</xdr:row>
                <xdr:rowOff>9525</xdr:rowOff>
              </from>
              <to>
                <xdr:col>11</xdr:col>
                <xdr:colOff>28575</xdr:colOff>
                <xdr:row>137</xdr:row>
                <xdr:rowOff>0</xdr:rowOff>
              </to>
            </anchor>
          </objectPr>
        </oleObject>
      </mc:Choice>
      <mc:Fallback>
        <oleObject progId="Image Microsoft Photo Editor 3.0" shapeId="3092" r:id="rId4"/>
      </mc:Fallback>
    </mc:AlternateContent>
    <mc:AlternateContent xmlns:mc="http://schemas.openxmlformats.org/markup-compatibility/2006">
      <mc:Choice Requires="x14">
        <oleObject progId="Image Microsoft Photo Editor 3.0" shapeId="3157" r:id="rId6">
          <objectPr r:id="rId5">
            <anchor>
              <from>
                <xdr:col>35</xdr:col>
                <xdr:colOff>0</xdr:colOff>
                <xdr:row>134</xdr:row>
                <xdr:rowOff>66675</xdr:rowOff>
              </from>
              <to>
                <xdr:col>40</xdr:col>
                <xdr:colOff>0</xdr:colOff>
                <xdr:row>137</xdr:row>
                <xdr:rowOff>47625</xdr:rowOff>
              </to>
            </anchor>
          </objectPr>
        </oleObject>
      </mc:Choice>
      <mc:Fallback>
        <oleObject progId="Image Microsoft Photo Editor 3.0" shapeId="3157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234"/>
  <sheetViews>
    <sheetView showGridLines="0" workbookViewId="0" topLeftCell="A1">
      <selection activeCell="AH108" sqref="AH108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2.7109375" style="0" customWidth="1"/>
    <col min="5" max="5" width="20.28125" style="0" customWidth="1"/>
    <col min="6" max="6" width="6.421875" style="1" customWidth="1"/>
    <col min="7" max="27" width="3.7109375" style="0" customWidth="1"/>
    <col min="28" max="30" width="3.28125" style="0" customWidth="1"/>
    <col min="31" max="31" width="4.28125" style="0" customWidth="1"/>
    <col min="32" max="32" width="3.28125" style="0" customWidth="1"/>
    <col min="33" max="33" width="4.140625" style="0" customWidth="1"/>
    <col min="34" max="34" width="11.421875" style="0" customWidth="1"/>
    <col min="35" max="35" width="3.28125" style="0" customWidth="1"/>
    <col min="36" max="36" width="4.140625" style="0" customWidth="1"/>
    <col min="37" max="38" width="3.28125" style="0" customWidth="1"/>
    <col min="39" max="39" width="4.421875" style="0" customWidth="1"/>
    <col min="40" max="41" width="3.28125" style="0" customWidth="1"/>
    <col min="42" max="42" width="3.7109375" style="0" customWidth="1"/>
    <col min="43" max="44" width="3.28125" style="0" customWidth="1"/>
    <col min="45" max="45" width="3.7109375" style="0" customWidth="1"/>
    <col min="46" max="47" width="3.28125" style="0" customWidth="1"/>
    <col min="48" max="48" width="4.421875" style="0" customWidth="1"/>
    <col min="49" max="50" width="3.28125" style="0" customWidth="1"/>
    <col min="51" max="51" width="5.140625" style="0" customWidth="1"/>
    <col min="52" max="53" width="3.28125" style="0" customWidth="1"/>
    <col min="54" max="54" width="5.8515625" style="0" customWidth="1"/>
    <col min="55" max="56" width="3.28125" style="0" customWidth="1"/>
    <col min="57" max="57" width="3.7109375" style="0" customWidth="1"/>
  </cols>
  <sheetData>
    <row r="1" spans="3:32" ht="29.25" customHeight="1">
      <c r="C1" t="s">
        <v>107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4:57" ht="18">
      <c r="D2" t="s">
        <v>0</v>
      </c>
      <c r="E2" t="s">
        <v>0</v>
      </c>
      <c r="AE2" s="2">
        <f>IF(E7=1,SUM(G11:G90),IF(E7=2,SUM(J11:J90),IF(E7=3,SUM(M11:M90),IF(E7=4,SUM(P11:P90),IF(E7=5,SUM(S11:S90),IF(E7=6,SUM(V11:V90),IF(E7=7,SUM(Y11:Y90))))))))</f>
        <v>19</v>
      </c>
      <c r="AH2" s="2" t="s">
        <v>8</v>
      </c>
      <c r="AI2" s="384" t="s">
        <v>2</v>
      </c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D2" s="1"/>
      <c r="BE2" s="1"/>
    </row>
    <row r="3" spans="31:34" ht="12.75">
      <c r="AE3" s="2">
        <f>IF(E7=1,SUM(G110:G128),IF(E7=2,SUM(J110:J128),IF(E7=3,SUM(M110:M128),IF(E7=4,SUM(P110:P128),IF(E7=5,SUM(S110:S128),IF(E7=6,SUM(V110:V128),IF(E7=7,SUM(Y110:Y128))))))))</f>
        <v>6</v>
      </c>
      <c r="AH3" s="3" t="s">
        <v>1</v>
      </c>
    </row>
    <row r="4" spans="4:34" ht="15">
      <c r="D4" s="4" t="s">
        <v>4</v>
      </c>
      <c r="E4" s="5" t="s">
        <v>110</v>
      </c>
      <c r="F4" s="1">
        <v>333</v>
      </c>
      <c r="AE4" s="6"/>
      <c r="AH4" s="3" t="s">
        <v>5</v>
      </c>
    </row>
    <row r="5" spans="4:34" ht="15">
      <c r="D5" s="4" t="s">
        <v>91</v>
      </c>
      <c r="E5" t="s">
        <v>115</v>
      </c>
      <c r="AH5" s="3" t="s">
        <v>3</v>
      </c>
    </row>
    <row r="6" spans="4:34" ht="13.5" thickBot="1">
      <c r="D6" s="1"/>
      <c r="AH6" s="3" t="s">
        <v>9</v>
      </c>
    </row>
    <row r="7" spans="1:34" ht="12.75">
      <c r="A7" s="7"/>
      <c r="B7" s="7"/>
      <c r="C7" s="1"/>
      <c r="D7" s="8" t="s">
        <v>10</v>
      </c>
      <c r="E7" s="9">
        <v>7</v>
      </c>
      <c r="G7" s="385" t="s">
        <v>11</v>
      </c>
      <c r="H7" s="386"/>
      <c r="I7" s="387"/>
      <c r="J7" s="388" t="s">
        <v>12</v>
      </c>
      <c r="K7" s="389"/>
      <c r="L7" s="390"/>
      <c r="M7" s="391" t="s">
        <v>13</v>
      </c>
      <c r="N7" s="392"/>
      <c r="O7" s="393"/>
      <c r="P7" s="394" t="s">
        <v>14</v>
      </c>
      <c r="Q7" s="394"/>
      <c r="R7" s="394"/>
      <c r="S7" s="395" t="s">
        <v>15</v>
      </c>
      <c r="T7" s="395"/>
      <c r="U7" s="395"/>
      <c r="V7" s="396" t="s">
        <v>16</v>
      </c>
      <c r="W7" s="396"/>
      <c r="X7" s="396"/>
      <c r="Y7" s="397" t="s">
        <v>17</v>
      </c>
      <c r="Z7" s="397"/>
      <c r="AA7" s="397"/>
      <c r="AB7" s="398" t="s">
        <v>18</v>
      </c>
      <c r="AC7" s="398"/>
      <c r="AD7" s="398"/>
      <c r="AE7" s="7"/>
      <c r="AF7" s="7"/>
      <c r="AH7" s="3" t="s">
        <v>21</v>
      </c>
    </row>
    <row r="8" spans="1:34" ht="12.75">
      <c r="A8" s="7"/>
      <c r="B8" s="7"/>
      <c r="C8" s="6">
        <f>IF(E7&lt;8,AE2,IF(E7=8,SUM(AB11:AB90)))</f>
        <v>19</v>
      </c>
      <c r="D8" s="10" t="s">
        <v>20</v>
      </c>
      <c r="E8" t="s">
        <v>0</v>
      </c>
      <c r="G8" s="366" t="s">
        <v>8</v>
      </c>
      <c r="H8" s="366"/>
      <c r="I8" s="366"/>
      <c r="J8" s="409" t="s">
        <v>1</v>
      </c>
      <c r="K8" s="409"/>
      <c r="L8" s="409"/>
      <c r="M8" s="370" t="s">
        <v>5</v>
      </c>
      <c r="N8" s="370"/>
      <c r="O8" s="370"/>
      <c r="P8" s="371" t="s">
        <v>3</v>
      </c>
      <c r="Q8" s="371"/>
      <c r="R8" s="371"/>
      <c r="S8" s="372" t="s">
        <v>9</v>
      </c>
      <c r="T8" s="372"/>
      <c r="U8" s="372"/>
      <c r="V8" s="373" t="s">
        <v>21</v>
      </c>
      <c r="W8" s="373"/>
      <c r="X8" s="373"/>
      <c r="Y8" s="374" t="s">
        <v>19</v>
      </c>
      <c r="Z8" s="374"/>
      <c r="AA8" s="374"/>
      <c r="AB8" s="375" t="s">
        <v>22</v>
      </c>
      <c r="AC8" s="375"/>
      <c r="AD8" s="375"/>
      <c r="AE8" s="7"/>
      <c r="AF8" s="7"/>
      <c r="AH8" s="3" t="s">
        <v>19</v>
      </c>
    </row>
    <row r="9" spans="1:34" ht="13.5" thickBot="1">
      <c r="A9" s="7"/>
      <c r="B9" s="7"/>
      <c r="C9" s="6">
        <f>IF(E7&lt;8,AE3,IF(E7=8,SUM(AB110:AB128)))</f>
        <v>6</v>
      </c>
      <c r="D9" s="10" t="s">
        <v>23</v>
      </c>
      <c r="G9" s="376">
        <v>44947</v>
      </c>
      <c r="H9" s="376"/>
      <c r="I9" s="376"/>
      <c r="J9" s="377">
        <v>44954</v>
      </c>
      <c r="K9" s="377"/>
      <c r="L9" s="377"/>
      <c r="M9" s="378">
        <v>44961</v>
      </c>
      <c r="N9" s="378"/>
      <c r="O9" s="378"/>
      <c r="P9" s="379">
        <v>44968</v>
      </c>
      <c r="Q9" s="379"/>
      <c r="R9" s="379"/>
      <c r="S9" s="380">
        <v>45010</v>
      </c>
      <c r="T9" s="380"/>
      <c r="U9" s="380"/>
      <c r="V9" s="381">
        <v>45031</v>
      </c>
      <c r="W9" s="381"/>
      <c r="X9" s="381"/>
      <c r="Y9" s="382">
        <v>45080</v>
      </c>
      <c r="Z9" s="382"/>
      <c r="AA9" s="382"/>
      <c r="AB9" s="383">
        <v>45094</v>
      </c>
      <c r="AC9" s="383"/>
      <c r="AD9" s="383"/>
      <c r="AE9" s="7"/>
      <c r="AF9" s="7"/>
      <c r="AH9" s="3" t="s">
        <v>22</v>
      </c>
    </row>
    <row r="10" spans="1:57" ht="102" customHeight="1" thickBot="1">
      <c r="A10" s="11" t="s">
        <v>24</v>
      </c>
      <c r="B10" s="12" t="s">
        <v>25</v>
      </c>
      <c r="C10" s="13" t="s">
        <v>26</v>
      </c>
      <c r="D10" s="13" t="s">
        <v>27</v>
      </c>
      <c r="E10" s="13" t="s">
        <v>28</v>
      </c>
      <c r="F10" s="13" t="s">
        <v>29</v>
      </c>
      <c r="G10" s="14" t="s">
        <v>30</v>
      </c>
      <c r="H10" s="15" t="s">
        <v>31</v>
      </c>
      <c r="I10" s="16" t="s">
        <v>32</v>
      </c>
      <c r="J10" s="17" t="s">
        <v>33</v>
      </c>
      <c r="K10" s="18" t="s">
        <v>34</v>
      </c>
      <c r="L10" s="19" t="s">
        <v>35</v>
      </c>
      <c r="M10" s="20" t="s">
        <v>36</v>
      </c>
      <c r="N10" s="21" t="s">
        <v>37</v>
      </c>
      <c r="O10" s="22" t="s">
        <v>38</v>
      </c>
      <c r="P10" s="23" t="s">
        <v>39</v>
      </c>
      <c r="Q10" s="24" t="s">
        <v>40</v>
      </c>
      <c r="R10" s="25" t="s">
        <v>41</v>
      </c>
      <c r="S10" s="26" t="s">
        <v>42</v>
      </c>
      <c r="T10" s="27" t="s">
        <v>43</v>
      </c>
      <c r="U10" s="28" t="s">
        <v>44</v>
      </c>
      <c r="V10" s="29" t="s">
        <v>45</v>
      </c>
      <c r="W10" s="30" t="s">
        <v>46</v>
      </c>
      <c r="X10" s="31" t="s">
        <v>47</v>
      </c>
      <c r="Y10" s="32" t="s">
        <v>48</v>
      </c>
      <c r="Z10" s="33" t="s">
        <v>49</v>
      </c>
      <c r="AA10" s="34" t="s">
        <v>50</v>
      </c>
      <c r="AB10" s="298" t="s">
        <v>51</v>
      </c>
      <c r="AC10" s="299" t="s">
        <v>52</v>
      </c>
      <c r="AD10" s="300" t="s">
        <v>53</v>
      </c>
      <c r="AE10" s="12" t="s">
        <v>25</v>
      </c>
      <c r="AF10" s="35" t="s">
        <v>99</v>
      </c>
      <c r="AG10" s="12" t="s">
        <v>54</v>
      </c>
      <c r="AI10" s="15" t="s">
        <v>31</v>
      </c>
      <c r="AJ10" s="15" t="s">
        <v>55</v>
      </c>
      <c r="AL10" s="18" t="s">
        <v>34</v>
      </c>
      <c r="AM10" s="18" t="s">
        <v>56</v>
      </c>
      <c r="AO10" s="36" t="s">
        <v>37</v>
      </c>
      <c r="AP10" s="36" t="s">
        <v>57</v>
      </c>
      <c r="AR10" s="24" t="s">
        <v>40</v>
      </c>
      <c r="AS10" s="24" t="s">
        <v>58</v>
      </c>
      <c r="AU10" s="27" t="s">
        <v>43</v>
      </c>
      <c r="AV10" s="27" t="s">
        <v>59</v>
      </c>
      <c r="AX10" s="30" t="s">
        <v>46</v>
      </c>
      <c r="AY10" s="30" t="s">
        <v>60</v>
      </c>
      <c r="BA10" s="37" t="s">
        <v>49</v>
      </c>
      <c r="BB10" s="37" t="s">
        <v>61</v>
      </c>
      <c r="BD10" s="299" t="s">
        <v>52</v>
      </c>
      <c r="BE10" s="299" t="s">
        <v>62</v>
      </c>
    </row>
    <row r="11" spans="1:59" ht="12.75">
      <c r="A11" s="38">
        <v>1</v>
      </c>
      <c r="B11" s="39">
        <f aca="true" t="shared" si="0" ref="B11:B51">AE11</f>
        <v>176</v>
      </c>
      <c r="C11" s="39">
        <v>303</v>
      </c>
      <c r="D11" s="41" t="s">
        <v>203</v>
      </c>
      <c r="E11" s="42" t="s">
        <v>133</v>
      </c>
      <c r="F11" s="42" t="s">
        <v>383</v>
      </c>
      <c r="G11" s="43">
        <v>1</v>
      </c>
      <c r="H11" s="44">
        <v>6</v>
      </c>
      <c r="I11" s="45">
        <f aca="true" t="shared" si="1" ref="I11:I51">IF(H11=" ",0,IF(H11=1,30,IF(H11=2,28,IF(H11=3,26,IF(H11=4,24,IF(H11=5,22,IF(AND(H11&gt;5,H11&lt;25),26-H11,2)))))))</f>
        <v>20</v>
      </c>
      <c r="J11" s="46">
        <v>1</v>
      </c>
      <c r="K11" s="47">
        <v>3</v>
      </c>
      <c r="L11" s="48">
        <f aca="true" t="shared" si="2" ref="L11:L51">IF(K11=" ",0,IF(K11=1,30,IF(K11=2,28,IF(K11=3,26,IF(K11=4,24,IF(K11=5,22,IF(AND(K11&gt;5,K11&lt;25),26-K11,2)))))))</f>
        <v>26</v>
      </c>
      <c r="M11" s="49">
        <v>1</v>
      </c>
      <c r="N11" s="50">
        <v>3</v>
      </c>
      <c r="O11" s="51">
        <f aca="true" t="shared" si="3" ref="O11:O47">IF(N11=" ",0,IF(N11=1,30,IF(N11=2,28,IF(N11=3,26,IF(N11=4,24,IF(N11=5,22,IF(AND(N11&gt;5,N11&lt;25),26-N11,2)))))))</f>
        <v>26</v>
      </c>
      <c r="P11" s="52">
        <v>1</v>
      </c>
      <c r="Q11" s="53">
        <v>5</v>
      </c>
      <c r="R11" s="54">
        <f aca="true" t="shared" si="4" ref="R11:R51">IF(Q11=" ",0,IF(Q11=1,30,IF(Q11=2,28,IF(Q11=3,26,IF(Q11=4,24,IF(Q11=5,22,IF(AND(Q11&gt;5,Q11&lt;25),26-Q11,2)))))))</f>
        <v>22</v>
      </c>
      <c r="S11" s="55">
        <v>1</v>
      </c>
      <c r="T11" s="56">
        <v>2</v>
      </c>
      <c r="U11" s="57">
        <f aca="true" t="shared" si="5" ref="U11:U51">IF(T11=" ",0,IF(T11=1,30,IF(T11=2,28,IF(T11=3,26,IF(T11=4,24,IF(T11=5,22,IF(AND(T11&gt;5,T11&lt;25),26-T11,2)))))))</f>
        <v>28</v>
      </c>
      <c r="V11" s="58">
        <v>1</v>
      </c>
      <c r="W11" s="59">
        <v>4</v>
      </c>
      <c r="X11" s="60">
        <f aca="true" t="shared" si="6" ref="X11:X44">IF(W11=" ",0,IF(W11=1,30,IF(W11=2,28,IF(W11=3,26,IF(W11=4,24,IF(W11=5,22,IF(AND(W11&gt;5,W11&lt;25),26-W11,2)))))))</f>
        <v>24</v>
      </c>
      <c r="Y11" s="61">
        <v>1</v>
      </c>
      <c r="Z11" s="62">
        <v>1</v>
      </c>
      <c r="AA11" s="63">
        <f aca="true" t="shared" si="7" ref="AA11:AA51">IF(Z11=" ",0,IF(Z11=1,30,IF(Z11=2,28,IF(Z11=3,26,IF(Z11=4,24,IF(Z11=5,22,IF(AND(Z11&gt;5,Z11&lt;25),26-Z11,2)))))))</f>
        <v>30</v>
      </c>
      <c r="AB11" s="301"/>
      <c r="AC11" s="302" t="str">
        <f aca="true" t="shared" si="8" ref="AC11:AC51">IF(SUMIF(BE$11:BE$100,$C11,BD$11:BD$100)=0," ",SUMIF(BE$11:BE$100,$C11,BD$11:BD$100))</f>
        <v xml:space="preserve"> </v>
      </c>
      <c r="AD11" s="303">
        <f aca="true" t="shared" si="9" ref="AD11:AD51">IF(AC11=" ",0,IF(AC11=1,30,IF(AC11=2,28,IF(AC11=3,26,IF(AC11=4,24,IF(AC11=5,22,IF(AND(AC11&gt;5,AC11&lt;25),26-AC11,2)))))))</f>
        <v>0</v>
      </c>
      <c r="AE11" s="39">
        <f aca="true" t="shared" si="10" ref="AE11:AE51">I11+L11+O11+R11+U11+X11+AA11+AD11</f>
        <v>176</v>
      </c>
      <c r="AF11" s="64">
        <f aca="true" t="shared" si="11" ref="AF11:AF51">A11</f>
        <v>1</v>
      </c>
      <c r="AG11" s="39">
        <f aca="true" t="shared" si="12" ref="AG11:AG51">AE11-MIN(I11,L11,O11,R11,U11,X11,AA11,AD11)</f>
        <v>176</v>
      </c>
      <c r="AH11" s="3" t="s">
        <v>63</v>
      </c>
      <c r="AI11" s="44">
        <v>1</v>
      </c>
      <c r="AJ11" s="44"/>
      <c r="AL11" s="47">
        <v>1</v>
      </c>
      <c r="AM11" s="47"/>
      <c r="AO11" s="65">
        <v>1</v>
      </c>
      <c r="AP11" s="65"/>
      <c r="AR11" s="53">
        <v>1</v>
      </c>
      <c r="AS11" s="53"/>
      <c r="AU11" s="56">
        <v>1</v>
      </c>
      <c r="AV11" s="56"/>
      <c r="AX11" s="59">
        <v>1</v>
      </c>
      <c r="AY11" s="59"/>
      <c r="BA11" s="66">
        <v>1</v>
      </c>
      <c r="BB11" s="66">
        <v>303</v>
      </c>
      <c r="BD11" s="302">
        <v>1</v>
      </c>
      <c r="BE11" s="302"/>
      <c r="BG11" t="s">
        <v>0</v>
      </c>
    </row>
    <row r="12" spans="1:57" ht="12.75">
      <c r="A12" s="38">
        <v>2</v>
      </c>
      <c r="B12" s="39">
        <f t="shared" si="0"/>
        <v>192</v>
      </c>
      <c r="C12" s="39">
        <v>302</v>
      </c>
      <c r="D12" s="41" t="s">
        <v>201</v>
      </c>
      <c r="E12" s="42" t="s">
        <v>117</v>
      </c>
      <c r="F12" s="42" t="s">
        <v>380</v>
      </c>
      <c r="G12" s="43">
        <v>1</v>
      </c>
      <c r="H12" s="44">
        <v>4</v>
      </c>
      <c r="I12" s="45">
        <f t="shared" si="1"/>
        <v>24</v>
      </c>
      <c r="J12" s="46">
        <v>1</v>
      </c>
      <c r="K12" s="47">
        <v>4</v>
      </c>
      <c r="L12" s="48">
        <f t="shared" si="2"/>
        <v>24</v>
      </c>
      <c r="M12" s="49">
        <v>1</v>
      </c>
      <c r="N12" s="50">
        <v>1</v>
      </c>
      <c r="O12" s="51">
        <f t="shared" si="3"/>
        <v>30</v>
      </c>
      <c r="P12" s="52">
        <v>1</v>
      </c>
      <c r="Q12" s="53">
        <v>2</v>
      </c>
      <c r="R12" s="54">
        <f t="shared" si="4"/>
        <v>28</v>
      </c>
      <c r="S12" s="55">
        <v>1</v>
      </c>
      <c r="T12" s="56">
        <v>1</v>
      </c>
      <c r="U12" s="57">
        <f t="shared" si="5"/>
        <v>30</v>
      </c>
      <c r="V12" s="58">
        <v>1</v>
      </c>
      <c r="W12" s="59">
        <v>2</v>
      </c>
      <c r="X12" s="60">
        <f t="shared" si="6"/>
        <v>28</v>
      </c>
      <c r="Y12" s="61">
        <v>1</v>
      </c>
      <c r="Z12" s="62">
        <v>2</v>
      </c>
      <c r="AA12" s="63">
        <f t="shared" si="7"/>
        <v>28</v>
      </c>
      <c r="AB12" s="301"/>
      <c r="AC12" s="302" t="str">
        <f t="shared" si="8"/>
        <v xml:space="preserve"> </v>
      </c>
      <c r="AD12" s="303">
        <f t="shared" si="9"/>
        <v>0</v>
      </c>
      <c r="AE12" s="39">
        <f t="shared" si="10"/>
        <v>192</v>
      </c>
      <c r="AF12" s="64">
        <f t="shared" si="11"/>
        <v>2</v>
      </c>
      <c r="AG12" s="39">
        <f t="shared" si="12"/>
        <v>192</v>
      </c>
      <c r="AI12" s="44">
        <v>2</v>
      </c>
      <c r="AJ12" s="44"/>
      <c r="AL12" s="47">
        <v>2</v>
      </c>
      <c r="AM12" s="47"/>
      <c r="AO12" s="65">
        <v>2</v>
      </c>
      <c r="AP12" s="65"/>
      <c r="AR12" s="53">
        <v>2</v>
      </c>
      <c r="AS12" s="53"/>
      <c r="AU12" s="56">
        <v>2</v>
      </c>
      <c r="AV12" s="56"/>
      <c r="AX12" s="59">
        <v>2</v>
      </c>
      <c r="AY12" s="59"/>
      <c r="BA12" s="66">
        <v>2</v>
      </c>
      <c r="BB12" s="66">
        <v>302</v>
      </c>
      <c r="BD12" s="302">
        <v>2</v>
      </c>
      <c r="BE12" s="302"/>
    </row>
    <row r="13" spans="1:57" ht="12.75">
      <c r="A13" s="38">
        <v>3</v>
      </c>
      <c r="B13" s="39">
        <f t="shared" si="0"/>
        <v>190</v>
      </c>
      <c r="C13" s="39">
        <v>301</v>
      </c>
      <c r="D13" s="41" t="s">
        <v>200</v>
      </c>
      <c r="E13" s="42" t="s">
        <v>118</v>
      </c>
      <c r="F13" s="42" t="s">
        <v>380</v>
      </c>
      <c r="G13" s="43">
        <v>1</v>
      </c>
      <c r="H13" s="44">
        <v>3</v>
      </c>
      <c r="I13" s="45">
        <f t="shared" si="1"/>
        <v>26</v>
      </c>
      <c r="J13" s="46">
        <v>1</v>
      </c>
      <c r="K13" s="47">
        <v>1</v>
      </c>
      <c r="L13" s="48">
        <f t="shared" si="2"/>
        <v>30</v>
      </c>
      <c r="M13" s="49">
        <v>1</v>
      </c>
      <c r="N13" s="50">
        <v>2</v>
      </c>
      <c r="O13" s="51">
        <f t="shared" si="3"/>
        <v>28</v>
      </c>
      <c r="P13" s="52">
        <v>1</v>
      </c>
      <c r="Q13" s="53">
        <v>3</v>
      </c>
      <c r="R13" s="54">
        <f t="shared" si="4"/>
        <v>26</v>
      </c>
      <c r="S13" s="55">
        <v>1</v>
      </c>
      <c r="T13" s="56">
        <v>4</v>
      </c>
      <c r="U13" s="57">
        <f t="shared" si="5"/>
        <v>24</v>
      </c>
      <c r="V13" s="58">
        <v>1</v>
      </c>
      <c r="W13" s="59">
        <v>1</v>
      </c>
      <c r="X13" s="60">
        <f t="shared" si="6"/>
        <v>30</v>
      </c>
      <c r="Y13" s="61">
        <v>1</v>
      </c>
      <c r="Z13" s="62">
        <v>3</v>
      </c>
      <c r="AA13" s="63">
        <f t="shared" si="7"/>
        <v>26</v>
      </c>
      <c r="AB13" s="301"/>
      <c r="AC13" s="302" t="str">
        <f t="shared" si="8"/>
        <v xml:space="preserve"> </v>
      </c>
      <c r="AD13" s="303">
        <f t="shared" si="9"/>
        <v>0</v>
      </c>
      <c r="AE13" s="39">
        <f t="shared" si="10"/>
        <v>190</v>
      </c>
      <c r="AF13" s="64">
        <f t="shared" si="11"/>
        <v>3</v>
      </c>
      <c r="AG13" s="39">
        <f t="shared" si="12"/>
        <v>190</v>
      </c>
      <c r="AI13" s="44">
        <v>3</v>
      </c>
      <c r="AJ13" s="44"/>
      <c r="AL13" s="47">
        <v>3</v>
      </c>
      <c r="AM13" s="47"/>
      <c r="AO13" s="65">
        <v>3</v>
      </c>
      <c r="AP13" s="65"/>
      <c r="AR13" s="53">
        <v>3</v>
      </c>
      <c r="AS13" s="53"/>
      <c r="AU13" s="56">
        <v>3</v>
      </c>
      <c r="AV13" s="56"/>
      <c r="AX13" s="59">
        <v>3</v>
      </c>
      <c r="AY13" s="59"/>
      <c r="BA13" s="66">
        <v>3</v>
      </c>
      <c r="BB13" s="66">
        <v>301</v>
      </c>
      <c r="BD13" s="302">
        <v>3</v>
      </c>
      <c r="BE13" s="302"/>
    </row>
    <row r="14" spans="1:57" ht="12.75">
      <c r="A14" s="38">
        <v>4</v>
      </c>
      <c r="B14" s="39">
        <f t="shared" si="0"/>
        <v>120</v>
      </c>
      <c r="C14" s="39">
        <v>308</v>
      </c>
      <c r="D14" s="41" t="s">
        <v>199</v>
      </c>
      <c r="E14" s="42" t="s">
        <v>123</v>
      </c>
      <c r="F14" s="42" t="s">
        <v>383</v>
      </c>
      <c r="G14" s="43">
        <v>1</v>
      </c>
      <c r="H14" s="44">
        <v>2</v>
      </c>
      <c r="I14" s="45">
        <f t="shared" si="1"/>
        <v>28</v>
      </c>
      <c r="J14" s="46"/>
      <c r="K14" s="47" t="s">
        <v>0</v>
      </c>
      <c r="L14" s="48">
        <f t="shared" si="2"/>
        <v>0</v>
      </c>
      <c r="M14" s="49"/>
      <c r="N14" s="50" t="s">
        <v>0</v>
      </c>
      <c r="O14" s="51">
        <f t="shared" si="3"/>
        <v>0</v>
      </c>
      <c r="P14" s="52">
        <v>1</v>
      </c>
      <c r="Q14" s="53">
        <v>6</v>
      </c>
      <c r="R14" s="54">
        <f t="shared" si="4"/>
        <v>20</v>
      </c>
      <c r="S14" s="55">
        <v>1</v>
      </c>
      <c r="T14" s="56">
        <v>3</v>
      </c>
      <c r="U14" s="57">
        <f t="shared" si="5"/>
        <v>26</v>
      </c>
      <c r="V14" s="58">
        <v>1</v>
      </c>
      <c r="W14" s="59">
        <v>5</v>
      </c>
      <c r="X14" s="60">
        <f t="shared" si="6"/>
        <v>22</v>
      </c>
      <c r="Y14" s="61">
        <v>1</v>
      </c>
      <c r="Z14" s="62">
        <v>4</v>
      </c>
      <c r="AA14" s="63">
        <f t="shared" si="7"/>
        <v>24</v>
      </c>
      <c r="AB14" s="301"/>
      <c r="AC14" s="302" t="str">
        <f t="shared" si="8"/>
        <v xml:space="preserve"> </v>
      </c>
      <c r="AD14" s="303">
        <f t="shared" si="9"/>
        <v>0</v>
      </c>
      <c r="AE14" s="39">
        <f t="shared" si="10"/>
        <v>120</v>
      </c>
      <c r="AF14" s="64">
        <f t="shared" si="11"/>
        <v>4</v>
      </c>
      <c r="AG14" s="39">
        <f t="shared" si="12"/>
        <v>120</v>
      </c>
      <c r="AI14" s="44">
        <v>4</v>
      </c>
      <c r="AJ14" s="44"/>
      <c r="AL14" s="47">
        <v>4</v>
      </c>
      <c r="AM14" s="47"/>
      <c r="AO14" s="65">
        <v>4</v>
      </c>
      <c r="AP14" s="65"/>
      <c r="AR14" s="53">
        <v>4</v>
      </c>
      <c r="AS14" s="53"/>
      <c r="AU14" s="56">
        <v>4</v>
      </c>
      <c r="AV14" s="56"/>
      <c r="AX14" s="59">
        <v>4</v>
      </c>
      <c r="AY14" s="59"/>
      <c r="BA14" s="66">
        <v>4</v>
      </c>
      <c r="BB14" s="66">
        <v>308</v>
      </c>
      <c r="BD14" s="302">
        <v>4</v>
      </c>
      <c r="BE14" s="302"/>
    </row>
    <row r="15" spans="1:57" ht="12.75">
      <c r="A15" s="38">
        <v>5</v>
      </c>
      <c r="B15" s="39">
        <f t="shared" si="0"/>
        <v>137</v>
      </c>
      <c r="C15" s="39">
        <v>305</v>
      </c>
      <c r="D15" s="41" t="s">
        <v>205</v>
      </c>
      <c r="E15" s="346" t="s">
        <v>126</v>
      </c>
      <c r="F15" s="42" t="s">
        <v>394</v>
      </c>
      <c r="G15" s="43">
        <v>1</v>
      </c>
      <c r="H15" s="44">
        <v>8</v>
      </c>
      <c r="I15" s="45">
        <f t="shared" si="1"/>
        <v>18</v>
      </c>
      <c r="J15" s="46">
        <v>1</v>
      </c>
      <c r="K15" s="47">
        <v>6</v>
      </c>
      <c r="L15" s="48">
        <f t="shared" si="2"/>
        <v>20</v>
      </c>
      <c r="M15" s="49">
        <v>1</v>
      </c>
      <c r="N15" s="50">
        <v>4</v>
      </c>
      <c r="O15" s="51">
        <f t="shared" si="3"/>
        <v>24</v>
      </c>
      <c r="P15" s="52">
        <v>1</v>
      </c>
      <c r="Q15" s="53">
        <v>8</v>
      </c>
      <c r="R15" s="54">
        <f t="shared" si="4"/>
        <v>18</v>
      </c>
      <c r="S15" s="55">
        <v>1</v>
      </c>
      <c r="T15" s="56">
        <v>8</v>
      </c>
      <c r="U15" s="57">
        <f t="shared" si="5"/>
        <v>18</v>
      </c>
      <c r="V15" s="58">
        <v>1</v>
      </c>
      <c r="W15" s="59">
        <v>9</v>
      </c>
      <c r="X15" s="60">
        <f t="shared" si="6"/>
        <v>17</v>
      </c>
      <c r="Y15" s="61">
        <v>1</v>
      </c>
      <c r="Z15" s="62">
        <v>5</v>
      </c>
      <c r="AA15" s="63">
        <f t="shared" si="7"/>
        <v>22</v>
      </c>
      <c r="AB15" s="301"/>
      <c r="AC15" s="302" t="str">
        <f t="shared" si="8"/>
        <v xml:space="preserve"> </v>
      </c>
      <c r="AD15" s="303">
        <f t="shared" si="9"/>
        <v>0</v>
      </c>
      <c r="AE15" s="39">
        <f t="shared" si="10"/>
        <v>137</v>
      </c>
      <c r="AF15" s="64">
        <f t="shared" si="11"/>
        <v>5</v>
      </c>
      <c r="AG15" s="39">
        <f t="shared" si="12"/>
        <v>137</v>
      </c>
      <c r="AI15" s="44">
        <v>5</v>
      </c>
      <c r="AJ15" s="44"/>
      <c r="AL15" s="47">
        <v>5</v>
      </c>
      <c r="AM15" s="47"/>
      <c r="AO15" s="65">
        <v>5</v>
      </c>
      <c r="AP15" s="65"/>
      <c r="AR15" s="53">
        <v>5</v>
      </c>
      <c r="AS15" s="53"/>
      <c r="AU15" s="56">
        <v>5</v>
      </c>
      <c r="AV15" s="56"/>
      <c r="AX15" s="59">
        <v>5</v>
      </c>
      <c r="AY15" s="59"/>
      <c r="BA15" s="66">
        <v>5</v>
      </c>
      <c r="BB15" s="66">
        <v>305</v>
      </c>
      <c r="BD15" s="302">
        <v>5</v>
      </c>
      <c r="BE15" s="302"/>
    </row>
    <row r="16" spans="1:57" ht="12.75">
      <c r="A16" s="38">
        <v>6</v>
      </c>
      <c r="B16" s="39">
        <f t="shared" si="0"/>
        <v>140</v>
      </c>
      <c r="C16" s="39">
        <v>304</v>
      </c>
      <c r="D16" s="41" t="s">
        <v>202</v>
      </c>
      <c r="E16" s="42" t="s">
        <v>118</v>
      </c>
      <c r="F16" s="42" t="s">
        <v>380</v>
      </c>
      <c r="G16" s="43">
        <v>1</v>
      </c>
      <c r="H16" s="44">
        <v>5</v>
      </c>
      <c r="I16" s="45">
        <f t="shared" si="1"/>
        <v>22</v>
      </c>
      <c r="J16" s="46">
        <v>1</v>
      </c>
      <c r="K16" s="47">
        <v>5</v>
      </c>
      <c r="L16" s="48">
        <f t="shared" si="2"/>
        <v>22</v>
      </c>
      <c r="M16" s="49">
        <v>1</v>
      </c>
      <c r="N16" s="50">
        <v>5</v>
      </c>
      <c r="O16" s="51">
        <f t="shared" si="3"/>
        <v>22</v>
      </c>
      <c r="P16" s="52">
        <v>1</v>
      </c>
      <c r="Q16" s="53">
        <v>9</v>
      </c>
      <c r="R16" s="54">
        <f t="shared" si="4"/>
        <v>17</v>
      </c>
      <c r="S16" s="55">
        <v>1</v>
      </c>
      <c r="T16" s="56">
        <v>7</v>
      </c>
      <c r="U16" s="57">
        <f t="shared" si="5"/>
        <v>19</v>
      </c>
      <c r="V16" s="58">
        <v>1</v>
      </c>
      <c r="W16" s="59">
        <v>8</v>
      </c>
      <c r="X16" s="60">
        <f t="shared" si="6"/>
        <v>18</v>
      </c>
      <c r="Y16" s="61">
        <v>1</v>
      </c>
      <c r="Z16" s="62">
        <v>6</v>
      </c>
      <c r="AA16" s="63">
        <f t="shared" si="7"/>
        <v>20</v>
      </c>
      <c r="AB16" s="301"/>
      <c r="AC16" s="302" t="str">
        <f t="shared" si="8"/>
        <v xml:space="preserve"> </v>
      </c>
      <c r="AD16" s="303">
        <f t="shared" si="9"/>
        <v>0</v>
      </c>
      <c r="AE16" s="39">
        <f t="shared" si="10"/>
        <v>140</v>
      </c>
      <c r="AF16" s="64">
        <f t="shared" si="11"/>
        <v>6</v>
      </c>
      <c r="AG16" s="39">
        <f t="shared" si="12"/>
        <v>140</v>
      </c>
      <c r="AI16" s="44">
        <v>6</v>
      </c>
      <c r="AJ16" s="44"/>
      <c r="AL16" s="47">
        <v>6</v>
      </c>
      <c r="AM16" s="47"/>
      <c r="AO16" s="65">
        <v>6</v>
      </c>
      <c r="AP16" s="65"/>
      <c r="AR16" s="53">
        <v>6</v>
      </c>
      <c r="AS16" s="53"/>
      <c r="AU16" s="56">
        <v>6</v>
      </c>
      <c r="AV16" s="56"/>
      <c r="AX16" s="59">
        <v>6</v>
      </c>
      <c r="AY16" s="59"/>
      <c r="BA16" s="66">
        <v>6</v>
      </c>
      <c r="BB16" s="66">
        <v>304</v>
      </c>
      <c r="BD16" s="302">
        <v>6</v>
      </c>
      <c r="BE16" s="302"/>
    </row>
    <row r="17" spans="1:57" ht="12.75">
      <c r="A17" s="38">
        <v>7</v>
      </c>
      <c r="B17" s="39">
        <f t="shared" si="0"/>
        <v>130</v>
      </c>
      <c r="C17" s="39">
        <v>306</v>
      </c>
      <c r="D17" s="41" t="s">
        <v>207</v>
      </c>
      <c r="E17" s="42" t="s">
        <v>121</v>
      </c>
      <c r="F17" s="42" t="s">
        <v>380</v>
      </c>
      <c r="G17" s="43">
        <v>1</v>
      </c>
      <c r="H17" s="44">
        <v>10</v>
      </c>
      <c r="I17" s="45">
        <f t="shared" si="1"/>
        <v>16</v>
      </c>
      <c r="J17" s="46">
        <v>1</v>
      </c>
      <c r="K17" s="47">
        <v>8</v>
      </c>
      <c r="L17" s="48">
        <f t="shared" si="2"/>
        <v>18</v>
      </c>
      <c r="M17" s="49">
        <v>1</v>
      </c>
      <c r="N17" s="50">
        <v>7</v>
      </c>
      <c r="O17" s="51">
        <f t="shared" si="3"/>
        <v>19</v>
      </c>
      <c r="P17" s="52">
        <v>1</v>
      </c>
      <c r="Q17" s="53">
        <v>7</v>
      </c>
      <c r="R17" s="54">
        <f t="shared" si="4"/>
        <v>19</v>
      </c>
      <c r="S17" s="55">
        <v>1</v>
      </c>
      <c r="T17" s="56">
        <v>6</v>
      </c>
      <c r="U17" s="57">
        <f t="shared" si="5"/>
        <v>20</v>
      </c>
      <c r="V17" s="58">
        <v>1</v>
      </c>
      <c r="W17" s="59">
        <v>7</v>
      </c>
      <c r="X17" s="60">
        <f t="shared" si="6"/>
        <v>19</v>
      </c>
      <c r="Y17" s="61">
        <v>1</v>
      </c>
      <c r="Z17" s="62">
        <v>7</v>
      </c>
      <c r="AA17" s="63">
        <f t="shared" si="7"/>
        <v>19</v>
      </c>
      <c r="AB17" s="301"/>
      <c r="AC17" s="302" t="str">
        <f t="shared" si="8"/>
        <v xml:space="preserve"> </v>
      </c>
      <c r="AD17" s="303">
        <f t="shared" si="9"/>
        <v>0</v>
      </c>
      <c r="AE17" s="39">
        <f t="shared" si="10"/>
        <v>130</v>
      </c>
      <c r="AF17" s="64">
        <f t="shared" si="11"/>
        <v>7</v>
      </c>
      <c r="AG17" s="39">
        <f t="shared" si="12"/>
        <v>130</v>
      </c>
      <c r="AI17" s="44">
        <v>7</v>
      </c>
      <c r="AJ17" s="44"/>
      <c r="AL17" s="47">
        <v>7</v>
      </c>
      <c r="AM17" s="47"/>
      <c r="AO17" s="65">
        <v>7</v>
      </c>
      <c r="AP17" s="65"/>
      <c r="AR17" s="53">
        <v>7</v>
      </c>
      <c r="AS17" s="53"/>
      <c r="AU17" s="56">
        <v>7</v>
      </c>
      <c r="AV17" s="56"/>
      <c r="AX17" s="59">
        <v>7</v>
      </c>
      <c r="AY17" s="59"/>
      <c r="BA17" s="66">
        <v>7</v>
      </c>
      <c r="BB17" s="66">
        <v>306</v>
      </c>
      <c r="BD17" s="302">
        <v>7</v>
      </c>
      <c r="BE17" s="302"/>
    </row>
    <row r="18" spans="1:57" ht="12.75">
      <c r="A18" s="38">
        <v>8</v>
      </c>
      <c r="B18" s="39">
        <f t="shared" si="0"/>
        <v>106</v>
      </c>
      <c r="C18" s="39">
        <v>309</v>
      </c>
      <c r="D18" s="41" t="s">
        <v>206</v>
      </c>
      <c r="E18" s="42" t="s">
        <v>112</v>
      </c>
      <c r="F18" s="42" t="s">
        <v>384</v>
      </c>
      <c r="G18" s="43">
        <v>1</v>
      </c>
      <c r="H18" s="44">
        <v>9</v>
      </c>
      <c r="I18" s="45">
        <f t="shared" si="1"/>
        <v>17</v>
      </c>
      <c r="J18" s="46">
        <v>1</v>
      </c>
      <c r="K18" s="47">
        <v>20</v>
      </c>
      <c r="L18" s="48">
        <f t="shared" si="2"/>
        <v>6</v>
      </c>
      <c r="M18" s="49">
        <v>1</v>
      </c>
      <c r="N18" s="50">
        <v>8</v>
      </c>
      <c r="O18" s="51">
        <f t="shared" si="3"/>
        <v>18</v>
      </c>
      <c r="P18" s="52">
        <v>1</v>
      </c>
      <c r="Q18" s="53">
        <v>10</v>
      </c>
      <c r="R18" s="54">
        <f t="shared" si="4"/>
        <v>16</v>
      </c>
      <c r="S18" s="55">
        <v>1</v>
      </c>
      <c r="T18" s="56">
        <v>10</v>
      </c>
      <c r="U18" s="57">
        <f t="shared" si="5"/>
        <v>16</v>
      </c>
      <c r="V18" s="58">
        <v>1</v>
      </c>
      <c r="W18" s="59">
        <v>11</v>
      </c>
      <c r="X18" s="60">
        <f t="shared" si="6"/>
        <v>15</v>
      </c>
      <c r="Y18" s="61">
        <v>1</v>
      </c>
      <c r="Z18" s="62">
        <v>8</v>
      </c>
      <c r="AA18" s="63">
        <f t="shared" si="7"/>
        <v>18</v>
      </c>
      <c r="AB18" s="301"/>
      <c r="AC18" s="302" t="str">
        <f t="shared" si="8"/>
        <v xml:space="preserve"> </v>
      </c>
      <c r="AD18" s="303">
        <f t="shared" si="9"/>
        <v>0</v>
      </c>
      <c r="AE18" s="39">
        <f t="shared" si="10"/>
        <v>106</v>
      </c>
      <c r="AF18" s="64">
        <f t="shared" si="11"/>
        <v>8</v>
      </c>
      <c r="AG18" s="39">
        <f t="shared" si="12"/>
        <v>106</v>
      </c>
      <c r="AI18" s="44">
        <v>8</v>
      </c>
      <c r="AJ18" s="44"/>
      <c r="AL18" s="47">
        <v>8</v>
      </c>
      <c r="AM18" s="47"/>
      <c r="AO18" s="65">
        <v>8</v>
      </c>
      <c r="AP18" s="65"/>
      <c r="AR18" s="53">
        <v>8</v>
      </c>
      <c r="AS18" s="53"/>
      <c r="AU18" s="56">
        <v>8</v>
      </c>
      <c r="AV18" s="56"/>
      <c r="AX18" s="59">
        <v>8</v>
      </c>
      <c r="AY18" s="59"/>
      <c r="BA18" s="66">
        <v>8</v>
      </c>
      <c r="BB18" s="66">
        <v>309</v>
      </c>
      <c r="BD18" s="302">
        <v>8</v>
      </c>
      <c r="BE18" s="302"/>
    </row>
    <row r="19" spans="1:57" ht="12.75">
      <c r="A19" s="38">
        <v>9</v>
      </c>
      <c r="B19" s="39">
        <f t="shared" si="0"/>
        <v>84</v>
      </c>
      <c r="C19" s="39">
        <v>310</v>
      </c>
      <c r="D19" s="41" t="s">
        <v>211</v>
      </c>
      <c r="E19" s="42" t="s">
        <v>124</v>
      </c>
      <c r="F19" s="42" t="s">
        <v>380</v>
      </c>
      <c r="G19" s="43">
        <v>1</v>
      </c>
      <c r="H19" s="44">
        <v>15</v>
      </c>
      <c r="I19" s="45">
        <f t="shared" si="1"/>
        <v>11</v>
      </c>
      <c r="J19" s="46">
        <v>1</v>
      </c>
      <c r="K19" s="47">
        <v>12</v>
      </c>
      <c r="L19" s="48">
        <f t="shared" si="2"/>
        <v>14</v>
      </c>
      <c r="M19" s="49">
        <v>1</v>
      </c>
      <c r="N19" s="50">
        <v>13</v>
      </c>
      <c r="O19" s="51">
        <f t="shared" si="3"/>
        <v>13</v>
      </c>
      <c r="P19" s="52">
        <v>1</v>
      </c>
      <c r="Q19" s="53">
        <v>14</v>
      </c>
      <c r="R19" s="54">
        <f t="shared" si="4"/>
        <v>12</v>
      </c>
      <c r="S19" s="55">
        <v>1</v>
      </c>
      <c r="T19" s="56">
        <v>13</v>
      </c>
      <c r="U19" s="57">
        <f t="shared" si="5"/>
        <v>13</v>
      </c>
      <c r="V19" s="58">
        <v>1</v>
      </c>
      <c r="W19" s="59">
        <v>22</v>
      </c>
      <c r="X19" s="60">
        <f t="shared" si="6"/>
        <v>4</v>
      </c>
      <c r="Y19" s="61">
        <v>1</v>
      </c>
      <c r="Z19" s="62">
        <v>9</v>
      </c>
      <c r="AA19" s="63">
        <f t="shared" si="7"/>
        <v>17</v>
      </c>
      <c r="AB19" s="301"/>
      <c r="AC19" s="302" t="str">
        <f t="shared" si="8"/>
        <v xml:space="preserve"> </v>
      </c>
      <c r="AD19" s="303">
        <f t="shared" si="9"/>
        <v>0</v>
      </c>
      <c r="AE19" s="39">
        <f t="shared" si="10"/>
        <v>84</v>
      </c>
      <c r="AF19" s="64">
        <f t="shared" si="11"/>
        <v>9</v>
      </c>
      <c r="AG19" s="39">
        <f t="shared" si="12"/>
        <v>84</v>
      </c>
      <c r="AH19" s="319"/>
      <c r="AI19" s="44">
        <v>9</v>
      </c>
      <c r="AJ19" s="44"/>
      <c r="AL19" s="47">
        <v>9</v>
      </c>
      <c r="AM19" s="47"/>
      <c r="AO19" s="65">
        <v>9</v>
      </c>
      <c r="AP19" s="65"/>
      <c r="AR19" s="53">
        <v>9</v>
      </c>
      <c r="AS19" s="53"/>
      <c r="AU19" s="56">
        <v>9</v>
      </c>
      <c r="AV19" s="56"/>
      <c r="AX19" s="59">
        <v>9</v>
      </c>
      <c r="AY19" s="59"/>
      <c r="BA19" s="66">
        <v>9</v>
      </c>
      <c r="BB19" s="66">
        <v>310</v>
      </c>
      <c r="BD19" s="302">
        <v>9</v>
      </c>
      <c r="BE19" s="302"/>
    </row>
    <row r="20" spans="1:57" ht="12.75">
      <c r="A20" s="38">
        <v>10</v>
      </c>
      <c r="B20" s="39">
        <f t="shared" si="0"/>
        <v>27</v>
      </c>
      <c r="C20" s="39">
        <v>317</v>
      </c>
      <c r="D20" s="41" t="s">
        <v>361</v>
      </c>
      <c r="E20" s="42" t="s">
        <v>124</v>
      </c>
      <c r="F20" s="42" t="s">
        <v>380</v>
      </c>
      <c r="G20" s="43"/>
      <c r="H20" s="44" t="str">
        <f>IF(SUMIF(AJ$11:AJ$100,$C20,AI$11:AI$100)=0," ",SUMIF(AJ$11:AJ$100,$C20,AI$11:AI$100))</f>
        <v xml:space="preserve"> </v>
      </c>
      <c r="I20" s="45">
        <f t="shared" si="1"/>
        <v>0</v>
      </c>
      <c r="J20" s="46"/>
      <c r="K20" s="47" t="str">
        <f>IF(SUMIF(AM$11:AM$100,$C20,AL$11:AL$100)=0," ",SUMIF(AM$11:AM$100,$C20,AL$11:AL$100))</f>
        <v xml:space="preserve"> </v>
      </c>
      <c r="L20" s="48">
        <f t="shared" si="2"/>
        <v>0</v>
      </c>
      <c r="M20" s="49"/>
      <c r="N20" s="50" t="str">
        <f>IF(SUMIF(AP$11:AP$100,$C20,AO$11:AO$100)=0," ",SUMIF(AP$11:AP$100,$C20,AO$11:AO$100))</f>
        <v xml:space="preserve"> </v>
      </c>
      <c r="O20" s="51">
        <f t="shared" si="3"/>
        <v>0</v>
      </c>
      <c r="P20" s="52"/>
      <c r="Q20" s="53" t="str">
        <f>IF(SUMIF(AS$11:AS$100,$C20,AR$11:AR$100)=0," ",SUMIF(AS$11:AS$100,$C20,AR$11:AR$100))</f>
        <v xml:space="preserve"> </v>
      </c>
      <c r="R20" s="54">
        <f t="shared" si="4"/>
        <v>0</v>
      </c>
      <c r="S20" s="55"/>
      <c r="T20" s="56" t="s">
        <v>0</v>
      </c>
      <c r="U20" s="57">
        <f t="shared" si="5"/>
        <v>0</v>
      </c>
      <c r="V20" s="58">
        <v>1</v>
      </c>
      <c r="W20" s="59">
        <v>15</v>
      </c>
      <c r="X20" s="60">
        <f t="shared" si="6"/>
        <v>11</v>
      </c>
      <c r="Y20" s="61">
        <v>1</v>
      </c>
      <c r="Z20" s="62">
        <v>10</v>
      </c>
      <c r="AA20" s="63">
        <f t="shared" si="7"/>
        <v>16</v>
      </c>
      <c r="AB20" s="301"/>
      <c r="AC20" s="302" t="str">
        <f t="shared" si="8"/>
        <v xml:space="preserve"> </v>
      </c>
      <c r="AD20" s="303">
        <f t="shared" si="9"/>
        <v>0</v>
      </c>
      <c r="AE20" s="39">
        <f t="shared" si="10"/>
        <v>27</v>
      </c>
      <c r="AF20" s="64">
        <f t="shared" si="11"/>
        <v>10</v>
      </c>
      <c r="AG20" s="39">
        <f t="shared" si="12"/>
        <v>27</v>
      </c>
      <c r="AH20" s="319"/>
      <c r="AI20" s="44">
        <v>10</v>
      </c>
      <c r="AJ20" s="44"/>
      <c r="AL20" s="47">
        <v>10</v>
      </c>
      <c r="AM20" s="47"/>
      <c r="AO20" s="65">
        <v>10</v>
      </c>
      <c r="AP20" s="65"/>
      <c r="AR20" s="53">
        <v>10</v>
      </c>
      <c r="AS20" s="53"/>
      <c r="AU20" s="56">
        <v>10</v>
      </c>
      <c r="AV20" s="56"/>
      <c r="AX20" s="59">
        <v>10</v>
      </c>
      <c r="AY20" s="59"/>
      <c r="BA20" s="66">
        <v>10</v>
      </c>
      <c r="BB20" s="66">
        <v>317</v>
      </c>
      <c r="BD20" s="302">
        <v>10</v>
      </c>
      <c r="BE20" s="302"/>
    </row>
    <row r="21" spans="1:57" ht="12.75">
      <c r="A21" s="38">
        <v>11</v>
      </c>
      <c r="B21" s="39">
        <f t="shared" si="0"/>
        <v>116</v>
      </c>
      <c r="C21" s="39">
        <v>307</v>
      </c>
      <c r="D21" s="41" t="s">
        <v>204</v>
      </c>
      <c r="E21" s="42" t="s">
        <v>127</v>
      </c>
      <c r="F21" s="42" t="s">
        <v>384</v>
      </c>
      <c r="G21" s="43">
        <v>1</v>
      </c>
      <c r="H21" s="44">
        <v>7</v>
      </c>
      <c r="I21" s="45">
        <f t="shared" si="1"/>
        <v>19</v>
      </c>
      <c r="J21" s="46">
        <v>1</v>
      </c>
      <c r="K21" s="47">
        <v>7</v>
      </c>
      <c r="L21" s="48">
        <f t="shared" si="2"/>
        <v>19</v>
      </c>
      <c r="M21" s="49">
        <v>1</v>
      </c>
      <c r="N21" s="50">
        <v>9</v>
      </c>
      <c r="O21" s="51">
        <f t="shared" si="3"/>
        <v>17</v>
      </c>
      <c r="P21" s="52">
        <v>1</v>
      </c>
      <c r="Q21" s="53">
        <v>11</v>
      </c>
      <c r="R21" s="54">
        <f t="shared" si="4"/>
        <v>15</v>
      </c>
      <c r="S21" s="55">
        <v>1</v>
      </c>
      <c r="T21" s="56">
        <v>9</v>
      </c>
      <c r="U21" s="57">
        <f t="shared" si="5"/>
        <v>17</v>
      </c>
      <c r="V21" s="58">
        <v>1</v>
      </c>
      <c r="W21" s="59">
        <v>12</v>
      </c>
      <c r="X21" s="60">
        <f t="shared" si="6"/>
        <v>14</v>
      </c>
      <c r="Y21" s="61">
        <v>1</v>
      </c>
      <c r="Z21" s="62">
        <v>11</v>
      </c>
      <c r="AA21" s="63">
        <f t="shared" si="7"/>
        <v>15</v>
      </c>
      <c r="AB21" s="301"/>
      <c r="AC21" s="302" t="str">
        <f t="shared" si="8"/>
        <v xml:space="preserve"> </v>
      </c>
      <c r="AD21" s="303">
        <f t="shared" si="9"/>
        <v>0</v>
      </c>
      <c r="AE21" s="39">
        <f t="shared" si="10"/>
        <v>116</v>
      </c>
      <c r="AF21" s="64">
        <f t="shared" si="11"/>
        <v>11</v>
      </c>
      <c r="AG21" s="39">
        <f t="shared" si="12"/>
        <v>116</v>
      </c>
      <c r="AH21" s="321"/>
      <c r="AI21" s="44">
        <v>11</v>
      </c>
      <c r="AJ21" s="44"/>
      <c r="AL21" s="47">
        <v>11</v>
      </c>
      <c r="AM21" s="47"/>
      <c r="AO21" s="65">
        <v>11</v>
      </c>
      <c r="AP21" s="65"/>
      <c r="AR21" s="53">
        <v>11</v>
      </c>
      <c r="AS21" s="53"/>
      <c r="AU21" s="56">
        <v>11</v>
      </c>
      <c r="AV21" s="56"/>
      <c r="AX21" s="59">
        <v>11</v>
      </c>
      <c r="AY21" s="59"/>
      <c r="BA21" s="66">
        <v>11</v>
      </c>
      <c r="BB21" s="66">
        <v>307</v>
      </c>
      <c r="BD21" s="302">
        <v>11</v>
      </c>
      <c r="BE21" s="302"/>
    </row>
    <row r="22" spans="1:57" ht="12.75">
      <c r="A22" s="38">
        <v>12</v>
      </c>
      <c r="B22" s="39">
        <f t="shared" si="0"/>
        <v>30</v>
      </c>
      <c r="C22" s="39">
        <v>316</v>
      </c>
      <c r="D22" s="41" t="s">
        <v>359</v>
      </c>
      <c r="E22" s="159" t="s">
        <v>360</v>
      </c>
      <c r="F22" s="42" t="s">
        <v>120</v>
      </c>
      <c r="G22" s="43"/>
      <c r="H22" s="44" t="str">
        <f>IF(SUMIF(AJ$11:AJ$100,$C22,AI$11:AI$100)=0," ",SUMIF(AJ$11:AJ$100,$C22,AI$11:AI$100))</f>
        <v xml:space="preserve"> </v>
      </c>
      <c r="I22" s="45">
        <f t="shared" si="1"/>
        <v>0</v>
      </c>
      <c r="J22" s="46"/>
      <c r="K22" s="47" t="str">
        <f>IF(SUMIF(AM$11:AM$100,$C22,AL$11:AL$100)=0," ",SUMIF(AM$11:AM$100,$C22,AL$11:AL$100))</f>
        <v xml:space="preserve"> </v>
      </c>
      <c r="L22" s="48">
        <f t="shared" si="2"/>
        <v>0</v>
      </c>
      <c r="M22" s="49"/>
      <c r="N22" s="50" t="str">
        <f>IF(SUMIF(AP$11:AP$100,$C22,AO$11:AO$100)=0," ",SUMIF(AP$11:AP$100,$C22,AO$11:AO$100))</f>
        <v xml:space="preserve"> </v>
      </c>
      <c r="O22" s="51">
        <f t="shared" si="3"/>
        <v>0</v>
      </c>
      <c r="P22" s="52"/>
      <c r="Q22" s="53" t="str">
        <f>IF(SUMIF(AS$11:AS$100,$C22,AR$11:AR$100)=0," ",SUMIF(AS$11:AS$100,$C22,AR$11:AR$100))</f>
        <v xml:space="preserve"> </v>
      </c>
      <c r="R22" s="54">
        <f t="shared" si="4"/>
        <v>0</v>
      </c>
      <c r="S22" s="55">
        <v>1</v>
      </c>
      <c r="T22" s="56">
        <v>18</v>
      </c>
      <c r="U22" s="57">
        <f t="shared" si="5"/>
        <v>8</v>
      </c>
      <c r="V22" s="58">
        <v>1</v>
      </c>
      <c r="W22" s="59">
        <v>18</v>
      </c>
      <c r="X22" s="60">
        <f t="shared" si="6"/>
        <v>8</v>
      </c>
      <c r="Y22" s="61">
        <v>1</v>
      </c>
      <c r="Z22" s="62">
        <v>12</v>
      </c>
      <c r="AA22" s="63">
        <f t="shared" si="7"/>
        <v>14</v>
      </c>
      <c r="AB22" s="301"/>
      <c r="AC22" s="302" t="str">
        <f t="shared" si="8"/>
        <v xml:space="preserve"> </v>
      </c>
      <c r="AD22" s="303">
        <f t="shared" si="9"/>
        <v>0</v>
      </c>
      <c r="AE22" s="39">
        <f t="shared" si="10"/>
        <v>30</v>
      </c>
      <c r="AF22" s="64">
        <f t="shared" si="11"/>
        <v>12</v>
      </c>
      <c r="AG22" s="39">
        <f t="shared" si="12"/>
        <v>30</v>
      </c>
      <c r="AH22" s="319"/>
      <c r="AI22" s="44">
        <v>12</v>
      </c>
      <c r="AJ22" s="44"/>
      <c r="AL22" s="47">
        <v>12</v>
      </c>
      <c r="AM22" s="47"/>
      <c r="AO22" s="65">
        <v>12</v>
      </c>
      <c r="AP22" s="65"/>
      <c r="AR22" s="53">
        <v>12</v>
      </c>
      <c r="AS22" s="53"/>
      <c r="AU22" s="56">
        <v>12</v>
      </c>
      <c r="AV22" s="56"/>
      <c r="AX22" s="59">
        <v>12</v>
      </c>
      <c r="AY22" s="59"/>
      <c r="BA22" s="66">
        <v>12</v>
      </c>
      <c r="BB22" s="66">
        <v>316</v>
      </c>
      <c r="BD22" s="302">
        <v>12</v>
      </c>
      <c r="BE22" s="302"/>
    </row>
    <row r="23" spans="1:57" ht="12.75">
      <c r="A23" s="38">
        <v>13</v>
      </c>
      <c r="B23" s="39">
        <f t="shared" si="0"/>
        <v>63</v>
      </c>
      <c r="C23" s="39">
        <v>311</v>
      </c>
      <c r="D23" s="41" t="s">
        <v>287</v>
      </c>
      <c r="E23" s="42" t="s">
        <v>124</v>
      </c>
      <c r="F23" s="42" t="s">
        <v>380</v>
      </c>
      <c r="G23" s="43"/>
      <c r="H23" s="44" t="s">
        <v>0</v>
      </c>
      <c r="I23" s="45">
        <f t="shared" si="1"/>
        <v>0</v>
      </c>
      <c r="J23" s="46">
        <v>1</v>
      </c>
      <c r="K23" s="47">
        <v>10</v>
      </c>
      <c r="L23" s="48">
        <f t="shared" si="2"/>
        <v>16</v>
      </c>
      <c r="M23" s="49"/>
      <c r="N23" s="50" t="s">
        <v>0</v>
      </c>
      <c r="O23" s="51">
        <f t="shared" si="3"/>
        <v>0</v>
      </c>
      <c r="P23" s="52">
        <v>1</v>
      </c>
      <c r="Q23" s="53">
        <v>16</v>
      </c>
      <c r="R23" s="54">
        <f t="shared" si="4"/>
        <v>10</v>
      </c>
      <c r="S23" s="55">
        <v>1</v>
      </c>
      <c r="T23" s="56">
        <v>14</v>
      </c>
      <c r="U23" s="57">
        <f t="shared" si="5"/>
        <v>12</v>
      </c>
      <c r="V23" s="58">
        <v>1</v>
      </c>
      <c r="W23" s="59">
        <v>14</v>
      </c>
      <c r="X23" s="60">
        <f t="shared" si="6"/>
        <v>12</v>
      </c>
      <c r="Y23" s="61">
        <v>1</v>
      </c>
      <c r="Z23" s="62">
        <v>13</v>
      </c>
      <c r="AA23" s="63">
        <f t="shared" si="7"/>
        <v>13</v>
      </c>
      <c r="AB23" s="301"/>
      <c r="AC23" s="302" t="str">
        <f t="shared" si="8"/>
        <v xml:space="preserve"> </v>
      </c>
      <c r="AD23" s="303">
        <f t="shared" si="9"/>
        <v>0</v>
      </c>
      <c r="AE23" s="39">
        <f t="shared" si="10"/>
        <v>63</v>
      </c>
      <c r="AF23" s="64">
        <f t="shared" si="11"/>
        <v>13</v>
      </c>
      <c r="AG23" s="39">
        <f t="shared" si="12"/>
        <v>63</v>
      </c>
      <c r="AH23" s="319"/>
      <c r="AI23" s="44">
        <v>13</v>
      </c>
      <c r="AJ23" s="44"/>
      <c r="AL23" s="47">
        <v>13</v>
      </c>
      <c r="AM23" s="47"/>
      <c r="AO23" s="65">
        <v>13</v>
      </c>
      <c r="AP23" s="65"/>
      <c r="AR23" s="53">
        <v>13</v>
      </c>
      <c r="AS23" s="53"/>
      <c r="AU23" s="56">
        <v>13</v>
      </c>
      <c r="AV23" s="56"/>
      <c r="AX23" s="59">
        <v>13</v>
      </c>
      <c r="AY23" s="59"/>
      <c r="BA23" s="66">
        <v>13</v>
      </c>
      <c r="BB23" s="66">
        <v>311</v>
      </c>
      <c r="BD23" s="302">
        <v>13</v>
      </c>
      <c r="BE23" s="302"/>
    </row>
    <row r="24" spans="1:57" ht="12.75">
      <c r="A24" s="38">
        <v>14</v>
      </c>
      <c r="B24" s="39">
        <f t="shared" si="0"/>
        <v>22</v>
      </c>
      <c r="C24" s="39">
        <v>318</v>
      </c>
      <c r="D24" s="41" t="s">
        <v>371</v>
      </c>
      <c r="E24" s="42" t="s">
        <v>124</v>
      </c>
      <c r="F24" s="42" t="s">
        <v>380</v>
      </c>
      <c r="G24" s="43"/>
      <c r="H24" s="44" t="str">
        <f>IF(SUMIF(AJ$11:AJ$100,$C24,AI$11:AI$100)=0," ",SUMIF(AJ$11:AJ$100,$C24,AI$11:AI$100))</f>
        <v xml:space="preserve"> </v>
      </c>
      <c r="I24" s="45">
        <f t="shared" si="1"/>
        <v>0</v>
      </c>
      <c r="J24" s="46"/>
      <c r="K24" s="47" t="str">
        <f>IF(SUMIF(AM$11:AM$100,$C24,AL$11:AL$100)=0," ",SUMIF(AM$11:AM$100,$C24,AL$11:AL$100))</f>
        <v xml:space="preserve"> </v>
      </c>
      <c r="L24" s="48">
        <f t="shared" si="2"/>
        <v>0</v>
      </c>
      <c r="M24" s="49"/>
      <c r="N24" s="50" t="str">
        <f>IF(SUMIF(AP$11:AP$100,$C24,AO$11:AO$100)=0," ",SUMIF(AP$11:AP$100,$C24,AO$11:AO$100))</f>
        <v xml:space="preserve"> </v>
      </c>
      <c r="O24" s="51">
        <f t="shared" si="3"/>
        <v>0</v>
      </c>
      <c r="P24" s="52"/>
      <c r="Q24" s="53" t="str">
        <f>IF(SUMIF(AS$11:AS$100,$C24,AR$11:AR$100)=0," ",SUMIF(AS$11:AS$100,$C24,AR$11:AR$100))</f>
        <v xml:space="preserve"> </v>
      </c>
      <c r="R24" s="54">
        <f t="shared" si="4"/>
        <v>0</v>
      </c>
      <c r="S24" s="55"/>
      <c r="T24" s="56" t="s">
        <v>0</v>
      </c>
      <c r="U24" s="57">
        <f t="shared" si="5"/>
        <v>0</v>
      </c>
      <c r="V24" s="58">
        <v>1</v>
      </c>
      <c r="W24" s="59">
        <v>16</v>
      </c>
      <c r="X24" s="60">
        <f t="shared" si="6"/>
        <v>10</v>
      </c>
      <c r="Y24" s="61">
        <v>1</v>
      </c>
      <c r="Z24" s="62">
        <v>14</v>
      </c>
      <c r="AA24" s="63">
        <f t="shared" si="7"/>
        <v>12</v>
      </c>
      <c r="AB24" s="301"/>
      <c r="AC24" s="302" t="str">
        <f t="shared" si="8"/>
        <v xml:space="preserve"> </v>
      </c>
      <c r="AD24" s="303">
        <f t="shared" si="9"/>
        <v>0</v>
      </c>
      <c r="AE24" s="39">
        <f t="shared" si="10"/>
        <v>22</v>
      </c>
      <c r="AF24" s="64">
        <f t="shared" si="11"/>
        <v>14</v>
      </c>
      <c r="AG24" s="39">
        <f t="shared" si="12"/>
        <v>22</v>
      </c>
      <c r="AH24" s="321"/>
      <c r="AI24" s="44">
        <v>14</v>
      </c>
      <c r="AJ24" s="44"/>
      <c r="AL24" s="47">
        <v>14</v>
      </c>
      <c r="AM24" s="47"/>
      <c r="AO24" s="65">
        <v>14</v>
      </c>
      <c r="AP24" s="65"/>
      <c r="AR24" s="53">
        <v>14</v>
      </c>
      <c r="AS24" s="53"/>
      <c r="AU24" s="56">
        <v>14</v>
      </c>
      <c r="AV24" s="56"/>
      <c r="AX24" s="59">
        <v>14</v>
      </c>
      <c r="AY24" s="59"/>
      <c r="BA24" s="66">
        <v>14</v>
      </c>
      <c r="BB24" s="66">
        <v>318</v>
      </c>
      <c r="BD24" s="302">
        <v>14</v>
      </c>
      <c r="BE24" s="302"/>
    </row>
    <row r="25" spans="1:57" ht="12.75">
      <c r="A25" s="38">
        <v>15</v>
      </c>
      <c r="B25" s="39">
        <f t="shared" si="0"/>
        <v>40</v>
      </c>
      <c r="C25" s="39">
        <v>313</v>
      </c>
      <c r="D25" s="41" t="s">
        <v>217</v>
      </c>
      <c r="E25" s="42" t="s">
        <v>118</v>
      </c>
      <c r="F25" s="42" t="s">
        <v>380</v>
      </c>
      <c r="G25" s="43">
        <v>1</v>
      </c>
      <c r="H25" s="44">
        <v>21</v>
      </c>
      <c r="I25" s="45">
        <f t="shared" si="1"/>
        <v>5</v>
      </c>
      <c r="J25" s="46">
        <v>1</v>
      </c>
      <c r="K25" s="47">
        <v>16</v>
      </c>
      <c r="L25" s="48">
        <f t="shared" si="2"/>
        <v>10</v>
      </c>
      <c r="M25" s="49">
        <v>1</v>
      </c>
      <c r="N25" s="50">
        <v>19</v>
      </c>
      <c r="O25" s="51">
        <f t="shared" si="3"/>
        <v>7</v>
      </c>
      <c r="P25" s="52">
        <v>1</v>
      </c>
      <c r="Q25" s="53">
        <v>21</v>
      </c>
      <c r="R25" s="54">
        <f t="shared" si="4"/>
        <v>5</v>
      </c>
      <c r="S25" s="55"/>
      <c r="T25" s="56" t="s">
        <v>0</v>
      </c>
      <c r="U25" s="57">
        <f t="shared" si="5"/>
        <v>0</v>
      </c>
      <c r="V25" s="58">
        <v>1</v>
      </c>
      <c r="W25" s="59">
        <v>24</v>
      </c>
      <c r="X25" s="60">
        <f t="shared" si="6"/>
        <v>2</v>
      </c>
      <c r="Y25" s="61">
        <v>1</v>
      </c>
      <c r="Z25" s="62">
        <v>15</v>
      </c>
      <c r="AA25" s="63">
        <f t="shared" si="7"/>
        <v>11</v>
      </c>
      <c r="AB25" s="301"/>
      <c r="AC25" s="302" t="str">
        <f t="shared" si="8"/>
        <v xml:space="preserve"> </v>
      </c>
      <c r="AD25" s="303">
        <f t="shared" si="9"/>
        <v>0</v>
      </c>
      <c r="AE25" s="39">
        <f t="shared" si="10"/>
        <v>40</v>
      </c>
      <c r="AF25" s="64">
        <f t="shared" si="11"/>
        <v>15</v>
      </c>
      <c r="AG25" s="39">
        <f t="shared" si="12"/>
        <v>40</v>
      </c>
      <c r="AH25" s="319"/>
      <c r="AI25" s="44">
        <v>15</v>
      </c>
      <c r="AJ25" s="44"/>
      <c r="AL25" s="47">
        <v>15</v>
      </c>
      <c r="AM25" s="47"/>
      <c r="AO25" s="65">
        <v>15</v>
      </c>
      <c r="AP25" s="65"/>
      <c r="AR25" s="53">
        <v>15</v>
      </c>
      <c r="AS25" s="53"/>
      <c r="AU25" s="56">
        <v>15</v>
      </c>
      <c r="AV25" s="56"/>
      <c r="AX25" s="59">
        <v>15</v>
      </c>
      <c r="AY25" s="59"/>
      <c r="BA25" s="66">
        <v>15</v>
      </c>
      <c r="BB25" s="66">
        <v>313</v>
      </c>
      <c r="BD25" s="302">
        <v>15</v>
      </c>
      <c r="BE25" s="302"/>
    </row>
    <row r="26" spans="1:57" ht="12.75">
      <c r="A26" s="38">
        <v>16</v>
      </c>
      <c r="B26" s="39">
        <f t="shared" si="0"/>
        <v>39</v>
      </c>
      <c r="C26" s="39">
        <v>315</v>
      </c>
      <c r="D26" s="41" t="s">
        <v>291</v>
      </c>
      <c r="E26" s="42" t="s">
        <v>127</v>
      </c>
      <c r="F26" s="42" t="s">
        <v>114</v>
      </c>
      <c r="G26" s="43">
        <v>1</v>
      </c>
      <c r="H26" s="44">
        <v>12</v>
      </c>
      <c r="I26" s="45">
        <f t="shared" si="1"/>
        <v>14</v>
      </c>
      <c r="J26" s="46"/>
      <c r="K26" s="47" t="s">
        <v>0</v>
      </c>
      <c r="L26" s="48">
        <f t="shared" si="2"/>
        <v>0</v>
      </c>
      <c r="M26" s="49">
        <v>1</v>
      </c>
      <c r="N26" s="50">
        <v>11</v>
      </c>
      <c r="O26" s="51">
        <f t="shared" si="3"/>
        <v>15</v>
      </c>
      <c r="P26" s="52">
        <v>1</v>
      </c>
      <c r="Q26" s="53" t="s">
        <v>0</v>
      </c>
      <c r="R26" s="54">
        <f t="shared" si="4"/>
        <v>0</v>
      </c>
      <c r="S26" s="55"/>
      <c r="T26" s="56" t="s">
        <v>0</v>
      </c>
      <c r="U26" s="57">
        <f t="shared" si="5"/>
        <v>0</v>
      </c>
      <c r="V26" s="58">
        <v>0</v>
      </c>
      <c r="W26" s="59" t="s">
        <v>0</v>
      </c>
      <c r="X26" s="60">
        <f t="shared" si="6"/>
        <v>0</v>
      </c>
      <c r="Y26" s="61">
        <v>1</v>
      </c>
      <c r="Z26" s="62">
        <v>16</v>
      </c>
      <c r="AA26" s="63">
        <f t="shared" si="7"/>
        <v>10</v>
      </c>
      <c r="AB26" s="301"/>
      <c r="AC26" s="302" t="str">
        <f t="shared" si="8"/>
        <v xml:space="preserve"> </v>
      </c>
      <c r="AD26" s="303">
        <f t="shared" si="9"/>
        <v>0</v>
      </c>
      <c r="AE26" s="39">
        <f t="shared" si="10"/>
        <v>39</v>
      </c>
      <c r="AF26" s="64">
        <f t="shared" si="11"/>
        <v>16</v>
      </c>
      <c r="AG26" s="39">
        <f t="shared" si="12"/>
        <v>39</v>
      </c>
      <c r="AH26" s="319"/>
      <c r="AI26" s="44">
        <v>16</v>
      </c>
      <c r="AJ26" s="44"/>
      <c r="AL26" s="47">
        <v>16</v>
      </c>
      <c r="AM26" s="47"/>
      <c r="AO26" s="65">
        <v>16</v>
      </c>
      <c r="AP26" s="65"/>
      <c r="AR26" s="53">
        <v>16</v>
      </c>
      <c r="AS26" s="53"/>
      <c r="AU26" s="56">
        <v>16</v>
      </c>
      <c r="AV26" s="56"/>
      <c r="AX26" s="59">
        <v>16</v>
      </c>
      <c r="AY26" s="59"/>
      <c r="BA26" s="66">
        <v>16</v>
      </c>
      <c r="BB26" s="66">
        <v>315</v>
      </c>
      <c r="BD26" s="302">
        <v>16</v>
      </c>
      <c r="BE26" s="302"/>
    </row>
    <row r="27" spans="1:57" ht="12.75">
      <c r="A27" s="38">
        <v>17</v>
      </c>
      <c r="B27" s="39">
        <f t="shared" si="0"/>
        <v>14</v>
      </c>
      <c r="C27" s="39">
        <v>319</v>
      </c>
      <c r="D27" s="41" t="s">
        <v>366</v>
      </c>
      <c r="E27" s="42" t="s">
        <v>124</v>
      </c>
      <c r="F27" s="42" t="s">
        <v>380</v>
      </c>
      <c r="G27" s="43"/>
      <c r="H27" s="44" t="str">
        <f>IF(SUMIF(AJ$11:AJ$100,$C27,AI$11:AI$100)=0," ",SUMIF(AJ$11:AJ$100,$C27,AI$11:AI$100))</f>
        <v xml:space="preserve"> </v>
      </c>
      <c r="I27" s="45">
        <f t="shared" si="1"/>
        <v>0</v>
      </c>
      <c r="J27" s="46"/>
      <c r="K27" s="47" t="str">
        <f>IF(SUMIF(AM$11:AM$100,$C27,AL$11:AL$100)=0," ",SUMIF(AM$11:AM$100,$C27,AL$11:AL$100))</f>
        <v xml:space="preserve"> </v>
      </c>
      <c r="L27" s="48">
        <f t="shared" si="2"/>
        <v>0</v>
      </c>
      <c r="M27" s="49"/>
      <c r="N27" s="50" t="str">
        <f>IF(SUMIF(AP$11:AP$100,$C27,AO$11:AO$100)=0," ",SUMIF(AP$11:AP$100,$C27,AO$11:AO$100))</f>
        <v xml:space="preserve"> </v>
      </c>
      <c r="O27" s="51">
        <f t="shared" si="3"/>
        <v>0</v>
      </c>
      <c r="P27" s="52"/>
      <c r="Q27" s="53" t="str">
        <f>IF(SUMIF(AS$11:AS$100,$C27,AR$11:AR$100)=0," ",SUMIF(AS$11:AS$100,$C27,AR$11:AR$100))</f>
        <v xml:space="preserve"> </v>
      </c>
      <c r="R27" s="54">
        <f t="shared" si="4"/>
        <v>0</v>
      </c>
      <c r="S27" s="55"/>
      <c r="T27" s="56" t="s">
        <v>0</v>
      </c>
      <c r="U27" s="57">
        <f t="shared" si="5"/>
        <v>0</v>
      </c>
      <c r="V27" s="58">
        <v>1</v>
      </c>
      <c r="W27" s="59">
        <v>21</v>
      </c>
      <c r="X27" s="60">
        <f t="shared" si="6"/>
        <v>5</v>
      </c>
      <c r="Y27" s="61">
        <v>1</v>
      </c>
      <c r="Z27" s="62">
        <v>17</v>
      </c>
      <c r="AA27" s="63">
        <f t="shared" si="7"/>
        <v>9</v>
      </c>
      <c r="AB27" s="301"/>
      <c r="AC27" s="302" t="str">
        <f t="shared" si="8"/>
        <v xml:space="preserve"> </v>
      </c>
      <c r="AD27" s="303">
        <f t="shared" si="9"/>
        <v>0</v>
      </c>
      <c r="AE27" s="39">
        <f t="shared" si="10"/>
        <v>14</v>
      </c>
      <c r="AF27" s="64">
        <f t="shared" si="11"/>
        <v>17</v>
      </c>
      <c r="AG27" s="39">
        <f t="shared" si="12"/>
        <v>14</v>
      </c>
      <c r="AH27" s="319"/>
      <c r="AI27" s="44">
        <v>17</v>
      </c>
      <c r="AJ27" s="44"/>
      <c r="AL27" s="47">
        <v>17</v>
      </c>
      <c r="AM27" s="47"/>
      <c r="AO27" s="65">
        <v>17</v>
      </c>
      <c r="AP27" s="65"/>
      <c r="AR27" s="53">
        <v>17</v>
      </c>
      <c r="AS27" s="53"/>
      <c r="AU27" s="56">
        <v>17</v>
      </c>
      <c r="AV27" s="56"/>
      <c r="AX27" s="59">
        <v>17</v>
      </c>
      <c r="AY27" s="59"/>
      <c r="BA27" s="66">
        <v>17</v>
      </c>
      <c r="BB27" s="66">
        <v>319</v>
      </c>
      <c r="BD27" s="302">
        <v>17</v>
      </c>
      <c r="BE27" s="302"/>
    </row>
    <row r="28" spans="1:57" ht="12.75">
      <c r="A28" s="38">
        <v>18</v>
      </c>
      <c r="B28" s="39">
        <f t="shared" si="0"/>
        <v>13</v>
      </c>
      <c r="C28" s="39">
        <v>320</v>
      </c>
      <c r="D28" s="41" t="s">
        <v>348</v>
      </c>
      <c r="E28" s="159" t="s">
        <v>344</v>
      </c>
      <c r="F28" s="42" t="s">
        <v>114</v>
      </c>
      <c r="G28" s="43"/>
      <c r="H28" s="44" t="str">
        <f>IF(SUMIF(AJ$11:AJ$100,$C28,AI$11:AI$100)=0," ",SUMIF(AJ$11:AJ$100,$C28,AI$11:AI$100))</f>
        <v xml:space="preserve"> </v>
      </c>
      <c r="I28" s="45">
        <f t="shared" si="1"/>
        <v>0</v>
      </c>
      <c r="J28" s="46"/>
      <c r="K28" s="47" t="str">
        <f>IF(SUMIF(AM$11:AM$100,$C28,AL$11:AL$100)=0," ",SUMIF(AM$11:AM$100,$C28,AL$11:AL$100))</f>
        <v xml:space="preserve"> </v>
      </c>
      <c r="L28" s="48">
        <f t="shared" si="2"/>
        <v>0</v>
      </c>
      <c r="M28" s="49"/>
      <c r="N28" s="50" t="s">
        <v>0</v>
      </c>
      <c r="O28" s="51">
        <f t="shared" si="3"/>
        <v>0</v>
      </c>
      <c r="P28" s="52"/>
      <c r="Q28" s="53" t="str">
        <f>IF(SUMIF(AS$11:AS$100,$C28,AR$11:AR$100)=0," ",SUMIF(AS$11:AS$100,$C28,AR$11:AR$100))</f>
        <v xml:space="preserve"> </v>
      </c>
      <c r="R28" s="54">
        <f t="shared" si="4"/>
        <v>0</v>
      </c>
      <c r="S28" s="55">
        <v>1</v>
      </c>
      <c r="T28" s="56">
        <v>21</v>
      </c>
      <c r="U28" s="57">
        <f t="shared" si="5"/>
        <v>5</v>
      </c>
      <c r="V28" s="58">
        <v>0</v>
      </c>
      <c r="W28" s="59" t="str">
        <f>IF(SUMIF(AY$11:AY$100,$C28,AX$11:AX$100)=0," ",SUMIF(AY$11:AY$100,$C28,AX$11:AX$100))</f>
        <v xml:space="preserve"> </v>
      </c>
      <c r="X28" s="60">
        <f t="shared" si="6"/>
        <v>0</v>
      </c>
      <c r="Y28" s="61">
        <v>1</v>
      </c>
      <c r="Z28" s="62">
        <v>18</v>
      </c>
      <c r="AA28" s="63">
        <f t="shared" si="7"/>
        <v>8</v>
      </c>
      <c r="AB28" s="301"/>
      <c r="AC28" s="302" t="str">
        <f t="shared" si="8"/>
        <v xml:space="preserve"> </v>
      </c>
      <c r="AD28" s="303">
        <f t="shared" si="9"/>
        <v>0</v>
      </c>
      <c r="AE28" s="39">
        <f t="shared" si="10"/>
        <v>13</v>
      </c>
      <c r="AF28" s="64">
        <f t="shared" si="11"/>
        <v>18</v>
      </c>
      <c r="AG28" s="39">
        <f t="shared" si="12"/>
        <v>13</v>
      </c>
      <c r="AH28" s="319"/>
      <c r="AI28" s="44">
        <v>18</v>
      </c>
      <c r="AJ28" s="44"/>
      <c r="AL28" s="47">
        <v>18</v>
      </c>
      <c r="AM28" s="47"/>
      <c r="AO28" s="65">
        <v>18</v>
      </c>
      <c r="AP28" s="65"/>
      <c r="AR28" s="53">
        <v>18</v>
      </c>
      <c r="AS28" s="53"/>
      <c r="AU28" s="56">
        <v>18</v>
      </c>
      <c r="AV28" s="56"/>
      <c r="AX28" s="59">
        <v>18</v>
      </c>
      <c r="AY28" s="59"/>
      <c r="BA28" s="66">
        <v>18</v>
      </c>
      <c r="BB28" s="66">
        <v>320</v>
      </c>
      <c r="BD28" s="302">
        <v>18</v>
      </c>
      <c r="BE28" s="302"/>
    </row>
    <row r="29" spans="1:57" ht="12.75">
      <c r="A29" s="38">
        <v>19</v>
      </c>
      <c r="B29" s="39">
        <f t="shared" si="0"/>
        <v>41</v>
      </c>
      <c r="C29" s="39">
        <v>312</v>
      </c>
      <c r="D29" s="41" t="s">
        <v>220</v>
      </c>
      <c r="E29" s="42" t="s">
        <v>117</v>
      </c>
      <c r="F29" s="42" t="s">
        <v>380</v>
      </c>
      <c r="G29" s="43">
        <v>1</v>
      </c>
      <c r="H29" s="44">
        <v>24</v>
      </c>
      <c r="I29" s="45">
        <f t="shared" si="1"/>
        <v>2</v>
      </c>
      <c r="J29" s="46">
        <v>1</v>
      </c>
      <c r="K29" s="47">
        <v>18</v>
      </c>
      <c r="L29" s="48">
        <f t="shared" si="2"/>
        <v>8</v>
      </c>
      <c r="M29" s="49">
        <v>1</v>
      </c>
      <c r="N29" s="50">
        <v>20</v>
      </c>
      <c r="O29" s="51">
        <f t="shared" si="3"/>
        <v>6</v>
      </c>
      <c r="P29" s="52">
        <v>1</v>
      </c>
      <c r="Q29" s="53">
        <v>17</v>
      </c>
      <c r="R29" s="54">
        <f t="shared" si="4"/>
        <v>9</v>
      </c>
      <c r="S29" s="55">
        <v>1</v>
      </c>
      <c r="T29" s="56">
        <v>19</v>
      </c>
      <c r="U29" s="57">
        <f t="shared" si="5"/>
        <v>7</v>
      </c>
      <c r="V29" s="58">
        <v>1</v>
      </c>
      <c r="W29" s="59">
        <v>26</v>
      </c>
      <c r="X29" s="60">
        <f t="shared" si="6"/>
        <v>2</v>
      </c>
      <c r="Y29" s="61">
        <v>1</v>
      </c>
      <c r="Z29" s="62">
        <v>19</v>
      </c>
      <c r="AA29" s="63">
        <f t="shared" si="7"/>
        <v>7</v>
      </c>
      <c r="AB29" s="301"/>
      <c r="AC29" s="302" t="str">
        <f t="shared" si="8"/>
        <v xml:space="preserve"> </v>
      </c>
      <c r="AD29" s="303">
        <f t="shared" si="9"/>
        <v>0</v>
      </c>
      <c r="AE29" s="39">
        <f t="shared" si="10"/>
        <v>41</v>
      </c>
      <c r="AF29" s="64">
        <f t="shared" si="11"/>
        <v>19</v>
      </c>
      <c r="AG29" s="39">
        <f t="shared" si="12"/>
        <v>41</v>
      </c>
      <c r="AH29" s="319"/>
      <c r="AI29" s="44">
        <v>19</v>
      </c>
      <c r="AJ29" s="44"/>
      <c r="AL29" s="47">
        <v>19</v>
      </c>
      <c r="AM29" s="47"/>
      <c r="AO29" s="65">
        <v>19</v>
      </c>
      <c r="AP29" s="65"/>
      <c r="AR29" s="53">
        <v>19</v>
      </c>
      <c r="AS29" s="53"/>
      <c r="AU29" s="56">
        <v>19</v>
      </c>
      <c r="AV29" s="56"/>
      <c r="AX29" s="59">
        <v>19</v>
      </c>
      <c r="AY29" s="59"/>
      <c r="BA29" s="66">
        <v>19</v>
      </c>
      <c r="BB29" s="66">
        <v>312</v>
      </c>
      <c r="BD29" s="302">
        <v>19</v>
      </c>
      <c r="BE29" s="302"/>
    </row>
    <row r="30" spans="1:57" ht="12.75">
      <c r="A30" s="38">
        <v>20</v>
      </c>
      <c r="B30" s="39">
        <f t="shared" si="0"/>
        <v>97</v>
      </c>
      <c r="C30" s="39"/>
      <c r="D30" s="41" t="s">
        <v>219</v>
      </c>
      <c r="E30" s="42" t="s">
        <v>118</v>
      </c>
      <c r="F30" s="42" t="s">
        <v>380</v>
      </c>
      <c r="G30" s="43">
        <v>1</v>
      </c>
      <c r="H30" s="44">
        <v>23</v>
      </c>
      <c r="I30" s="45">
        <f t="shared" si="1"/>
        <v>3</v>
      </c>
      <c r="J30" s="46">
        <v>1</v>
      </c>
      <c r="K30" s="47">
        <v>2</v>
      </c>
      <c r="L30" s="48">
        <f t="shared" si="2"/>
        <v>28</v>
      </c>
      <c r="M30" s="49"/>
      <c r="N30" s="50" t="s">
        <v>0</v>
      </c>
      <c r="O30" s="51">
        <f t="shared" si="3"/>
        <v>0</v>
      </c>
      <c r="P30" s="52">
        <v>1</v>
      </c>
      <c r="Q30" s="53">
        <v>4</v>
      </c>
      <c r="R30" s="54">
        <f t="shared" si="4"/>
        <v>24</v>
      </c>
      <c r="S30" s="55">
        <v>1</v>
      </c>
      <c r="T30" s="56">
        <v>5</v>
      </c>
      <c r="U30" s="57">
        <f t="shared" si="5"/>
        <v>22</v>
      </c>
      <c r="V30" s="58">
        <v>1</v>
      </c>
      <c r="W30" s="59">
        <v>6</v>
      </c>
      <c r="X30" s="60">
        <f t="shared" si="6"/>
        <v>20</v>
      </c>
      <c r="Y30" s="61"/>
      <c r="Z30" s="62" t="s">
        <v>0</v>
      </c>
      <c r="AA30" s="63">
        <f t="shared" si="7"/>
        <v>0</v>
      </c>
      <c r="AB30" s="301"/>
      <c r="AC30" s="302" t="str">
        <f t="shared" si="8"/>
        <v xml:space="preserve"> </v>
      </c>
      <c r="AD30" s="303">
        <f t="shared" si="9"/>
        <v>0</v>
      </c>
      <c r="AE30" s="39">
        <f t="shared" si="10"/>
        <v>97</v>
      </c>
      <c r="AF30" s="64">
        <f t="shared" si="11"/>
        <v>20</v>
      </c>
      <c r="AG30" s="39">
        <f t="shared" si="12"/>
        <v>97</v>
      </c>
      <c r="AH30" s="319"/>
      <c r="AI30" s="44">
        <v>20</v>
      </c>
      <c r="AJ30" s="44"/>
      <c r="AL30" s="47">
        <v>20</v>
      </c>
      <c r="AM30" s="47"/>
      <c r="AO30" s="65">
        <v>20</v>
      </c>
      <c r="AP30" s="65"/>
      <c r="AR30" s="53">
        <v>20</v>
      </c>
      <c r="AS30" s="53"/>
      <c r="AU30" s="56">
        <v>20</v>
      </c>
      <c r="AV30" s="56"/>
      <c r="AX30" s="59">
        <v>20</v>
      </c>
      <c r="AY30" s="59"/>
      <c r="BA30" s="66">
        <v>20</v>
      </c>
      <c r="BB30" s="66"/>
      <c r="BD30" s="302">
        <v>20</v>
      </c>
      <c r="BE30" s="302"/>
    </row>
    <row r="31" spans="1:57" ht="12.75">
      <c r="A31" s="38">
        <v>21</v>
      </c>
      <c r="B31" s="39">
        <f t="shared" si="0"/>
        <v>76</v>
      </c>
      <c r="C31" s="39"/>
      <c r="D31" s="41" t="s">
        <v>210</v>
      </c>
      <c r="E31" s="42" t="s">
        <v>118</v>
      </c>
      <c r="F31" s="42" t="s">
        <v>380</v>
      </c>
      <c r="G31" s="43">
        <v>1</v>
      </c>
      <c r="H31" s="44">
        <v>14</v>
      </c>
      <c r="I31" s="45">
        <f t="shared" si="1"/>
        <v>12</v>
      </c>
      <c r="J31" s="46">
        <v>1</v>
      </c>
      <c r="K31" s="47">
        <v>13</v>
      </c>
      <c r="L31" s="48">
        <f t="shared" si="2"/>
        <v>13</v>
      </c>
      <c r="M31" s="49">
        <v>1</v>
      </c>
      <c r="N31" s="50">
        <v>16</v>
      </c>
      <c r="O31" s="51">
        <f t="shared" si="3"/>
        <v>10</v>
      </c>
      <c r="P31" s="52">
        <v>1</v>
      </c>
      <c r="Q31" s="53">
        <v>12</v>
      </c>
      <c r="R31" s="54">
        <f t="shared" si="4"/>
        <v>14</v>
      </c>
      <c r="S31" s="55">
        <v>1</v>
      </c>
      <c r="T31" s="56">
        <v>12</v>
      </c>
      <c r="U31" s="57">
        <f t="shared" si="5"/>
        <v>14</v>
      </c>
      <c r="V31" s="58">
        <v>1</v>
      </c>
      <c r="W31" s="59">
        <v>13</v>
      </c>
      <c r="X31" s="60">
        <f t="shared" si="6"/>
        <v>13</v>
      </c>
      <c r="Y31" s="61"/>
      <c r="Z31" s="62" t="s">
        <v>0</v>
      </c>
      <c r="AA31" s="63">
        <f t="shared" si="7"/>
        <v>0</v>
      </c>
      <c r="AB31" s="301"/>
      <c r="AC31" s="302" t="str">
        <f t="shared" si="8"/>
        <v xml:space="preserve"> </v>
      </c>
      <c r="AD31" s="303">
        <f t="shared" si="9"/>
        <v>0</v>
      </c>
      <c r="AE31" s="39">
        <f t="shared" si="10"/>
        <v>76</v>
      </c>
      <c r="AF31" s="64">
        <f t="shared" si="11"/>
        <v>21</v>
      </c>
      <c r="AG31" s="39">
        <f t="shared" si="12"/>
        <v>76</v>
      </c>
      <c r="AH31" s="319"/>
      <c r="AI31" s="44">
        <v>21</v>
      </c>
      <c r="AJ31" s="44"/>
      <c r="AL31" s="47">
        <v>21</v>
      </c>
      <c r="AM31" s="47"/>
      <c r="AO31" s="65">
        <v>21</v>
      </c>
      <c r="AP31" s="65"/>
      <c r="AR31" s="53">
        <v>21</v>
      </c>
      <c r="AS31" s="53"/>
      <c r="AU31" s="56">
        <v>21</v>
      </c>
      <c r="AV31" s="56"/>
      <c r="AX31" s="59">
        <v>21</v>
      </c>
      <c r="AY31" s="59"/>
      <c r="BA31" s="66">
        <v>21</v>
      </c>
      <c r="BB31" s="66"/>
      <c r="BD31" s="302">
        <v>21</v>
      </c>
      <c r="BE31" s="302"/>
    </row>
    <row r="32" spans="1:57" ht="12.75">
      <c r="A32" s="38">
        <v>22</v>
      </c>
      <c r="B32" s="39">
        <f t="shared" si="0"/>
        <v>64</v>
      </c>
      <c r="C32" s="39"/>
      <c r="D32" s="41" t="s">
        <v>209</v>
      </c>
      <c r="E32" s="42" t="s">
        <v>124</v>
      </c>
      <c r="F32" s="42" t="s">
        <v>380</v>
      </c>
      <c r="G32" s="43">
        <v>1</v>
      </c>
      <c r="H32" s="44">
        <v>13</v>
      </c>
      <c r="I32" s="45">
        <f t="shared" si="1"/>
        <v>13</v>
      </c>
      <c r="J32" s="46"/>
      <c r="K32" s="47" t="s">
        <v>0</v>
      </c>
      <c r="L32" s="48">
        <f t="shared" si="2"/>
        <v>0</v>
      </c>
      <c r="M32" s="49">
        <v>1</v>
      </c>
      <c r="N32" s="50">
        <v>6</v>
      </c>
      <c r="O32" s="51">
        <f t="shared" si="3"/>
        <v>20</v>
      </c>
      <c r="P32" s="52">
        <v>1</v>
      </c>
      <c r="Q32" s="53">
        <v>15</v>
      </c>
      <c r="R32" s="54">
        <f t="shared" si="4"/>
        <v>11</v>
      </c>
      <c r="S32" s="55">
        <v>1</v>
      </c>
      <c r="T32" s="56">
        <v>15</v>
      </c>
      <c r="U32" s="57">
        <f t="shared" si="5"/>
        <v>11</v>
      </c>
      <c r="V32" s="58">
        <v>1</v>
      </c>
      <c r="W32" s="59">
        <v>17</v>
      </c>
      <c r="X32" s="60">
        <f t="shared" si="6"/>
        <v>9</v>
      </c>
      <c r="Y32" s="61"/>
      <c r="Z32" s="62" t="s">
        <v>0</v>
      </c>
      <c r="AA32" s="63">
        <f t="shared" si="7"/>
        <v>0</v>
      </c>
      <c r="AB32" s="301"/>
      <c r="AC32" s="302" t="str">
        <f t="shared" si="8"/>
        <v xml:space="preserve"> </v>
      </c>
      <c r="AD32" s="303">
        <f t="shared" si="9"/>
        <v>0</v>
      </c>
      <c r="AE32" s="39">
        <f t="shared" si="10"/>
        <v>64</v>
      </c>
      <c r="AF32" s="64">
        <f t="shared" si="11"/>
        <v>22</v>
      </c>
      <c r="AG32" s="39">
        <f t="shared" si="12"/>
        <v>64</v>
      </c>
      <c r="AH32" s="321"/>
      <c r="AI32" s="44">
        <v>22</v>
      </c>
      <c r="AJ32" s="44"/>
      <c r="AL32" s="47">
        <v>22</v>
      </c>
      <c r="AM32" s="47"/>
      <c r="AO32" s="65">
        <v>22</v>
      </c>
      <c r="AP32" s="65"/>
      <c r="AR32" s="53">
        <v>22</v>
      </c>
      <c r="AS32" s="53"/>
      <c r="AU32" s="56">
        <v>22</v>
      </c>
      <c r="AV32" s="56"/>
      <c r="AX32" s="59">
        <v>22</v>
      </c>
      <c r="AY32" s="59"/>
      <c r="BA32" s="66">
        <v>22</v>
      </c>
      <c r="BB32" s="66"/>
      <c r="BD32" s="302">
        <v>22</v>
      </c>
      <c r="BE32" s="302"/>
    </row>
    <row r="33" spans="1:57" ht="12.75">
      <c r="A33" s="38">
        <v>23</v>
      </c>
      <c r="B33" s="39">
        <f t="shared" si="0"/>
        <v>62</v>
      </c>
      <c r="C33" s="39"/>
      <c r="D33" s="41" t="s">
        <v>208</v>
      </c>
      <c r="E33" s="42" t="s">
        <v>129</v>
      </c>
      <c r="F33" s="42" t="s">
        <v>381</v>
      </c>
      <c r="G33" s="43">
        <v>1</v>
      </c>
      <c r="H33" s="44">
        <v>11</v>
      </c>
      <c r="I33" s="45">
        <f t="shared" si="1"/>
        <v>15</v>
      </c>
      <c r="J33" s="46"/>
      <c r="K33" s="47" t="s">
        <v>0</v>
      </c>
      <c r="L33" s="48">
        <f t="shared" si="2"/>
        <v>0</v>
      </c>
      <c r="M33" s="49">
        <v>1</v>
      </c>
      <c r="N33" s="50">
        <v>10</v>
      </c>
      <c r="O33" s="51">
        <f t="shared" si="3"/>
        <v>16</v>
      </c>
      <c r="P33" s="52"/>
      <c r="Q33" s="53" t="s">
        <v>0</v>
      </c>
      <c r="R33" s="54">
        <f t="shared" si="4"/>
        <v>0</v>
      </c>
      <c r="S33" s="55">
        <v>1</v>
      </c>
      <c r="T33" s="56">
        <v>11</v>
      </c>
      <c r="U33" s="57">
        <f t="shared" si="5"/>
        <v>15</v>
      </c>
      <c r="V33" s="58">
        <v>1</v>
      </c>
      <c r="W33" s="59">
        <v>10</v>
      </c>
      <c r="X33" s="60">
        <f t="shared" si="6"/>
        <v>16</v>
      </c>
      <c r="Y33" s="61"/>
      <c r="Z33" s="62" t="s">
        <v>0</v>
      </c>
      <c r="AA33" s="63">
        <f t="shared" si="7"/>
        <v>0</v>
      </c>
      <c r="AB33" s="301"/>
      <c r="AC33" s="302" t="str">
        <f t="shared" si="8"/>
        <v xml:space="preserve"> </v>
      </c>
      <c r="AD33" s="303">
        <f t="shared" si="9"/>
        <v>0</v>
      </c>
      <c r="AE33" s="39">
        <f t="shared" si="10"/>
        <v>62</v>
      </c>
      <c r="AF33" s="64">
        <f t="shared" si="11"/>
        <v>23</v>
      </c>
      <c r="AG33" s="39">
        <f t="shared" si="12"/>
        <v>62</v>
      </c>
      <c r="AH33" s="319"/>
      <c r="AI33" s="44">
        <v>23</v>
      </c>
      <c r="AJ33" s="44"/>
      <c r="AL33" s="47">
        <v>23</v>
      </c>
      <c r="AM33" s="47"/>
      <c r="AO33" s="65">
        <v>23</v>
      </c>
      <c r="AP33" s="65"/>
      <c r="AR33" s="53">
        <v>23</v>
      </c>
      <c r="AS33" s="53"/>
      <c r="AU33" s="56">
        <v>23</v>
      </c>
      <c r="AV33" s="56"/>
      <c r="AX33" s="59">
        <v>23</v>
      </c>
      <c r="AY33" s="59"/>
      <c r="BA33" s="66">
        <v>23</v>
      </c>
      <c r="BB33" s="66"/>
      <c r="BD33" s="302">
        <v>23</v>
      </c>
      <c r="BE33" s="302"/>
    </row>
    <row r="34" spans="1:57" ht="12.75">
      <c r="A34" s="38">
        <v>24</v>
      </c>
      <c r="B34" s="39">
        <f t="shared" si="0"/>
        <v>60</v>
      </c>
      <c r="C34" s="39"/>
      <c r="D34" s="41" t="s">
        <v>213</v>
      </c>
      <c r="E34" s="42" t="s">
        <v>112</v>
      </c>
      <c r="F34" s="42" t="s">
        <v>384</v>
      </c>
      <c r="G34" s="43">
        <v>1</v>
      </c>
      <c r="H34" s="44">
        <v>17</v>
      </c>
      <c r="I34" s="45">
        <f t="shared" si="1"/>
        <v>9</v>
      </c>
      <c r="J34" s="46">
        <v>1</v>
      </c>
      <c r="K34" s="47">
        <v>11</v>
      </c>
      <c r="L34" s="48">
        <f t="shared" si="2"/>
        <v>15</v>
      </c>
      <c r="M34" s="49">
        <v>1</v>
      </c>
      <c r="N34" s="50">
        <v>15</v>
      </c>
      <c r="O34" s="51">
        <f t="shared" si="3"/>
        <v>11</v>
      </c>
      <c r="P34" s="52">
        <v>1</v>
      </c>
      <c r="Q34" s="53">
        <v>13</v>
      </c>
      <c r="R34" s="54">
        <f t="shared" si="4"/>
        <v>13</v>
      </c>
      <c r="S34" s="55">
        <v>1</v>
      </c>
      <c r="T34" s="56">
        <v>17</v>
      </c>
      <c r="U34" s="57">
        <f t="shared" si="5"/>
        <v>9</v>
      </c>
      <c r="V34" s="58">
        <v>1</v>
      </c>
      <c r="W34" s="59">
        <v>23</v>
      </c>
      <c r="X34" s="60">
        <f t="shared" si="6"/>
        <v>3</v>
      </c>
      <c r="Y34" s="61"/>
      <c r="Z34" s="62" t="s">
        <v>0</v>
      </c>
      <c r="AA34" s="63">
        <f t="shared" si="7"/>
        <v>0</v>
      </c>
      <c r="AB34" s="301"/>
      <c r="AC34" s="302" t="str">
        <f t="shared" si="8"/>
        <v xml:space="preserve"> </v>
      </c>
      <c r="AD34" s="303">
        <f t="shared" si="9"/>
        <v>0</v>
      </c>
      <c r="AE34" s="39">
        <f t="shared" si="10"/>
        <v>60</v>
      </c>
      <c r="AF34" s="64">
        <f t="shared" si="11"/>
        <v>24</v>
      </c>
      <c r="AG34" s="39">
        <f t="shared" si="12"/>
        <v>60</v>
      </c>
      <c r="AH34" s="321"/>
      <c r="AI34" s="44">
        <v>24</v>
      </c>
      <c r="AJ34" s="44"/>
      <c r="AL34" s="47">
        <v>24</v>
      </c>
      <c r="AM34" s="47"/>
      <c r="AO34" s="65">
        <v>24</v>
      </c>
      <c r="AP34" s="65"/>
      <c r="AR34" s="53">
        <v>24</v>
      </c>
      <c r="AS34" s="53"/>
      <c r="AU34" s="56">
        <v>24</v>
      </c>
      <c r="AV34" s="56"/>
      <c r="AX34" s="59">
        <v>24</v>
      </c>
      <c r="AY34" s="59"/>
      <c r="BA34" s="66">
        <v>24</v>
      </c>
      <c r="BB34" s="66"/>
      <c r="BD34" s="302">
        <v>24</v>
      </c>
      <c r="BE34" s="302"/>
    </row>
    <row r="35" spans="1:57" ht="12.75">
      <c r="A35" s="38">
        <v>25</v>
      </c>
      <c r="B35" s="39">
        <f t="shared" si="0"/>
        <v>60</v>
      </c>
      <c r="C35" s="39"/>
      <c r="D35" s="41" t="s">
        <v>198</v>
      </c>
      <c r="E35" s="347" t="s">
        <v>123</v>
      </c>
      <c r="F35" s="42" t="s">
        <v>114</v>
      </c>
      <c r="G35" s="43">
        <v>1</v>
      </c>
      <c r="H35" s="44">
        <v>1</v>
      </c>
      <c r="I35" s="45">
        <f t="shared" si="1"/>
        <v>30</v>
      </c>
      <c r="J35" s="46"/>
      <c r="K35" s="47" t="s">
        <v>0</v>
      </c>
      <c r="L35" s="48">
        <f t="shared" si="2"/>
        <v>0</v>
      </c>
      <c r="M35" s="49"/>
      <c r="N35" s="50" t="s">
        <v>0</v>
      </c>
      <c r="O35" s="51">
        <f t="shared" si="3"/>
        <v>0</v>
      </c>
      <c r="P35" s="52">
        <v>1</v>
      </c>
      <c r="Q35" s="53">
        <v>1</v>
      </c>
      <c r="R35" s="54">
        <f t="shared" si="4"/>
        <v>30</v>
      </c>
      <c r="S35" s="55"/>
      <c r="T35" s="56" t="s">
        <v>0</v>
      </c>
      <c r="U35" s="57">
        <f t="shared" si="5"/>
        <v>0</v>
      </c>
      <c r="V35" s="58">
        <v>0</v>
      </c>
      <c r="W35" s="59" t="s">
        <v>0</v>
      </c>
      <c r="X35" s="60">
        <f t="shared" si="6"/>
        <v>0</v>
      </c>
      <c r="Y35" s="61"/>
      <c r="Z35" s="62" t="s">
        <v>0</v>
      </c>
      <c r="AA35" s="63">
        <f t="shared" si="7"/>
        <v>0</v>
      </c>
      <c r="AB35" s="301"/>
      <c r="AC35" s="302" t="str">
        <f t="shared" si="8"/>
        <v xml:space="preserve"> </v>
      </c>
      <c r="AD35" s="303">
        <f t="shared" si="9"/>
        <v>0</v>
      </c>
      <c r="AE35" s="39">
        <f t="shared" si="10"/>
        <v>60</v>
      </c>
      <c r="AF35" s="64">
        <f t="shared" si="11"/>
        <v>25</v>
      </c>
      <c r="AG35" s="39">
        <f t="shared" si="12"/>
        <v>60</v>
      </c>
      <c r="AH35" s="319"/>
      <c r="AI35" s="44">
        <v>25</v>
      </c>
      <c r="AJ35" s="44"/>
      <c r="AL35" s="47">
        <v>25</v>
      </c>
      <c r="AM35" s="47"/>
      <c r="AO35" s="65">
        <v>25</v>
      </c>
      <c r="AP35" s="65"/>
      <c r="AR35" s="53">
        <v>25</v>
      </c>
      <c r="AS35" s="53"/>
      <c r="AU35" s="56">
        <v>25</v>
      </c>
      <c r="AV35" s="56"/>
      <c r="AX35" s="59">
        <v>25</v>
      </c>
      <c r="AY35" s="59"/>
      <c r="BA35" s="66">
        <v>25</v>
      </c>
      <c r="BB35" s="66"/>
      <c r="BD35" s="302">
        <v>25</v>
      </c>
      <c r="BE35" s="302"/>
    </row>
    <row r="36" spans="1:57" ht="12.75">
      <c r="A36" s="38">
        <v>26</v>
      </c>
      <c r="B36" s="39">
        <f t="shared" si="0"/>
        <v>43</v>
      </c>
      <c r="C36" s="39"/>
      <c r="D36" s="41" t="s">
        <v>216</v>
      </c>
      <c r="E36" s="42" t="s">
        <v>118</v>
      </c>
      <c r="F36" s="42" t="s">
        <v>380</v>
      </c>
      <c r="G36" s="43">
        <v>1</v>
      </c>
      <c r="H36" s="44">
        <v>20</v>
      </c>
      <c r="I36" s="45">
        <f t="shared" si="1"/>
        <v>6</v>
      </c>
      <c r="J36" s="46">
        <v>1</v>
      </c>
      <c r="K36" s="47">
        <v>17</v>
      </c>
      <c r="L36" s="48">
        <f t="shared" si="2"/>
        <v>9</v>
      </c>
      <c r="M36" s="49">
        <v>1</v>
      </c>
      <c r="N36" s="50">
        <v>18</v>
      </c>
      <c r="O36" s="51">
        <f t="shared" si="3"/>
        <v>8</v>
      </c>
      <c r="P36" s="52">
        <v>1</v>
      </c>
      <c r="Q36" s="53">
        <v>19</v>
      </c>
      <c r="R36" s="54">
        <f t="shared" si="4"/>
        <v>7</v>
      </c>
      <c r="S36" s="55">
        <v>1</v>
      </c>
      <c r="T36" s="56">
        <v>20</v>
      </c>
      <c r="U36" s="57">
        <f t="shared" si="5"/>
        <v>6</v>
      </c>
      <c r="V36" s="58">
        <v>1</v>
      </c>
      <c r="W36" s="59">
        <v>19</v>
      </c>
      <c r="X36" s="60">
        <f t="shared" si="6"/>
        <v>7</v>
      </c>
      <c r="Y36" s="61"/>
      <c r="Z36" s="62" t="s">
        <v>0</v>
      </c>
      <c r="AA36" s="63">
        <f t="shared" si="7"/>
        <v>0</v>
      </c>
      <c r="AB36" s="301"/>
      <c r="AC36" s="302" t="str">
        <f t="shared" si="8"/>
        <v xml:space="preserve"> </v>
      </c>
      <c r="AD36" s="303">
        <f t="shared" si="9"/>
        <v>0</v>
      </c>
      <c r="AE36" s="39">
        <f t="shared" si="10"/>
        <v>43</v>
      </c>
      <c r="AF36" s="64">
        <f t="shared" si="11"/>
        <v>26</v>
      </c>
      <c r="AG36" s="39">
        <f t="shared" si="12"/>
        <v>43</v>
      </c>
      <c r="AH36" s="319"/>
      <c r="AI36" s="44">
        <v>26</v>
      </c>
      <c r="AJ36" s="44"/>
      <c r="AL36" s="47">
        <v>26</v>
      </c>
      <c r="AM36" s="47"/>
      <c r="AO36" s="65">
        <v>26</v>
      </c>
      <c r="AP36" s="65"/>
      <c r="AR36" s="53">
        <v>26</v>
      </c>
      <c r="AS36" s="53"/>
      <c r="AU36" s="56">
        <v>26</v>
      </c>
      <c r="AV36" s="56"/>
      <c r="AX36" s="59">
        <v>26</v>
      </c>
      <c r="AY36" s="59"/>
      <c r="BA36" s="66">
        <v>26</v>
      </c>
      <c r="BB36" s="66"/>
      <c r="BD36" s="302">
        <v>26</v>
      </c>
      <c r="BE36" s="302"/>
    </row>
    <row r="37" spans="1:57" ht="12.75">
      <c r="A37" s="38">
        <v>27</v>
      </c>
      <c r="B37" s="39">
        <f t="shared" si="0"/>
        <v>36</v>
      </c>
      <c r="C37" s="39"/>
      <c r="D37" s="41" t="s">
        <v>214</v>
      </c>
      <c r="E37" s="42" t="s">
        <v>118</v>
      </c>
      <c r="F37" s="42" t="s">
        <v>380</v>
      </c>
      <c r="G37" s="43">
        <v>1</v>
      </c>
      <c r="H37" s="44">
        <v>18</v>
      </c>
      <c r="I37" s="45">
        <f t="shared" si="1"/>
        <v>8</v>
      </c>
      <c r="J37" s="46">
        <v>1</v>
      </c>
      <c r="K37" s="47">
        <v>14</v>
      </c>
      <c r="L37" s="48">
        <f t="shared" si="2"/>
        <v>12</v>
      </c>
      <c r="M37" s="49"/>
      <c r="N37" s="50" t="s">
        <v>0</v>
      </c>
      <c r="O37" s="51">
        <f t="shared" si="3"/>
        <v>0</v>
      </c>
      <c r="P37" s="52"/>
      <c r="Q37" s="53" t="s">
        <v>0</v>
      </c>
      <c r="R37" s="54">
        <f t="shared" si="4"/>
        <v>0</v>
      </c>
      <c r="S37" s="55">
        <v>1</v>
      </c>
      <c r="T37" s="56">
        <v>16</v>
      </c>
      <c r="U37" s="57">
        <f t="shared" si="5"/>
        <v>10</v>
      </c>
      <c r="V37" s="58">
        <v>1</v>
      </c>
      <c r="W37" s="59">
        <v>20</v>
      </c>
      <c r="X37" s="60">
        <f t="shared" si="6"/>
        <v>6</v>
      </c>
      <c r="Y37" s="61"/>
      <c r="Z37" s="62" t="s">
        <v>0</v>
      </c>
      <c r="AA37" s="63">
        <f t="shared" si="7"/>
        <v>0</v>
      </c>
      <c r="AB37" s="301"/>
      <c r="AC37" s="302" t="str">
        <f t="shared" si="8"/>
        <v xml:space="preserve"> </v>
      </c>
      <c r="AD37" s="303">
        <f t="shared" si="9"/>
        <v>0</v>
      </c>
      <c r="AE37" s="39">
        <f t="shared" si="10"/>
        <v>36</v>
      </c>
      <c r="AF37" s="64">
        <f t="shared" si="11"/>
        <v>27</v>
      </c>
      <c r="AG37" s="39">
        <f t="shared" si="12"/>
        <v>36</v>
      </c>
      <c r="AH37" s="319"/>
      <c r="AI37" s="44">
        <v>27</v>
      </c>
      <c r="AJ37" s="44"/>
      <c r="AL37" s="47">
        <v>27</v>
      </c>
      <c r="AM37" s="47"/>
      <c r="AO37" s="65">
        <v>27</v>
      </c>
      <c r="AP37" s="65"/>
      <c r="AR37" s="53">
        <v>27</v>
      </c>
      <c r="AS37" s="53"/>
      <c r="AU37" s="56">
        <v>27</v>
      </c>
      <c r="AV37" s="56"/>
      <c r="AX37" s="59">
        <v>27</v>
      </c>
      <c r="AY37" s="59"/>
      <c r="BA37" s="66">
        <v>27</v>
      </c>
      <c r="BB37" s="66"/>
      <c r="BD37" s="302">
        <v>27</v>
      </c>
      <c r="BE37" s="302"/>
    </row>
    <row r="38" spans="1:57" ht="12.75">
      <c r="A38" s="38">
        <v>28</v>
      </c>
      <c r="B38" s="39">
        <f t="shared" si="0"/>
        <v>26</v>
      </c>
      <c r="C38" s="39"/>
      <c r="D38" s="41" t="s">
        <v>370</v>
      </c>
      <c r="E38" s="42" t="s">
        <v>123</v>
      </c>
      <c r="F38" s="42" t="s">
        <v>383</v>
      </c>
      <c r="G38" s="43"/>
      <c r="H38" s="44" t="str">
        <f>IF(SUMIF(AJ$11:AJ$100,$C38,AI$11:AI$100)=0," ",SUMIF(AJ$11:AJ$100,$C38,AI$11:AI$100))</f>
        <v xml:space="preserve"> </v>
      </c>
      <c r="I38" s="45">
        <f t="shared" si="1"/>
        <v>0</v>
      </c>
      <c r="J38" s="46"/>
      <c r="K38" s="47" t="str">
        <f>IF(SUMIF(AM$11:AM$100,$C38,AL$11:AL$100)=0," ",SUMIF(AM$11:AM$100,$C38,AL$11:AL$100))</f>
        <v xml:space="preserve"> </v>
      </c>
      <c r="L38" s="48">
        <f t="shared" si="2"/>
        <v>0</v>
      </c>
      <c r="M38" s="49"/>
      <c r="N38" s="50" t="str">
        <f>IF(SUMIF(AP$11:AP$100,$C38,AO$11:AO$100)=0," ",SUMIF(AP$11:AP$100,$C38,AO$11:AO$100))</f>
        <v xml:space="preserve"> </v>
      </c>
      <c r="O38" s="51">
        <f t="shared" si="3"/>
        <v>0</v>
      </c>
      <c r="P38" s="52"/>
      <c r="Q38" s="53" t="str">
        <f>IF(SUMIF(AS$11:AS$100,$C38,AR$11:AR$100)=0," ",SUMIF(AS$11:AS$100,$C38,AR$11:AR$100))</f>
        <v xml:space="preserve"> </v>
      </c>
      <c r="R38" s="54">
        <f t="shared" si="4"/>
        <v>0</v>
      </c>
      <c r="S38" s="55"/>
      <c r="T38" s="56" t="s">
        <v>0</v>
      </c>
      <c r="U38" s="57">
        <f t="shared" si="5"/>
        <v>0</v>
      </c>
      <c r="V38" s="58">
        <v>1</v>
      </c>
      <c r="W38" s="59">
        <v>3</v>
      </c>
      <c r="X38" s="60">
        <f t="shared" si="6"/>
        <v>26</v>
      </c>
      <c r="Y38" s="61"/>
      <c r="Z38" s="62" t="s">
        <v>0</v>
      </c>
      <c r="AA38" s="63">
        <f t="shared" si="7"/>
        <v>0</v>
      </c>
      <c r="AB38" s="301"/>
      <c r="AC38" s="302" t="str">
        <f t="shared" si="8"/>
        <v xml:space="preserve"> </v>
      </c>
      <c r="AD38" s="303">
        <f t="shared" si="9"/>
        <v>0</v>
      </c>
      <c r="AE38" s="39">
        <f t="shared" si="10"/>
        <v>26</v>
      </c>
      <c r="AF38" s="64">
        <f t="shared" si="11"/>
        <v>28</v>
      </c>
      <c r="AG38" s="39">
        <f t="shared" si="12"/>
        <v>26</v>
      </c>
      <c r="AH38" s="319"/>
      <c r="AI38" s="44">
        <v>28</v>
      </c>
      <c r="AJ38" s="44"/>
      <c r="AL38" s="47">
        <v>28</v>
      </c>
      <c r="AM38" s="47"/>
      <c r="AO38" s="65">
        <v>28</v>
      </c>
      <c r="AP38" s="65"/>
      <c r="AR38" s="53">
        <v>28</v>
      </c>
      <c r="AS38" s="53"/>
      <c r="AU38" s="56">
        <v>28</v>
      </c>
      <c r="AV38" s="56"/>
      <c r="AX38" s="59">
        <v>28</v>
      </c>
      <c r="AY38" s="59"/>
      <c r="BA38" s="66">
        <v>28</v>
      </c>
      <c r="BB38" s="66"/>
      <c r="BD38" s="302">
        <v>28</v>
      </c>
      <c r="BE38" s="302"/>
    </row>
    <row r="39" spans="1:57" ht="12.75">
      <c r="A39" s="38">
        <v>29</v>
      </c>
      <c r="B39" s="39">
        <f t="shared" si="0"/>
        <v>22</v>
      </c>
      <c r="C39" s="39"/>
      <c r="D39" s="41" t="s">
        <v>212</v>
      </c>
      <c r="E39" s="42" t="s">
        <v>119</v>
      </c>
      <c r="F39" s="42" t="s">
        <v>120</v>
      </c>
      <c r="G39" s="43">
        <v>1</v>
      </c>
      <c r="H39" s="44">
        <v>16</v>
      </c>
      <c r="I39" s="45">
        <f t="shared" si="1"/>
        <v>10</v>
      </c>
      <c r="J39" s="46"/>
      <c r="K39" s="47" t="s">
        <v>0</v>
      </c>
      <c r="L39" s="48">
        <f t="shared" si="2"/>
        <v>0</v>
      </c>
      <c r="M39" s="49">
        <v>1</v>
      </c>
      <c r="N39" s="50">
        <v>14</v>
      </c>
      <c r="O39" s="51">
        <f t="shared" si="3"/>
        <v>12</v>
      </c>
      <c r="P39" s="52"/>
      <c r="Q39" s="53" t="s">
        <v>0</v>
      </c>
      <c r="R39" s="54">
        <f t="shared" si="4"/>
        <v>0</v>
      </c>
      <c r="S39" s="55"/>
      <c r="T39" s="56" t="s">
        <v>0</v>
      </c>
      <c r="U39" s="57">
        <f t="shared" si="5"/>
        <v>0</v>
      </c>
      <c r="V39" s="58">
        <v>0</v>
      </c>
      <c r="W39" s="59" t="str">
        <f>IF(SUMIF(AY$11:AY$100,$C39,AX$11:AX$100)=0," ",SUMIF(AY$11:AY$100,$C39,AX$11:AX$100))</f>
        <v xml:space="preserve"> </v>
      </c>
      <c r="X39" s="60">
        <f t="shared" si="6"/>
        <v>0</v>
      </c>
      <c r="Y39" s="61"/>
      <c r="Z39" s="62" t="s">
        <v>0</v>
      </c>
      <c r="AA39" s="63">
        <f t="shared" si="7"/>
        <v>0</v>
      </c>
      <c r="AB39" s="301"/>
      <c r="AC39" s="302" t="str">
        <f t="shared" si="8"/>
        <v xml:space="preserve"> </v>
      </c>
      <c r="AD39" s="303">
        <f t="shared" si="9"/>
        <v>0</v>
      </c>
      <c r="AE39" s="39">
        <f t="shared" si="10"/>
        <v>22</v>
      </c>
      <c r="AF39" s="64">
        <f t="shared" si="11"/>
        <v>29</v>
      </c>
      <c r="AG39" s="39">
        <f t="shared" si="12"/>
        <v>22</v>
      </c>
      <c r="AI39" s="44">
        <v>29</v>
      </c>
      <c r="AJ39" s="44"/>
      <c r="AL39" s="47">
        <v>29</v>
      </c>
      <c r="AM39" s="47"/>
      <c r="AO39" s="65">
        <v>29</v>
      </c>
      <c r="AP39" s="65"/>
      <c r="AR39" s="53">
        <v>29</v>
      </c>
      <c r="AS39" s="53"/>
      <c r="AU39" s="56">
        <v>29</v>
      </c>
      <c r="AV39" s="56"/>
      <c r="AX39" s="59">
        <v>29</v>
      </c>
      <c r="AY39" s="59"/>
      <c r="BA39" s="66">
        <v>29</v>
      </c>
      <c r="BB39" s="66"/>
      <c r="BD39" s="302">
        <v>29</v>
      </c>
      <c r="BE39" s="302"/>
    </row>
    <row r="40" spans="1:57" ht="12.75">
      <c r="A40" s="38">
        <v>30</v>
      </c>
      <c r="B40" s="39">
        <f t="shared" si="0"/>
        <v>19</v>
      </c>
      <c r="C40" s="39"/>
      <c r="D40" s="41" t="s">
        <v>224</v>
      </c>
      <c r="E40" s="42" t="s">
        <v>125</v>
      </c>
      <c r="F40" s="42" t="s">
        <v>114</v>
      </c>
      <c r="G40" s="43">
        <v>1</v>
      </c>
      <c r="H40" s="44">
        <v>25</v>
      </c>
      <c r="I40" s="45">
        <f t="shared" si="1"/>
        <v>2</v>
      </c>
      <c r="J40" s="46">
        <v>1</v>
      </c>
      <c r="K40" s="47">
        <v>9</v>
      </c>
      <c r="L40" s="48">
        <f t="shared" si="2"/>
        <v>17</v>
      </c>
      <c r="M40" s="49"/>
      <c r="N40" s="50" t="s">
        <v>0</v>
      </c>
      <c r="O40" s="51">
        <f t="shared" si="3"/>
        <v>0</v>
      </c>
      <c r="P40" s="52">
        <v>1</v>
      </c>
      <c r="Q40" s="53" t="s">
        <v>0</v>
      </c>
      <c r="R40" s="54">
        <f t="shared" si="4"/>
        <v>0</v>
      </c>
      <c r="S40" s="55"/>
      <c r="T40" s="56" t="s">
        <v>0</v>
      </c>
      <c r="U40" s="57">
        <f t="shared" si="5"/>
        <v>0</v>
      </c>
      <c r="V40" s="58">
        <v>0</v>
      </c>
      <c r="W40" s="59" t="str">
        <f>IF(SUMIF(AY$11:AY$100,$C40,AX$11:AX$100)=0," ",SUMIF(AY$11:AY$100,$C40,AX$11:AX$100))</f>
        <v xml:space="preserve"> </v>
      </c>
      <c r="X40" s="60">
        <f t="shared" si="6"/>
        <v>0</v>
      </c>
      <c r="Y40" s="61"/>
      <c r="Z40" s="62" t="s">
        <v>0</v>
      </c>
      <c r="AA40" s="63">
        <f t="shared" si="7"/>
        <v>0</v>
      </c>
      <c r="AB40" s="301"/>
      <c r="AC40" s="302" t="str">
        <f t="shared" si="8"/>
        <v xml:space="preserve"> </v>
      </c>
      <c r="AD40" s="303">
        <f t="shared" si="9"/>
        <v>0</v>
      </c>
      <c r="AE40" s="39">
        <f t="shared" si="10"/>
        <v>19</v>
      </c>
      <c r="AF40" s="64">
        <f t="shared" si="11"/>
        <v>30</v>
      </c>
      <c r="AG40" s="39">
        <f t="shared" si="12"/>
        <v>19</v>
      </c>
      <c r="AH40" s="320"/>
      <c r="AI40" s="44">
        <v>30</v>
      </c>
      <c r="AJ40" s="44"/>
      <c r="AL40" s="47">
        <v>30</v>
      </c>
      <c r="AM40" s="47"/>
      <c r="AO40" s="65">
        <v>30</v>
      </c>
      <c r="AP40" s="65"/>
      <c r="AR40" s="53">
        <v>30</v>
      </c>
      <c r="AS40" s="53"/>
      <c r="AU40" s="56">
        <v>30</v>
      </c>
      <c r="AV40" s="56"/>
      <c r="AX40" s="59">
        <v>30</v>
      </c>
      <c r="AY40" s="59"/>
      <c r="BA40" s="66">
        <v>30</v>
      </c>
      <c r="BB40" s="66"/>
      <c r="BD40" s="302">
        <v>30</v>
      </c>
      <c r="BE40" s="302"/>
    </row>
    <row r="41" spans="1:57" ht="12.75">
      <c r="A41" s="38">
        <v>31</v>
      </c>
      <c r="B41" s="39">
        <f t="shared" si="0"/>
        <v>18</v>
      </c>
      <c r="C41" s="39"/>
      <c r="D41" s="41" t="s">
        <v>286</v>
      </c>
      <c r="E41" s="42" t="s">
        <v>117</v>
      </c>
      <c r="F41" s="42" t="s">
        <v>380</v>
      </c>
      <c r="G41" s="43"/>
      <c r="H41" s="44" t="s">
        <v>0</v>
      </c>
      <c r="I41" s="45">
        <f t="shared" si="1"/>
        <v>0</v>
      </c>
      <c r="J41" s="46">
        <v>1</v>
      </c>
      <c r="K41" s="47">
        <v>19</v>
      </c>
      <c r="L41" s="48">
        <f t="shared" si="2"/>
        <v>7</v>
      </c>
      <c r="M41" s="49">
        <v>1</v>
      </c>
      <c r="N41" s="50">
        <v>21</v>
      </c>
      <c r="O41" s="51">
        <f t="shared" si="3"/>
        <v>5</v>
      </c>
      <c r="P41" s="52">
        <v>1</v>
      </c>
      <c r="Q41" s="53">
        <v>22</v>
      </c>
      <c r="R41" s="54">
        <f t="shared" si="4"/>
        <v>4</v>
      </c>
      <c r="S41" s="55"/>
      <c r="T41" s="56" t="s">
        <v>0</v>
      </c>
      <c r="U41" s="57">
        <f t="shared" si="5"/>
        <v>0</v>
      </c>
      <c r="V41" s="58">
        <v>1</v>
      </c>
      <c r="W41" s="59">
        <v>25</v>
      </c>
      <c r="X41" s="60">
        <f t="shared" si="6"/>
        <v>2</v>
      </c>
      <c r="Y41" s="61"/>
      <c r="Z41" s="62" t="s">
        <v>0</v>
      </c>
      <c r="AA41" s="63">
        <f t="shared" si="7"/>
        <v>0</v>
      </c>
      <c r="AB41" s="301"/>
      <c r="AC41" s="302" t="str">
        <f t="shared" si="8"/>
        <v xml:space="preserve"> </v>
      </c>
      <c r="AD41" s="303">
        <f t="shared" si="9"/>
        <v>0</v>
      </c>
      <c r="AE41" s="39">
        <f t="shared" si="10"/>
        <v>18</v>
      </c>
      <c r="AF41" s="64">
        <f t="shared" si="11"/>
        <v>31</v>
      </c>
      <c r="AG41" s="39">
        <f t="shared" si="12"/>
        <v>18</v>
      </c>
      <c r="AH41" s="320"/>
      <c r="AI41" s="44">
        <v>31</v>
      </c>
      <c r="AJ41" s="44"/>
      <c r="AL41" s="47">
        <v>31</v>
      </c>
      <c r="AM41" s="47"/>
      <c r="AO41" s="65">
        <v>31</v>
      </c>
      <c r="AP41" s="65"/>
      <c r="AR41" s="53">
        <v>31</v>
      </c>
      <c r="AS41" s="53"/>
      <c r="AU41" s="56">
        <v>31</v>
      </c>
      <c r="AV41" s="56"/>
      <c r="AX41" s="59">
        <v>31</v>
      </c>
      <c r="AY41" s="59"/>
      <c r="BA41" s="66">
        <v>31</v>
      </c>
      <c r="BB41" s="66"/>
      <c r="BD41" s="302">
        <v>31</v>
      </c>
      <c r="BE41" s="302"/>
    </row>
    <row r="42" spans="1:57" ht="12.75">
      <c r="A42" s="38">
        <v>32</v>
      </c>
      <c r="B42" s="39">
        <f t="shared" si="0"/>
        <v>14</v>
      </c>
      <c r="C42" s="39"/>
      <c r="D42" s="41" t="s">
        <v>321</v>
      </c>
      <c r="E42" s="42" t="s">
        <v>127</v>
      </c>
      <c r="F42" s="42" t="s">
        <v>114</v>
      </c>
      <c r="G42" s="43"/>
      <c r="H42" s="44" t="s">
        <v>0</v>
      </c>
      <c r="I42" s="45">
        <f t="shared" si="1"/>
        <v>0</v>
      </c>
      <c r="J42" s="46"/>
      <c r="K42" s="47" t="s">
        <v>0</v>
      </c>
      <c r="L42" s="48">
        <f t="shared" si="2"/>
        <v>0</v>
      </c>
      <c r="M42" s="49">
        <v>1</v>
      </c>
      <c r="N42" s="50">
        <v>12</v>
      </c>
      <c r="O42" s="51">
        <f t="shared" si="3"/>
        <v>14</v>
      </c>
      <c r="P42" s="52"/>
      <c r="Q42" s="53" t="s">
        <v>0</v>
      </c>
      <c r="R42" s="54">
        <f t="shared" si="4"/>
        <v>0</v>
      </c>
      <c r="S42" s="55"/>
      <c r="T42" s="56" t="s">
        <v>0</v>
      </c>
      <c r="U42" s="57">
        <f t="shared" si="5"/>
        <v>0</v>
      </c>
      <c r="V42" s="58">
        <v>0</v>
      </c>
      <c r="W42" s="59" t="str">
        <f>IF(SUMIF(AY$11:AY$100,$C42,AX$11:AX$100)=0," ",SUMIF(AY$11:AY$100,$C42,AX$11:AX$100))</f>
        <v xml:space="preserve"> </v>
      </c>
      <c r="X42" s="60">
        <f t="shared" si="6"/>
        <v>0</v>
      </c>
      <c r="Y42" s="61"/>
      <c r="Z42" s="62" t="s">
        <v>0</v>
      </c>
      <c r="AA42" s="63">
        <f t="shared" si="7"/>
        <v>0</v>
      </c>
      <c r="AB42" s="301"/>
      <c r="AC42" s="302" t="str">
        <f t="shared" si="8"/>
        <v xml:space="preserve"> </v>
      </c>
      <c r="AD42" s="303">
        <f t="shared" si="9"/>
        <v>0</v>
      </c>
      <c r="AE42" s="39">
        <f t="shared" si="10"/>
        <v>14</v>
      </c>
      <c r="AF42" s="64">
        <f t="shared" si="11"/>
        <v>32</v>
      </c>
      <c r="AG42" s="39">
        <f t="shared" si="12"/>
        <v>14</v>
      </c>
      <c r="AI42" s="44">
        <v>32</v>
      </c>
      <c r="AJ42" s="44"/>
      <c r="AL42" s="47">
        <v>32</v>
      </c>
      <c r="AM42" s="47"/>
      <c r="AO42" s="65">
        <v>32</v>
      </c>
      <c r="AP42" s="65"/>
      <c r="AR42" s="53">
        <v>32</v>
      </c>
      <c r="AS42" s="53"/>
      <c r="AU42" s="56">
        <v>32</v>
      </c>
      <c r="AV42" s="56"/>
      <c r="AX42" s="59">
        <v>32</v>
      </c>
      <c r="AY42" s="59"/>
      <c r="BA42" s="66">
        <v>32</v>
      </c>
      <c r="BB42" s="66"/>
      <c r="BD42" s="302">
        <v>32</v>
      </c>
      <c r="BE42" s="302"/>
    </row>
    <row r="43" spans="1:57" ht="12.75">
      <c r="A43" s="38">
        <v>33</v>
      </c>
      <c r="B43" s="39">
        <f t="shared" si="0"/>
        <v>13</v>
      </c>
      <c r="C43" s="39"/>
      <c r="D43" s="41" t="s">
        <v>215</v>
      </c>
      <c r="E43" s="42" t="s">
        <v>117</v>
      </c>
      <c r="F43" s="42" t="s">
        <v>114</v>
      </c>
      <c r="G43" s="43">
        <v>1</v>
      </c>
      <c r="H43" s="44">
        <v>19</v>
      </c>
      <c r="I43" s="45">
        <f t="shared" si="1"/>
        <v>7</v>
      </c>
      <c r="J43" s="46"/>
      <c r="K43" s="47" t="s">
        <v>0</v>
      </c>
      <c r="L43" s="48">
        <f t="shared" si="2"/>
        <v>0</v>
      </c>
      <c r="M43" s="49"/>
      <c r="N43" s="50" t="s">
        <v>0</v>
      </c>
      <c r="O43" s="51">
        <f t="shared" si="3"/>
        <v>0</v>
      </c>
      <c r="P43" s="52">
        <v>1</v>
      </c>
      <c r="Q43" s="53">
        <v>20</v>
      </c>
      <c r="R43" s="54">
        <f t="shared" si="4"/>
        <v>6</v>
      </c>
      <c r="S43" s="55"/>
      <c r="T43" s="56" t="s">
        <v>0</v>
      </c>
      <c r="U43" s="57">
        <f t="shared" si="5"/>
        <v>0</v>
      </c>
      <c r="V43" s="58">
        <v>0</v>
      </c>
      <c r="W43" s="59" t="str">
        <f>IF(SUMIF(AY$11:AY$100,$C43,AX$11:AX$100)=0," ",SUMIF(AY$11:AY$100,$C43,AX$11:AX$100))</f>
        <v xml:space="preserve"> </v>
      </c>
      <c r="X43" s="60">
        <f t="shared" si="6"/>
        <v>0</v>
      </c>
      <c r="Y43" s="61"/>
      <c r="Z43" s="62" t="s">
        <v>0</v>
      </c>
      <c r="AA43" s="63">
        <f t="shared" si="7"/>
        <v>0</v>
      </c>
      <c r="AB43" s="301"/>
      <c r="AC43" s="302" t="str">
        <f t="shared" si="8"/>
        <v xml:space="preserve"> </v>
      </c>
      <c r="AD43" s="303">
        <f t="shared" si="9"/>
        <v>0</v>
      </c>
      <c r="AE43" s="39">
        <f t="shared" si="10"/>
        <v>13</v>
      </c>
      <c r="AF43" s="64">
        <f t="shared" si="11"/>
        <v>33</v>
      </c>
      <c r="AG43" s="39">
        <f t="shared" si="12"/>
        <v>13</v>
      </c>
      <c r="AI43" s="44">
        <v>33</v>
      </c>
      <c r="AJ43" s="44"/>
      <c r="AL43" s="47">
        <v>33</v>
      </c>
      <c r="AM43" s="47"/>
      <c r="AO43" s="65">
        <v>33</v>
      </c>
      <c r="AP43" s="65"/>
      <c r="AR43" s="53">
        <v>33</v>
      </c>
      <c r="AS43" s="53"/>
      <c r="AU43" s="56">
        <v>33</v>
      </c>
      <c r="AV43" s="56"/>
      <c r="AX43" s="59">
        <v>33</v>
      </c>
      <c r="AY43" s="59"/>
      <c r="BA43" s="66">
        <v>33</v>
      </c>
      <c r="BB43" s="66"/>
      <c r="BD43" s="302">
        <v>33</v>
      </c>
      <c r="BE43" s="302"/>
    </row>
    <row r="44" spans="1:57" ht="12.75">
      <c r="A44" s="38">
        <v>34</v>
      </c>
      <c r="B44" s="39">
        <f t="shared" si="0"/>
        <v>11</v>
      </c>
      <c r="C44" s="39"/>
      <c r="D44" s="41" t="s">
        <v>275</v>
      </c>
      <c r="E44" s="42" t="s">
        <v>278</v>
      </c>
      <c r="F44" s="42" t="s">
        <v>114</v>
      </c>
      <c r="G44" s="43"/>
      <c r="H44" s="44" t="s">
        <v>0</v>
      </c>
      <c r="I44" s="45">
        <f t="shared" si="1"/>
        <v>0</v>
      </c>
      <c r="J44" s="46">
        <v>1</v>
      </c>
      <c r="K44" s="47">
        <v>15</v>
      </c>
      <c r="L44" s="48">
        <f t="shared" si="2"/>
        <v>11</v>
      </c>
      <c r="M44" s="49"/>
      <c r="N44" s="50" t="s">
        <v>0</v>
      </c>
      <c r="O44" s="51">
        <f t="shared" si="3"/>
        <v>0</v>
      </c>
      <c r="P44" s="52"/>
      <c r="Q44" s="53" t="s">
        <v>0</v>
      </c>
      <c r="R44" s="54">
        <f t="shared" si="4"/>
        <v>0</v>
      </c>
      <c r="S44" s="55"/>
      <c r="T44" s="56" t="s">
        <v>0</v>
      </c>
      <c r="U44" s="57">
        <f t="shared" si="5"/>
        <v>0</v>
      </c>
      <c r="V44" s="58">
        <v>0</v>
      </c>
      <c r="W44" s="59" t="str">
        <f>IF(SUMIF(AY$11:AY$100,$C44,AX$11:AX$100)=0," ",SUMIF(AY$11:AY$100,$C44,AX$11:AX$100))</f>
        <v xml:space="preserve"> </v>
      </c>
      <c r="X44" s="60">
        <f t="shared" si="6"/>
        <v>0</v>
      </c>
      <c r="Y44" s="61"/>
      <c r="Z44" s="62" t="s">
        <v>0</v>
      </c>
      <c r="AA44" s="63">
        <f t="shared" si="7"/>
        <v>0</v>
      </c>
      <c r="AB44" s="301"/>
      <c r="AC44" s="302" t="str">
        <f t="shared" si="8"/>
        <v xml:space="preserve"> </v>
      </c>
      <c r="AD44" s="303">
        <f t="shared" si="9"/>
        <v>0</v>
      </c>
      <c r="AE44" s="39">
        <f t="shared" si="10"/>
        <v>11</v>
      </c>
      <c r="AF44" s="64">
        <f t="shared" si="11"/>
        <v>34</v>
      </c>
      <c r="AG44" s="39">
        <f t="shared" si="12"/>
        <v>11</v>
      </c>
      <c r="AI44" s="44">
        <v>34</v>
      </c>
      <c r="AJ44" s="44"/>
      <c r="AL44" s="47">
        <v>34</v>
      </c>
      <c r="AM44" s="47"/>
      <c r="AO44" s="65">
        <v>34</v>
      </c>
      <c r="AP44" s="65"/>
      <c r="AR44" s="53">
        <v>34</v>
      </c>
      <c r="AS44" s="53"/>
      <c r="AU44" s="56">
        <v>34</v>
      </c>
      <c r="AV44" s="56"/>
      <c r="AX44" s="59">
        <v>34</v>
      </c>
      <c r="AY44" s="59"/>
      <c r="BA44" s="66">
        <v>34</v>
      </c>
      <c r="BB44" s="66"/>
      <c r="BD44" s="302">
        <v>34</v>
      </c>
      <c r="BE44" s="302"/>
    </row>
    <row r="45" spans="1:57" ht="12.75">
      <c r="A45" s="38">
        <v>35</v>
      </c>
      <c r="B45" s="39">
        <f t="shared" si="0"/>
        <v>10</v>
      </c>
      <c r="C45" s="39"/>
      <c r="D45" s="41" t="s">
        <v>331</v>
      </c>
      <c r="E45" s="42" t="s">
        <v>117</v>
      </c>
      <c r="F45" s="42" t="s">
        <v>380</v>
      </c>
      <c r="G45" s="43"/>
      <c r="H45" s="44" t="str">
        <f>IF(SUMIF(AJ$11:AJ$100,#REF!,AI$11:AI$100)=0," ",SUMIF(AJ$11:AJ$100,#REF!,AI$11:AI$100))</f>
        <v xml:space="preserve"> </v>
      </c>
      <c r="I45" s="45">
        <f t="shared" si="1"/>
        <v>0</v>
      </c>
      <c r="J45" s="46"/>
      <c r="K45" s="47" t="str">
        <f>IF(SUMIF(AM$11:AM$100,#REF!,AL$11:AL$100)=0," ",SUMIF(AM$11:AM$100,#REF!,AL$11:AL$100))</f>
        <v xml:space="preserve"> </v>
      </c>
      <c r="L45" s="48">
        <f t="shared" si="2"/>
        <v>0</v>
      </c>
      <c r="M45" s="49"/>
      <c r="N45" s="50" t="s">
        <v>0</v>
      </c>
      <c r="O45" s="51">
        <f t="shared" si="3"/>
        <v>0</v>
      </c>
      <c r="P45" s="52">
        <v>1</v>
      </c>
      <c r="Q45" s="53">
        <v>18</v>
      </c>
      <c r="R45" s="54">
        <f t="shared" si="4"/>
        <v>8</v>
      </c>
      <c r="S45" s="55"/>
      <c r="T45" s="56" t="s">
        <v>0</v>
      </c>
      <c r="U45" s="57">
        <f t="shared" si="5"/>
        <v>0</v>
      </c>
      <c r="V45" s="58">
        <v>1</v>
      </c>
      <c r="W45" s="59" t="s">
        <v>0</v>
      </c>
      <c r="X45" s="60">
        <v>2</v>
      </c>
      <c r="Y45" s="61"/>
      <c r="Z45" s="62" t="str">
        <f aca="true" t="shared" si="13" ref="Z11:Z51">IF(SUMIF(BB$11:BB$100,$C45,BA$11:BA$100)=0," ",SUMIF(BB$11:BB$100,$C45,BA$11:BA$100))</f>
        <v xml:space="preserve"> </v>
      </c>
      <c r="AA45" s="63">
        <f t="shared" si="7"/>
        <v>0</v>
      </c>
      <c r="AB45" s="301"/>
      <c r="AC45" s="302" t="str">
        <f t="shared" si="8"/>
        <v xml:space="preserve"> </v>
      </c>
      <c r="AD45" s="303">
        <f t="shared" si="9"/>
        <v>0</v>
      </c>
      <c r="AE45" s="39">
        <f t="shared" si="10"/>
        <v>10</v>
      </c>
      <c r="AF45" s="64">
        <f t="shared" si="11"/>
        <v>35</v>
      </c>
      <c r="AG45" s="39">
        <f t="shared" si="12"/>
        <v>10</v>
      </c>
      <c r="AI45" s="44">
        <v>35</v>
      </c>
      <c r="AJ45" s="44"/>
      <c r="AL45" s="47">
        <v>35</v>
      </c>
      <c r="AM45" s="47"/>
      <c r="AO45" s="65">
        <v>35</v>
      </c>
      <c r="AP45" s="65"/>
      <c r="AR45" s="53">
        <v>35</v>
      </c>
      <c r="AS45" s="53"/>
      <c r="AU45" s="56">
        <v>35</v>
      </c>
      <c r="AV45" s="56"/>
      <c r="AX45" s="59">
        <v>35</v>
      </c>
      <c r="AY45" s="59"/>
      <c r="BA45" s="66">
        <v>35</v>
      </c>
      <c r="BB45" s="66"/>
      <c r="BD45" s="302">
        <v>35</v>
      </c>
      <c r="BE45" s="302"/>
    </row>
    <row r="46" spans="1:57" ht="12.75">
      <c r="A46" s="38">
        <v>36</v>
      </c>
      <c r="B46" s="39">
        <f t="shared" si="0"/>
        <v>9</v>
      </c>
      <c r="C46" s="39"/>
      <c r="D46" s="41" t="s">
        <v>315</v>
      </c>
      <c r="E46" s="42" t="s">
        <v>316</v>
      </c>
      <c r="F46" s="42" t="s">
        <v>114</v>
      </c>
      <c r="G46" s="43"/>
      <c r="H46" s="44" t="s">
        <v>0</v>
      </c>
      <c r="I46" s="45">
        <f t="shared" si="1"/>
        <v>0</v>
      </c>
      <c r="J46" s="46"/>
      <c r="K46" s="47" t="s">
        <v>0</v>
      </c>
      <c r="L46" s="48">
        <f t="shared" si="2"/>
        <v>0</v>
      </c>
      <c r="M46" s="49">
        <v>1</v>
      </c>
      <c r="N46" s="50">
        <v>17</v>
      </c>
      <c r="O46" s="51">
        <f t="shared" si="3"/>
        <v>9</v>
      </c>
      <c r="P46" s="52"/>
      <c r="Q46" s="53" t="s">
        <v>0</v>
      </c>
      <c r="R46" s="54">
        <f t="shared" si="4"/>
        <v>0</v>
      </c>
      <c r="S46" s="55">
        <v>1</v>
      </c>
      <c r="T46" s="56" t="s">
        <v>0</v>
      </c>
      <c r="U46" s="57">
        <f t="shared" si="5"/>
        <v>0</v>
      </c>
      <c r="V46" s="58">
        <v>0</v>
      </c>
      <c r="W46" s="59" t="str">
        <f aca="true" t="shared" si="14" ref="W46:W51">IF(SUMIF(AY$11:AY$100,$C46,AX$11:AX$100)=0," ",SUMIF(AY$11:AY$100,$C46,AX$11:AX$100))</f>
        <v xml:space="preserve"> </v>
      </c>
      <c r="X46" s="60">
        <f aca="true" t="shared" si="15" ref="X46:X51">IF(W46=" ",0,IF(W46=1,30,IF(W46=2,28,IF(W46=3,26,IF(W46=4,24,IF(W46=5,22,IF(AND(W46&gt;5,W46&lt;25),26-W46,2)))))))</f>
        <v>0</v>
      </c>
      <c r="Y46" s="61"/>
      <c r="Z46" s="62" t="str">
        <f t="shared" si="13"/>
        <v xml:space="preserve"> </v>
      </c>
      <c r="AA46" s="63">
        <f t="shared" si="7"/>
        <v>0</v>
      </c>
      <c r="AB46" s="301"/>
      <c r="AC46" s="302" t="str">
        <f t="shared" si="8"/>
        <v xml:space="preserve"> </v>
      </c>
      <c r="AD46" s="303">
        <f t="shared" si="9"/>
        <v>0</v>
      </c>
      <c r="AE46" s="39">
        <f t="shared" si="10"/>
        <v>9</v>
      </c>
      <c r="AF46" s="64">
        <f t="shared" si="11"/>
        <v>36</v>
      </c>
      <c r="AG46" s="39">
        <f t="shared" si="12"/>
        <v>9</v>
      </c>
      <c r="AI46" s="44">
        <v>36</v>
      </c>
      <c r="AJ46" s="44"/>
      <c r="AL46" s="47">
        <v>36</v>
      </c>
      <c r="AM46" s="47"/>
      <c r="AO46" s="65">
        <v>36</v>
      </c>
      <c r="AP46" s="65"/>
      <c r="AR46" s="53">
        <v>36</v>
      </c>
      <c r="AS46" s="53"/>
      <c r="AU46" s="56">
        <v>36</v>
      </c>
      <c r="AV46" s="56"/>
      <c r="AX46" s="59">
        <v>36</v>
      </c>
      <c r="AY46" s="59"/>
      <c r="BA46" s="66">
        <v>36</v>
      </c>
      <c r="BB46" s="66"/>
      <c r="BD46" s="302">
        <v>36</v>
      </c>
      <c r="BE46" s="302"/>
    </row>
    <row r="47" spans="1:57" ht="12.75">
      <c r="A47" s="38">
        <v>37</v>
      </c>
      <c r="B47" s="39">
        <f t="shared" si="0"/>
        <v>8</v>
      </c>
      <c r="C47" s="39"/>
      <c r="D47" s="41" t="s">
        <v>218</v>
      </c>
      <c r="E47" s="42" t="s">
        <v>119</v>
      </c>
      <c r="F47" s="42" t="s">
        <v>120</v>
      </c>
      <c r="G47" s="43">
        <v>1</v>
      </c>
      <c r="H47" s="44">
        <v>22</v>
      </c>
      <c r="I47" s="45">
        <f t="shared" si="1"/>
        <v>4</v>
      </c>
      <c r="J47" s="46"/>
      <c r="K47" s="47" t="s">
        <v>0</v>
      </c>
      <c r="L47" s="48">
        <f t="shared" si="2"/>
        <v>0</v>
      </c>
      <c r="M47" s="49">
        <v>1</v>
      </c>
      <c r="N47" s="50">
        <v>22</v>
      </c>
      <c r="O47" s="51">
        <f t="shared" si="3"/>
        <v>4</v>
      </c>
      <c r="P47" s="52"/>
      <c r="Q47" s="53" t="str">
        <f>IF(SUMIF(AS$11:AS$100,$C47,AR$11:AR$100)=0," ",SUMIF(AS$11:AS$100,$C47,AR$11:AR$100))</f>
        <v xml:space="preserve"> </v>
      </c>
      <c r="R47" s="54">
        <f t="shared" si="4"/>
        <v>0</v>
      </c>
      <c r="S47" s="55"/>
      <c r="T47" s="56" t="s">
        <v>0</v>
      </c>
      <c r="U47" s="57">
        <f t="shared" si="5"/>
        <v>0</v>
      </c>
      <c r="V47" s="58">
        <v>0</v>
      </c>
      <c r="W47" s="59" t="str">
        <f t="shared" si="14"/>
        <v xml:space="preserve"> </v>
      </c>
      <c r="X47" s="60">
        <f t="shared" si="15"/>
        <v>0</v>
      </c>
      <c r="Y47" s="61"/>
      <c r="Z47" s="62" t="str">
        <f t="shared" si="13"/>
        <v xml:space="preserve"> </v>
      </c>
      <c r="AA47" s="63">
        <f t="shared" si="7"/>
        <v>0</v>
      </c>
      <c r="AB47" s="301"/>
      <c r="AC47" s="302" t="str">
        <f t="shared" si="8"/>
        <v xml:space="preserve"> </v>
      </c>
      <c r="AD47" s="303">
        <f t="shared" si="9"/>
        <v>0</v>
      </c>
      <c r="AE47" s="39">
        <f t="shared" si="10"/>
        <v>8</v>
      </c>
      <c r="AF47" s="64">
        <f t="shared" si="11"/>
        <v>37</v>
      </c>
      <c r="AG47" s="39">
        <f t="shared" si="12"/>
        <v>8</v>
      </c>
      <c r="AH47" s="3"/>
      <c r="AI47" s="44">
        <v>37</v>
      </c>
      <c r="AJ47" s="44"/>
      <c r="AL47" s="47">
        <v>37</v>
      </c>
      <c r="AM47" s="47"/>
      <c r="AO47" s="65">
        <v>37</v>
      </c>
      <c r="AP47" s="65"/>
      <c r="AR47" s="53">
        <v>37</v>
      </c>
      <c r="AS47" s="53"/>
      <c r="AU47" s="56">
        <v>37</v>
      </c>
      <c r="AV47" s="56"/>
      <c r="AX47" s="59">
        <v>37</v>
      </c>
      <c r="AY47" s="59"/>
      <c r="BA47" s="66">
        <v>37</v>
      </c>
      <c r="BB47" s="66"/>
      <c r="BD47" s="302">
        <v>37</v>
      </c>
      <c r="BE47" s="302"/>
    </row>
    <row r="48" spans="1:57" ht="12.75">
      <c r="A48" s="38">
        <v>38</v>
      </c>
      <c r="B48" s="39">
        <f t="shared" si="0"/>
        <v>2</v>
      </c>
      <c r="C48" s="39"/>
      <c r="D48" s="41" t="s">
        <v>314</v>
      </c>
      <c r="E48" s="42" t="s">
        <v>309</v>
      </c>
      <c r="F48" s="42" t="s">
        <v>120</v>
      </c>
      <c r="G48" s="43"/>
      <c r="H48" s="44" t="s">
        <v>0</v>
      </c>
      <c r="I48" s="45">
        <f t="shared" si="1"/>
        <v>0</v>
      </c>
      <c r="J48" s="46"/>
      <c r="K48" s="47" t="s">
        <v>0</v>
      </c>
      <c r="L48" s="48">
        <f t="shared" si="2"/>
        <v>0</v>
      </c>
      <c r="M48" s="49">
        <v>1</v>
      </c>
      <c r="N48" s="50" t="s">
        <v>0</v>
      </c>
      <c r="O48" s="51">
        <v>2</v>
      </c>
      <c r="P48" s="52"/>
      <c r="Q48" s="53" t="str">
        <f>IF(SUMIF(AS$11:AS$100,$C48,AR$11:AR$100)=0," ",SUMIF(AS$11:AS$100,$C48,AR$11:AR$100))</f>
        <v xml:space="preserve"> </v>
      </c>
      <c r="R48" s="54">
        <f t="shared" si="4"/>
        <v>0</v>
      </c>
      <c r="S48" s="55"/>
      <c r="T48" s="56" t="s">
        <v>0</v>
      </c>
      <c r="U48" s="57">
        <f t="shared" si="5"/>
        <v>0</v>
      </c>
      <c r="V48" s="58">
        <v>0</v>
      </c>
      <c r="W48" s="59" t="str">
        <f t="shared" si="14"/>
        <v xml:space="preserve"> </v>
      </c>
      <c r="X48" s="60">
        <f t="shared" si="15"/>
        <v>0</v>
      </c>
      <c r="Y48" s="61"/>
      <c r="Z48" s="62" t="str">
        <f t="shared" si="13"/>
        <v xml:space="preserve"> </v>
      </c>
      <c r="AA48" s="63">
        <f t="shared" si="7"/>
        <v>0</v>
      </c>
      <c r="AB48" s="301"/>
      <c r="AC48" s="302" t="str">
        <f t="shared" si="8"/>
        <v xml:space="preserve"> </v>
      </c>
      <c r="AD48" s="303">
        <f t="shared" si="9"/>
        <v>0</v>
      </c>
      <c r="AE48" s="39">
        <f t="shared" si="10"/>
        <v>2</v>
      </c>
      <c r="AF48" s="64">
        <f t="shared" si="11"/>
        <v>38</v>
      </c>
      <c r="AG48" s="39">
        <f t="shared" si="12"/>
        <v>2</v>
      </c>
      <c r="AH48" s="320"/>
      <c r="AI48" s="44">
        <v>38</v>
      </c>
      <c r="AJ48" s="44"/>
      <c r="AL48" s="47">
        <v>38</v>
      </c>
      <c r="AM48" s="47"/>
      <c r="AO48" s="65">
        <v>38</v>
      </c>
      <c r="AP48" s="65"/>
      <c r="AR48" s="53">
        <v>38</v>
      </c>
      <c r="AS48" s="53"/>
      <c r="AU48" s="56">
        <v>38</v>
      </c>
      <c r="AV48" s="56"/>
      <c r="AX48" s="59">
        <v>38</v>
      </c>
      <c r="AY48" s="59"/>
      <c r="BA48" s="66">
        <v>38</v>
      </c>
      <c r="BB48" s="66"/>
      <c r="BD48" s="302">
        <v>38</v>
      </c>
      <c r="BE48" s="302"/>
    </row>
    <row r="49" spans="1:57" ht="12.75">
      <c r="A49" s="38">
        <v>39</v>
      </c>
      <c r="B49" s="39">
        <f t="shared" si="0"/>
        <v>2</v>
      </c>
      <c r="C49" s="39"/>
      <c r="D49" s="41" t="s">
        <v>221</v>
      </c>
      <c r="E49" s="42" t="s">
        <v>121</v>
      </c>
      <c r="F49" s="42" t="s">
        <v>114</v>
      </c>
      <c r="G49" s="43">
        <v>1</v>
      </c>
      <c r="H49" s="44">
        <v>26</v>
      </c>
      <c r="I49" s="45">
        <f t="shared" si="1"/>
        <v>2</v>
      </c>
      <c r="J49" s="46"/>
      <c r="K49" s="47" t="s">
        <v>0</v>
      </c>
      <c r="L49" s="48">
        <f t="shared" si="2"/>
        <v>0</v>
      </c>
      <c r="M49" s="49">
        <v>1</v>
      </c>
      <c r="N49" s="50" t="s">
        <v>0</v>
      </c>
      <c r="O49" s="51">
        <f>IF(N49=" ",0,IF(N49=1,30,IF(N49=2,28,IF(N49=3,26,IF(N49=4,24,IF(N49=5,22,IF(AND(N49&gt;5,N49&lt;25),26-N49,2)))))))</f>
        <v>0</v>
      </c>
      <c r="P49" s="52"/>
      <c r="Q49" s="53" t="str">
        <f>IF(SUMIF(AS$11:AS$100,$C49,AR$11:AR$100)=0," ",SUMIF(AS$11:AS$100,$C49,AR$11:AR$100))</f>
        <v xml:space="preserve"> </v>
      </c>
      <c r="R49" s="54">
        <f t="shared" si="4"/>
        <v>0</v>
      </c>
      <c r="S49" s="55"/>
      <c r="T49" s="56" t="s">
        <v>0</v>
      </c>
      <c r="U49" s="57">
        <f t="shared" si="5"/>
        <v>0</v>
      </c>
      <c r="V49" s="58">
        <v>0</v>
      </c>
      <c r="W49" s="59" t="str">
        <f t="shared" si="14"/>
        <v xml:space="preserve"> </v>
      </c>
      <c r="X49" s="60">
        <f t="shared" si="15"/>
        <v>0</v>
      </c>
      <c r="Y49" s="61"/>
      <c r="Z49" s="62" t="str">
        <f t="shared" si="13"/>
        <v xml:space="preserve"> </v>
      </c>
      <c r="AA49" s="63">
        <f t="shared" si="7"/>
        <v>0</v>
      </c>
      <c r="AB49" s="301"/>
      <c r="AC49" s="302" t="str">
        <f t="shared" si="8"/>
        <v xml:space="preserve"> </v>
      </c>
      <c r="AD49" s="303">
        <f t="shared" si="9"/>
        <v>0</v>
      </c>
      <c r="AE49" s="39">
        <f t="shared" si="10"/>
        <v>2</v>
      </c>
      <c r="AF49" s="64">
        <f t="shared" si="11"/>
        <v>39</v>
      </c>
      <c r="AG49" s="39">
        <f t="shared" si="12"/>
        <v>2</v>
      </c>
      <c r="AI49" s="44">
        <v>39</v>
      </c>
      <c r="AJ49" s="44"/>
      <c r="AL49" s="47">
        <v>39</v>
      </c>
      <c r="AM49" s="47"/>
      <c r="AO49" s="65">
        <v>39</v>
      </c>
      <c r="AP49" s="65"/>
      <c r="AR49" s="53">
        <v>39</v>
      </c>
      <c r="AS49" s="53"/>
      <c r="AU49" s="56">
        <v>39</v>
      </c>
      <c r="AV49" s="56"/>
      <c r="AX49" s="59">
        <v>39</v>
      </c>
      <c r="AY49" s="59"/>
      <c r="BA49" s="66">
        <v>39</v>
      </c>
      <c r="BB49" s="66"/>
      <c r="BD49" s="302">
        <v>39</v>
      </c>
      <c r="BE49" s="302"/>
    </row>
    <row r="50" spans="1:57" ht="12.75">
      <c r="A50" s="38">
        <v>40</v>
      </c>
      <c r="B50" s="39">
        <f t="shared" si="0"/>
        <v>0</v>
      </c>
      <c r="C50" s="39"/>
      <c r="D50" s="41" t="s">
        <v>223</v>
      </c>
      <c r="E50" s="42" t="s">
        <v>121</v>
      </c>
      <c r="F50" s="42" t="s">
        <v>114</v>
      </c>
      <c r="G50" s="43"/>
      <c r="H50" s="44" t="s">
        <v>0</v>
      </c>
      <c r="I50" s="45">
        <f t="shared" si="1"/>
        <v>0</v>
      </c>
      <c r="J50" s="46"/>
      <c r="K50" s="47" t="s">
        <v>0</v>
      </c>
      <c r="L50" s="48">
        <f t="shared" si="2"/>
        <v>0</v>
      </c>
      <c r="M50" s="49"/>
      <c r="N50" s="50" t="s">
        <v>0</v>
      </c>
      <c r="O50" s="51">
        <f>IF(N50=" ",0,IF(N50=1,30,IF(N50=2,28,IF(N50=3,26,IF(N50=4,24,IF(N50=5,22,IF(AND(N50&gt;5,N50&lt;25),26-N50,2)))))))</f>
        <v>0</v>
      </c>
      <c r="P50" s="52"/>
      <c r="Q50" s="53" t="str">
        <f>IF(SUMIF(AS$11:AS$100,$C50,AR$11:AR$100)=0," ",SUMIF(AS$11:AS$100,$C50,AR$11:AR$100))</f>
        <v xml:space="preserve"> </v>
      </c>
      <c r="R50" s="54">
        <f t="shared" si="4"/>
        <v>0</v>
      </c>
      <c r="S50" s="55"/>
      <c r="T50" s="56" t="s">
        <v>0</v>
      </c>
      <c r="U50" s="57">
        <f t="shared" si="5"/>
        <v>0</v>
      </c>
      <c r="V50" s="58">
        <v>0</v>
      </c>
      <c r="W50" s="59" t="str">
        <f t="shared" si="14"/>
        <v xml:space="preserve"> </v>
      </c>
      <c r="X50" s="60">
        <f t="shared" si="15"/>
        <v>0</v>
      </c>
      <c r="Y50" s="61"/>
      <c r="Z50" s="62" t="str">
        <f t="shared" si="13"/>
        <v xml:space="preserve"> </v>
      </c>
      <c r="AA50" s="63">
        <f t="shared" si="7"/>
        <v>0</v>
      </c>
      <c r="AB50" s="301"/>
      <c r="AC50" s="302" t="str">
        <f t="shared" si="8"/>
        <v xml:space="preserve"> </v>
      </c>
      <c r="AD50" s="303">
        <f t="shared" si="9"/>
        <v>0</v>
      </c>
      <c r="AE50" s="39">
        <f t="shared" si="10"/>
        <v>0</v>
      </c>
      <c r="AF50" s="64">
        <f t="shared" si="11"/>
        <v>40</v>
      </c>
      <c r="AG50" s="39">
        <f t="shared" si="12"/>
        <v>0</v>
      </c>
      <c r="AH50" s="320"/>
      <c r="AI50" s="44">
        <v>40</v>
      </c>
      <c r="AJ50" s="44"/>
      <c r="AL50" s="47">
        <v>40</v>
      </c>
      <c r="AM50" s="47"/>
      <c r="AO50" s="65">
        <v>40</v>
      </c>
      <c r="AP50" s="65"/>
      <c r="AR50" s="53">
        <v>40</v>
      </c>
      <c r="AS50" s="53"/>
      <c r="AU50" s="56">
        <v>40</v>
      </c>
      <c r="AV50" s="56"/>
      <c r="AX50" s="59">
        <v>40</v>
      </c>
      <c r="AY50" s="59"/>
      <c r="BA50" s="66">
        <v>40</v>
      </c>
      <c r="BB50" s="66"/>
      <c r="BD50" s="302">
        <v>40</v>
      </c>
      <c r="BE50" s="302"/>
    </row>
    <row r="51" spans="1:57" ht="12.75">
      <c r="A51" s="38">
        <v>41</v>
      </c>
      <c r="B51" s="39">
        <f t="shared" si="0"/>
        <v>0</v>
      </c>
      <c r="C51" s="39"/>
      <c r="D51" s="41" t="s">
        <v>222</v>
      </c>
      <c r="E51" s="42" t="s">
        <v>112</v>
      </c>
      <c r="F51" s="42" t="s">
        <v>114</v>
      </c>
      <c r="G51" s="43"/>
      <c r="H51" s="44" t="s">
        <v>0</v>
      </c>
      <c r="I51" s="45">
        <f t="shared" si="1"/>
        <v>0</v>
      </c>
      <c r="J51" s="46"/>
      <c r="K51" s="47" t="s">
        <v>0</v>
      </c>
      <c r="L51" s="48">
        <f t="shared" si="2"/>
        <v>0</v>
      </c>
      <c r="M51" s="49"/>
      <c r="N51" s="50" t="s">
        <v>0</v>
      </c>
      <c r="O51" s="51">
        <f>IF(N51=" ",0,IF(N51=1,30,IF(N51=2,28,IF(N51=3,26,IF(N51=4,24,IF(N51=5,22,IF(AND(N51&gt;5,N51&lt;25),26-N51,2)))))))</f>
        <v>0</v>
      </c>
      <c r="P51" s="52"/>
      <c r="Q51" s="53" t="str">
        <f>IF(SUMIF(AS$11:AS$100,$C51,AR$11:AR$100)=0," ",SUMIF(AS$11:AS$100,$C51,AR$11:AR$100))</f>
        <v xml:space="preserve"> </v>
      </c>
      <c r="R51" s="54">
        <f t="shared" si="4"/>
        <v>0</v>
      </c>
      <c r="S51" s="55"/>
      <c r="T51" s="56" t="s">
        <v>0</v>
      </c>
      <c r="U51" s="57">
        <f t="shared" si="5"/>
        <v>0</v>
      </c>
      <c r="V51" s="58">
        <v>0</v>
      </c>
      <c r="W51" s="59" t="str">
        <f t="shared" si="14"/>
        <v xml:space="preserve"> </v>
      </c>
      <c r="X51" s="60">
        <f t="shared" si="15"/>
        <v>0</v>
      </c>
      <c r="Y51" s="61"/>
      <c r="Z51" s="62" t="str">
        <f t="shared" si="13"/>
        <v xml:space="preserve"> </v>
      </c>
      <c r="AA51" s="63">
        <f t="shared" si="7"/>
        <v>0</v>
      </c>
      <c r="AB51" s="301"/>
      <c r="AC51" s="302" t="str">
        <f t="shared" si="8"/>
        <v xml:space="preserve"> </v>
      </c>
      <c r="AD51" s="303">
        <f t="shared" si="9"/>
        <v>0</v>
      </c>
      <c r="AE51" s="39">
        <f t="shared" si="10"/>
        <v>0</v>
      </c>
      <c r="AF51" s="64">
        <f t="shared" si="11"/>
        <v>41</v>
      </c>
      <c r="AG51" s="39">
        <f t="shared" si="12"/>
        <v>0</v>
      </c>
      <c r="AI51" s="44">
        <v>41</v>
      </c>
      <c r="AJ51" s="44"/>
      <c r="AL51" s="47">
        <v>41</v>
      </c>
      <c r="AM51" s="47"/>
      <c r="AO51" s="65">
        <v>41</v>
      </c>
      <c r="AP51" s="65"/>
      <c r="AR51" s="53">
        <v>41</v>
      </c>
      <c r="AS51" s="53"/>
      <c r="AU51" s="56">
        <v>41</v>
      </c>
      <c r="AV51" s="56"/>
      <c r="AX51" s="59">
        <v>41</v>
      </c>
      <c r="AY51" s="59"/>
      <c r="BA51" s="66">
        <v>41</v>
      </c>
      <c r="BB51" s="66"/>
      <c r="BD51" s="302">
        <v>41</v>
      </c>
      <c r="BE51" s="302"/>
    </row>
    <row r="52" spans="1:57" ht="12.75">
      <c r="A52" s="38">
        <v>42</v>
      </c>
      <c r="B52" s="39">
        <f aca="true" t="shared" si="16" ref="B52:B74">AE52</f>
        <v>0</v>
      </c>
      <c r="C52" s="39"/>
      <c r="D52" s="41" t="s">
        <v>0</v>
      </c>
      <c r="E52" s="42" t="s">
        <v>0</v>
      </c>
      <c r="F52" s="42" t="s">
        <v>0</v>
      </c>
      <c r="G52" s="43"/>
      <c r="H52" s="44" t="str">
        <f aca="true" t="shared" si="17" ref="H52:H74">IF(SUMIF(AJ$11:AJ$100,$C52,AI$11:AI$100)=0," ",SUMIF(AJ$11:AJ$100,$C52,AI$11:AI$100))</f>
        <v xml:space="preserve"> </v>
      </c>
      <c r="I52" s="45">
        <f aca="true" t="shared" si="18" ref="I52:I74">IF(H52=" ",0,IF(H52=1,30,IF(H52=2,28,IF(H52=3,26,IF(H52=4,24,IF(H52=5,22,IF(AND(H52&gt;5,H52&lt;25),26-H52,2)))))))</f>
        <v>0</v>
      </c>
      <c r="J52" s="46"/>
      <c r="K52" s="47" t="str">
        <f aca="true" t="shared" si="19" ref="K52:K74">IF(SUMIF(AM$11:AM$100,$C52,AL$11:AL$100)=0," ",SUMIF(AM$11:AM$100,$C52,AL$11:AL$100))</f>
        <v xml:space="preserve"> </v>
      </c>
      <c r="L52" s="48">
        <f aca="true" t="shared" si="20" ref="L52:L74">IF(K52=" ",0,IF(K52=1,30,IF(K52=2,28,IF(K52=3,26,IF(K52=4,24,IF(K52=5,22,IF(AND(K52&gt;5,K52&lt;25),26-K52,2)))))))</f>
        <v>0</v>
      </c>
      <c r="M52" s="49"/>
      <c r="N52" s="50" t="str">
        <f aca="true" t="shared" si="21" ref="N52:N74">IF(SUMIF(AP$11:AP$100,$C52,AO$11:AO$100)=0," ",SUMIF(AP$11:AP$100,$C52,AO$11:AO$100))</f>
        <v xml:space="preserve"> </v>
      </c>
      <c r="O52" s="51">
        <f aca="true" t="shared" si="22" ref="O52:O74">IF(N52=" ",0,IF(N52=1,30,IF(N52=2,28,IF(N52=3,26,IF(N52=4,24,IF(N52=5,22,IF(AND(N52&gt;5,N52&lt;25),26-N52,2)))))))</f>
        <v>0</v>
      </c>
      <c r="P52" s="52"/>
      <c r="Q52" s="53" t="str">
        <f aca="true" t="shared" si="23" ref="Q52:Q75">IF(SUMIF(AS$11:AS$100,$C52,AR$11:AR$100)=0," ",SUMIF(AS$11:AS$100,$C52,AR$11:AR$100))</f>
        <v xml:space="preserve"> </v>
      </c>
      <c r="R52" s="54">
        <f aca="true" t="shared" si="24" ref="R52:R74">IF(Q52=" ",0,IF(Q52=1,30,IF(Q52=2,28,IF(Q52=3,26,IF(Q52=4,24,IF(Q52=5,22,IF(AND(Q52&gt;5,Q52&lt;25),26-Q52,2)))))))</f>
        <v>0</v>
      </c>
      <c r="S52" s="55"/>
      <c r="T52" s="56" t="s">
        <v>0</v>
      </c>
      <c r="U52" s="57">
        <f aca="true" t="shared" si="25" ref="U52:U74">IF(T52=" ",0,IF(T52=1,30,IF(T52=2,28,IF(T52=3,26,IF(T52=4,24,IF(T52=5,22,IF(AND(T52&gt;5,T52&lt;25),26-T52,2)))))))</f>
        <v>0</v>
      </c>
      <c r="V52" s="58"/>
      <c r="W52" s="59" t="str">
        <f aca="true" t="shared" si="26" ref="W52:W74">IF(SUMIF(AY$11:AY$100,$C52,AX$11:AX$100)=0," ",SUMIF(AY$11:AY$100,$C52,AX$11:AX$100))</f>
        <v xml:space="preserve"> </v>
      </c>
      <c r="X52" s="60">
        <f aca="true" t="shared" si="27" ref="X52:X74">IF(W52=" ",0,IF(W52=1,30,IF(W52=2,28,IF(W52=3,26,IF(W52=4,24,IF(W52=5,22,IF(AND(W52&gt;5,W52&lt;25),26-W52,2)))))))</f>
        <v>0</v>
      </c>
      <c r="Y52" s="61"/>
      <c r="Z52" s="62" t="str">
        <f aca="true" t="shared" si="28" ref="Z52:Z74">IF(SUMIF(BB$11:BB$100,$C52,BA$11:BA$100)=0," ",SUMIF(BB$11:BB$100,$C52,BA$11:BA$100))</f>
        <v xml:space="preserve"> </v>
      </c>
      <c r="AA52" s="63">
        <f aca="true" t="shared" si="29" ref="AA52:AA74">IF(Z52=" ",0,IF(Z52=1,30,IF(Z52=2,28,IF(Z52=3,26,IF(Z52=4,24,IF(Z52=5,22,IF(AND(Z52&gt;5,Z52&lt;25),26-Z52,2)))))))</f>
        <v>0</v>
      </c>
      <c r="AB52" s="301"/>
      <c r="AC52" s="302" t="str">
        <f aca="true" t="shared" si="30" ref="AC52:AC74">IF(SUMIF(BE$11:BE$100,$C52,BD$11:BD$100)=0," ",SUMIF(BE$11:BE$100,$C52,BD$11:BD$100))</f>
        <v xml:space="preserve"> </v>
      </c>
      <c r="AD52" s="303">
        <f aca="true" t="shared" si="31" ref="AD52:AD74">IF(AC52=" ",0,IF(AC52=1,30,IF(AC52=2,28,IF(AC52=3,26,IF(AC52=4,24,IF(AC52=5,22,IF(AND(AC52&gt;5,AC52&lt;25),26-AC52,2)))))))</f>
        <v>0</v>
      </c>
      <c r="AE52" s="39">
        <f aca="true" t="shared" si="32" ref="AE52:AE74">I52+L52+O52+R52+U52+X52+AA52+AD52</f>
        <v>0</v>
      </c>
      <c r="AF52" s="64">
        <f aca="true" t="shared" si="33" ref="AF52:AF74">A52</f>
        <v>42</v>
      </c>
      <c r="AG52" s="39">
        <f aca="true" t="shared" si="34" ref="AG52:AG74">AE52-MIN(I52,L52,O52,R52,U52,X52,AA52,AD52)</f>
        <v>0</v>
      </c>
      <c r="AI52" s="44">
        <v>42</v>
      </c>
      <c r="AJ52" s="44"/>
      <c r="AL52" s="47">
        <v>42</v>
      </c>
      <c r="AM52" s="47"/>
      <c r="AO52" s="65">
        <v>42</v>
      </c>
      <c r="AP52" s="65"/>
      <c r="AR52" s="53">
        <v>42</v>
      </c>
      <c r="AS52" s="53"/>
      <c r="AU52" s="56">
        <v>42</v>
      </c>
      <c r="AV52" s="56"/>
      <c r="AX52" s="59">
        <v>42</v>
      </c>
      <c r="AY52" s="59"/>
      <c r="BA52" s="66">
        <v>42</v>
      </c>
      <c r="BB52" s="66"/>
      <c r="BD52" s="302">
        <v>42</v>
      </c>
      <c r="BE52" s="302"/>
    </row>
    <row r="53" spans="1:57" ht="12.75">
      <c r="A53" s="38">
        <v>43</v>
      </c>
      <c r="B53" s="39">
        <f t="shared" si="16"/>
        <v>0</v>
      </c>
      <c r="C53" s="39"/>
      <c r="D53" s="41" t="s">
        <v>0</v>
      </c>
      <c r="E53" s="42" t="s">
        <v>0</v>
      </c>
      <c r="F53" s="42" t="s">
        <v>0</v>
      </c>
      <c r="G53" s="43"/>
      <c r="H53" s="44" t="str">
        <f t="shared" si="17"/>
        <v xml:space="preserve"> </v>
      </c>
      <c r="I53" s="45">
        <f t="shared" si="18"/>
        <v>0</v>
      </c>
      <c r="J53" s="46"/>
      <c r="K53" s="47" t="str">
        <f t="shared" si="19"/>
        <v xml:space="preserve"> </v>
      </c>
      <c r="L53" s="48">
        <f t="shared" si="20"/>
        <v>0</v>
      </c>
      <c r="M53" s="49"/>
      <c r="N53" s="50" t="str">
        <f t="shared" si="21"/>
        <v xml:space="preserve"> </v>
      </c>
      <c r="O53" s="51">
        <f t="shared" si="22"/>
        <v>0</v>
      </c>
      <c r="P53" s="52"/>
      <c r="Q53" s="53" t="str">
        <f t="shared" si="23"/>
        <v xml:space="preserve"> </v>
      </c>
      <c r="R53" s="54">
        <f t="shared" si="24"/>
        <v>0</v>
      </c>
      <c r="S53" s="55"/>
      <c r="T53" s="56" t="s">
        <v>0</v>
      </c>
      <c r="U53" s="57">
        <f t="shared" si="25"/>
        <v>0</v>
      </c>
      <c r="V53" s="58"/>
      <c r="W53" s="59" t="str">
        <f t="shared" si="26"/>
        <v xml:space="preserve"> </v>
      </c>
      <c r="X53" s="60">
        <f t="shared" si="27"/>
        <v>0</v>
      </c>
      <c r="Y53" s="61"/>
      <c r="Z53" s="62" t="str">
        <f t="shared" si="28"/>
        <v xml:space="preserve"> </v>
      </c>
      <c r="AA53" s="63">
        <f t="shared" si="29"/>
        <v>0</v>
      </c>
      <c r="AB53" s="301"/>
      <c r="AC53" s="302" t="str">
        <f t="shared" si="30"/>
        <v xml:space="preserve"> </v>
      </c>
      <c r="AD53" s="303">
        <f t="shared" si="31"/>
        <v>0</v>
      </c>
      <c r="AE53" s="39">
        <f t="shared" si="32"/>
        <v>0</v>
      </c>
      <c r="AF53" s="64">
        <f t="shared" si="33"/>
        <v>43</v>
      </c>
      <c r="AG53" s="39">
        <f t="shared" si="34"/>
        <v>0</v>
      </c>
      <c r="AI53" s="44">
        <v>43</v>
      </c>
      <c r="AJ53" s="44"/>
      <c r="AL53" s="47">
        <v>43</v>
      </c>
      <c r="AM53" s="47"/>
      <c r="AO53" s="65">
        <v>43</v>
      </c>
      <c r="AP53" s="65"/>
      <c r="AR53" s="53">
        <v>43</v>
      </c>
      <c r="AS53" s="53"/>
      <c r="AU53" s="56">
        <v>43</v>
      </c>
      <c r="AV53" s="56"/>
      <c r="AX53" s="59">
        <v>43</v>
      </c>
      <c r="AY53" s="59"/>
      <c r="BA53" s="66">
        <v>43</v>
      </c>
      <c r="BB53" s="66"/>
      <c r="BD53" s="302">
        <v>43</v>
      </c>
      <c r="BE53" s="302"/>
    </row>
    <row r="54" spans="1:57" ht="12.75">
      <c r="A54" s="38">
        <v>44</v>
      </c>
      <c r="B54" s="39">
        <f t="shared" si="16"/>
        <v>0</v>
      </c>
      <c r="C54" s="39"/>
      <c r="D54" s="41" t="s">
        <v>0</v>
      </c>
      <c r="E54" s="42" t="s">
        <v>0</v>
      </c>
      <c r="F54" s="42" t="s">
        <v>0</v>
      </c>
      <c r="G54" s="43"/>
      <c r="H54" s="44" t="str">
        <f t="shared" si="17"/>
        <v xml:space="preserve"> </v>
      </c>
      <c r="I54" s="45">
        <f t="shared" si="18"/>
        <v>0</v>
      </c>
      <c r="J54" s="46"/>
      <c r="K54" s="47" t="str">
        <f t="shared" si="19"/>
        <v xml:space="preserve"> </v>
      </c>
      <c r="L54" s="48">
        <f t="shared" si="20"/>
        <v>0</v>
      </c>
      <c r="M54" s="49"/>
      <c r="N54" s="50" t="str">
        <f t="shared" si="21"/>
        <v xml:space="preserve"> </v>
      </c>
      <c r="O54" s="51">
        <f t="shared" si="22"/>
        <v>0</v>
      </c>
      <c r="P54" s="52"/>
      <c r="Q54" s="53" t="str">
        <f t="shared" si="23"/>
        <v xml:space="preserve"> </v>
      </c>
      <c r="R54" s="54">
        <f t="shared" si="24"/>
        <v>0</v>
      </c>
      <c r="S54" s="55"/>
      <c r="T54" s="56" t="s">
        <v>0</v>
      </c>
      <c r="U54" s="57">
        <f t="shared" si="25"/>
        <v>0</v>
      </c>
      <c r="V54" s="58"/>
      <c r="W54" s="59" t="str">
        <f t="shared" si="26"/>
        <v xml:space="preserve"> </v>
      </c>
      <c r="X54" s="60">
        <f t="shared" si="27"/>
        <v>0</v>
      </c>
      <c r="Y54" s="61"/>
      <c r="Z54" s="62" t="str">
        <f t="shared" si="28"/>
        <v xml:space="preserve"> </v>
      </c>
      <c r="AA54" s="63">
        <f t="shared" si="29"/>
        <v>0</v>
      </c>
      <c r="AB54" s="301"/>
      <c r="AC54" s="302" t="str">
        <f t="shared" si="30"/>
        <v xml:space="preserve"> </v>
      </c>
      <c r="AD54" s="303">
        <f t="shared" si="31"/>
        <v>0</v>
      </c>
      <c r="AE54" s="39">
        <f t="shared" si="32"/>
        <v>0</v>
      </c>
      <c r="AF54" s="64">
        <f t="shared" si="33"/>
        <v>44</v>
      </c>
      <c r="AG54" s="39">
        <f t="shared" si="34"/>
        <v>0</v>
      </c>
      <c r="AI54" s="44">
        <v>44</v>
      </c>
      <c r="AJ54" s="44"/>
      <c r="AL54" s="47">
        <v>44</v>
      </c>
      <c r="AM54" s="47"/>
      <c r="AO54" s="65">
        <v>44</v>
      </c>
      <c r="AP54" s="65"/>
      <c r="AR54" s="53">
        <v>44</v>
      </c>
      <c r="AS54" s="53"/>
      <c r="AU54" s="56">
        <v>44</v>
      </c>
      <c r="AV54" s="56"/>
      <c r="AX54" s="59">
        <v>44</v>
      </c>
      <c r="AY54" s="59"/>
      <c r="BA54" s="66">
        <v>44</v>
      </c>
      <c r="BB54" s="66"/>
      <c r="BD54" s="302">
        <v>44</v>
      </c>
      <c r="BE54" s="302"/>
    </row>
    <row r="55" spans="1:57" ht="12.75">
      <c r="A55" s="38">
        <v>45</v>
      </c>
      <c r="B55" s="39">
        <f t="shared" si="16"/>
        <v>0</v>
      </c>
      <c r="C55" s="39"/>
      <c r="D55" s="41" t="s">
        <v>0</v>
      </c>
      <c r="E55" s="42" t="s">
        <v>0</v>
      </c>
      <c r="F55" s="42" t="s">
        <v>0</v>
      </c>
      <c r="G55" s="43"/>
      <c r="H55" s="44" t="str">
        <f t="shared" si="17"/>
        <v xml:space="preserve"> </v>
      </c>
      <c r="I55" s="45">
        <f t="shared" si="18"/>
        <v>0</v>
      </c>
      <c r="J55" s="46"/>
      <c r="K55" s="47" t="str">
        <f t="shared" si="19"/>
        <v xml:space="preserve"> </v>
      </c>
      <c r="L55" s="48">
        <f t="shared" si="20"/>
        <v>0</v>
      </c>
      <c r="M55" s="49"/>
      <c r="N55" s="50" t="str">
        <f t="shared" si="21"/>
        <v xml:space="preserve"> </v>
      </c>
      <c r="O55" s="51">
        <f t="shared" si="22"/>
        <v>0</v>
      </c>
      <c r="P55" s="52"/>
      <c r="Q55" s="53" t="str">
        <f t="shared" si="23"/>
        <v xml:space="preserve"> </v>
      </c>
      <c r="R55" s="54">
        <f t="shared" si="24"/>
        <v>0</v>
      </c>
      <c r="S55" s="55"/>
      <c r="T55" s="56" t="s">
        <v>0</v>
      </c>
      <c r="U55" s="57">
        <f t="shared" si="25"/>
        <v>0</v>
      </c>
      <c r="V55" s="58"/>
      <c r="W55" s="59" t="str">
        <f t="shared" si="26"/>
        <v xml:space="preserve"> </v>
      </c>
      <c r="X55" s="60">
        <f t="shared" si="27"/>
        <v>0</v>
      </c>
      <c r="Y55" s="61"/>
      <c r="Z55" s="62" t="str">
        <f t="shared" si="28"/>
        <v xml:space="preserve"> </v>
      </c>
      <c r="AA55" s="63">
        <f t="shared" si="29"/>
        <v>0</v>
      </c>
      <c r="AB55" s="301"/>
      <c r="AC55" s="302" t="str">
        <f t="shared" si="30"/>
        <v xml:space="preserve"> </v>
      </c>
      <c r="AD55" s="303">
        <f t="shared" si="31"/>
        <v>0</v>
      </c>
      <c r="AE55" s="39">
        <f t="shared" si="32"/>
        <v>0</v>
      </c>
      <c r="AF55" s="64">
        <f t="shared" si="33"/>
        <v>45</v>
      </c>
      <c r="AG55" s="39">
        <f t="shared" si="34"/>
        <v>0</v>
      </c>
      <c r="AI55" s="44">
        <v>45</v>
      </c>
      <c r="AJ55" s="44"/>
      <c r="AL55" s="47">
        <v>45</v>
      </c>
      <c r="AM55" s="47"/>
      <c r="AO55" s="65">
        <v>45</v>
      </c>
      <c r="AP55" s="65"/>
      <c r="AR55" s="53">
        <v>45</v>
      </c>
      <c r="AS55" s="53"/>
      <c r="AU55" s="56">
        <v>45</v>
      </c>
      <c r="AV55" s="56"/>
      <c r="AX55" s="59">
        <v>45</v>
      </c>
      <c r="AY55" s="59"/>
      <c r="BA55" s="66">
        <v>45</v>
      </c>
      <c r="BB55" s="66"/>
      <c r="BD55" s="302">
        <v>45</v>
      </c>
      <c r="BE55" s="302"/>
    </row>
    <row r="56" spans="1:57" ht="12.75">
      <c r="A56" s="38">
        <v>46</v>
      </c>
      <c r="B56" s="39">
        <f t="shared" si="16"/>
        <v>0</v>
      </c>
      <c r="C56" s="39"/>
      <c r="D56" s="41" t="s">
        <v>0</v>
      </c>
      <c r="E56" s="42" t="s">
        <v>0</v>
      </c>
      <c r="F56" s="42" t="s">
        <v>0</v>
      </c>
      <c r="G56" s="43"/>
      <c r="H56" s="44" t="str">
        <f t="shared" si="17"/>
        <v xml:space="preserve"> </v>
      </c>
      <c r="I56" s="45">
        <f t="shared" si="18"/>
        <v>0</v>
      </c>
      <c r="J56" s="46"/>
      <c r="K56" s="47" t="str">
        <f t="shared" si="19"/>
        <v xml:space="preserve"> </v>
      </c>
      <c r="L56" s="48">
        <f t="shared" si="20"/>
        <v>0</v>
      </c>
      <c r="M56" s="49"/>
      <c r="N56" s="50" t="str">
        <f t="shared" si="21"/>
        <v xml:space="preserve"> </v>
      </c>
      <c r="O56" s="51">
        <f t="shared" si="22"/>
        <v>0</v>
      </c>
      <c r="P56" s="52"/>
      <c r="Q56" s="53" t="str">
        <f t="shared" si="23"/>
        <v xml:space="preserve"> </v>
      </c>
      <c r="R56" s="54">
        <f t="shared" si="24"/>
        <v>0</v>
      </c>
      <c r="S56" s="55"/>
      <c r="T56" s="56" t="s">
        <v>0</v>
      </c>
      <c r="U56" s="57">
        <f t="shared" si="25"/>
        <v>0</v>
      </c>
      <c r="V56" s="58"/>
      <c r="W56" s="59" t="str">
        <f t="shared" si="26"/>
        <v xml:space="preserve"> </v>
      </c>
      <c r="X56" s="60">
        <f t="shared" si="27"/>
        <v>0</v>
      </c>
      <c r="Y56" s="61"/>
      <c r="Z56" s="62" t="str">
        <f t="shared" si="28"/>
        <v xml:space="preserve"> </v>
      </c>
      <c r="AA56" s="63">
        <f t="shared" si="29"/>
        <v>0</v>
      </c>
      <c r="AB56" s="301"/>
      <c r="AC56" s="302" t="str">
        <f t="shared" si="30"/>
        <v xml:space="preserve"> </v>
      </c>
      <c r="AD56" s="303">
        <f t="shared" si="31"/>
        <v>0</v>
      </c>
      <c r="AE56" s="39">
        <f t="shared" si="32"/>
        <v>0</v>
      </c>
      <c r="AF56" s="64">
        <f t="shared" si="33"/>
        <v>46</v>
      </c>
      <c r="AG56" s="39">
        <f t="shared" si="34"/>
        <v>0</v>
      </c>
      <c r="AI56" s="44">
        <v>46</v>
      </c>
      <c r="AJ56" s="44"/>
      <c r="AL56" s="47">
        <v>46</v>
      </c>
      <c r="AM56" s="47"/>
      <c r="AO56" s="65">
        <v>46</v>
      </c>
      <c r="AP56" s="65"/>
      <c r="AR56" s="53">
        <v>46</v>
      </c>
      <c r="AS56" s="53"/>
      <c r="AU56" s="56">
        <v>46</v>
      </c>
      <c r="AV56" s="56"/>
      <c r="AX56" s="59">
        <v>46</v>
      </c>
      <c r="AY56" s="59"/>
      <c r="BA56" s="66">
        <v>46</v>
      </c>
      <c r="BB56" s="66"/>
      <c r="BD56" s="302">
        <v>46</v>
      </c>
      <c r="BE56" s="302"/>
    </row>
    <row r="57" spans="1:57" ht="12.75">
      <c r="A57" s="38">
        <v>47</v>
      </c>
      <c r="B57" s="39">
        <f t="shared" si="16"/>
        <v>0</v>
      </c>
      <c r="C57" s="39"/>
      <c r="D57" s="41" t="s">
        <v>0</v>
      </c>
      <c r="E57" s="42" t="s">
        <v>0</v>
      </c>
      <c r="F57" s="42" t="s">
        <v>0</v>
      </c>
      <c r="G57" s="43"/>
      <c r="H57" s="44" t="str">
        <f t="shared" si="17"/>
        <v xml:space="preserve"> </v>
      </c>
      <c r="I57" s="45">
        <f t="shared" si="18"/>
        <v>0</v>
      </c>
      <c r="J57" s="46"/>
      <c r="K57" s="47" t="str">
        <f t="shared" si="19"/>
        <v xml:space="preserve"> </v>
      </c>
      <c r="L57" s="48">
        <f t="shared" si="20"/>
        <v>0</v>
      </c>
      <c r="M57" s="49"/>
      <c r="N57" s="50" t="str">
        <f t="shared" si="21"/>
        <v xml:space="preserve"> </v>
      </c>
      <c r="O57" s="51">
        <f t="shared" si="22"/>
        <v>0</v>
      </c>
      <c r="P57" s="52"/>
      <c r="Q57" s="53" t="str">
        <f t="shared" si="23"/>
        <v xml:space="preserve"> </v>
      </c>
      <c r="R57" s="54">
        <f t="shared" si="24"/>
        <v>0</v>
      </c>
      <c r="S57" s="55"/>
      <c r="T57" s="56" t="s">
        <v>0</v>
      </c>
      <c r="U57" s="57">
        <f t="shared" si="25"/>
        <v>0</v>
      </c>
      <c r="V57" s="58"/>
      <c r="W57" s="59" t="str">
        <f t="shared" si="26"/>
        <v xml:space="preserve"> </v>
      </c>
      <c r="X57" s="60">
        <f t="shared" si="27"/>
        <v>0</v>
      </c>
      <c r="Y57" s="61"/>
      <c r="Z57" s="62" t="str">
        <f t="shared" si="28"/>
        <v xml:space="preserve"> </v>
      </c>
      <c r="AA57" s="63">
        <f t="shared" si="29"/>
        <v>0</v>
      </c>
      <c r="AB57" s="301"/>
      <c r="AC57" s="302" t="str">
        <f t="shared" si="30"/>
        <v xml:space="preserve"> </v>
      </c>
      <c r="AD57" s="303">
        <f t="shared" si="31"/>
        <v>0</v>
      </c>
      <c r="AE57" s="39">
        <f t="shared" si="32"/>
        <v>0</v>
      </c>
      <c r="AF57" s="64">
        <f t="shared" si="33"/>
        <v>47</v>
      </c>
      <c r="AG57" s="39">
        <f t="shared" si="34"/>
        <v>0</v>
      </c>
      <c r="AI57" s="44">
        <v>47</v>
      </c>
      <c r="AJ57" s="44"/>
      <c r="AL57" s="47">
        <v>47</v>
      </c>
      <c r="AM57" s="47"/>
      <c r="AO57" s="65">
        <v>47</v>
      </c>
      <c r="AP57" s="65"/>
      <c r="AR57" s="53">
        <v>47</v>
      </c>
      <c r="AS57" s="53"/>
      <c r="AU57" s="56">
        <v>47</v>
      </c>
      <c r="AV57" s="56"/>
      <c r="AX57" s="59">
        <v>47</v>
      </c>
      <c r="AY57" s="59"/>
      <c r="BA57" s="66">
        <v>47</v>
      </c>
      <c r="BB57" s="66"/>
      <c r="BD57" s="302">
        <v>47</v>
      </c>
      <c r="BE57" s="302"/>
    </row>
    <row r="58" spans="1:57" ht="12.75">
      <c r="A58" s="38">
        <v>48</v>
      </c>
      <c r="B58" s="39">
        <f t="shared" si="16"/>
        <v>0</v>
      </c>
      <c r="C58" s="39"/>
      <c r="D58" s="41" t="s">
        <v>0</v>
      </c>
      <c r="E58" s="42" t="s">
        <v>0</v>
      </c>
      <c r="F58" s="42" t="s">
        <v>0</v>
      </c>
      <c r="G58" s="43"/>
      <c r="H58" s="44" t="str">
        <f t="shared" si="17"/>
        <v xml:space="preserve"> </v>
      </c>
      <c r="I58" s="45">
        <f t="shared" si="18"/>
        <v>0</v>
      </c>
      <c r="J58" s="46"/>
      <c r="K58" s="47" t="str">
        <f t="shared" si="19"/>
        <v xml:space="preserve"> </v>
      </c>
      <c r="L58" s="48">
        <f t="shared" si="20"/>
        <v>0</v>
      </c>
      <c r="M58" s="49"/>
      <c r="N58" s="50" t="str">
        <f t="shared" si="21"/>
        <v xml:space="preserve"> </v>
      </c>
      <c r="O58" s="51">
        <f t="shared" si="22"/>
        <v>0</v>
      </c>
      <c r="P58" s="52"/>
      <c r="Q58" s="53" t="str">
        <f t="shared" si="23"/>
        <v xml:space="preserve"> </v>
      </c>
      <c r="R58" s="54">
        <f t="shared" si="24"/>
        <v>0</v>
      </c>
      <c r="S58" s="55"/>
      <c r="T58" s="56" t="s">
        <v>0</v>
      </c>
      <c r="U58" s="57">
        <f t="shared" si="25"/>
        <v>0</v>
      </c>
      <c r="V58" s="58"/>
      <c r="W58" s="59" t="str">
        <f t="shared" si="26"/>
        <v xml:space="preserve"> </v>
      </c>
      <c r="X58" s="60">
        <f t="shared" si="27"/>
        <v>0</v>
      </c>
      <c r="Y58" s="61"/>
      <c r="Z58" s="62" t="str">
        <f t="shared" si="28"/>
        <v xml:space="preserve"> </v>
      </c>
      <c r="AA58" s="63">
        <f t="shared" si="29"/>
        <v>0</v>
      </c>
      <c r="AB58" s="301"/>
      <c r="AC58" s="302" t="str">
        <f t="shared" si="30"/>
        <v xml:space="preserve"> </v>
      </c>
      <c r="AD58" s="303">
        <f t="shared" si="31"/>
        <v>0</v>
      </c>
      <c r="AE58" s="39">
        <f t="shared" si="32"/>
        <v>0</v>
      </c>
      <c r="AF58" s="64">
        <f t="shared" si="33"/>
        <v>48</v>
      </c>
      <c r="AG58" s="39">
        <f t="shared" si="34"/>
        <v>0</v>
      </c>
      <c r="AI58" s="44">
        <v>48</v>
      </c>
      <c r="AJ58" s="44"/>
      <c r="AL58" s="47">
        <v>48</v>
      </c>
      <c r="AM58" s="47"/>
      <c r="AO58" s="65">
        <v>48</v>
      </c>
      <c r="AP58" s="65"/>
      <c r="AR58" s="53">
        <v>48</v>
      </c>
      <c r="AS58" s="53"/>
      <c r="AU58" s="56">
        <v>48</v>
      </c>
      <c r="AV58" s="56"/>
      <c r="AX58" s="59">
        <v>48</v>
      </c>
      <c r="AY58" s="59"/>
      <c r="BA58" s="66">
        <v>48</v>
      </c>
      <c r="BB58" s="66"/>
      <c r="BD58" s="302">
        <v>48</v>
      </c>
      <c r="BE58" s="302"/>
    </row>
    <row r="59" spans="1:57" ht="12.75">
      <c r="A59" s="38">
        <v>49</v>
      </c>
      <c r="B59" s="39">
        <f t="shared" si="16"/>
        <v>0</v>
      </c>
      <c r="C59" s="39"/>
      <c r="D59" s="41" t="s">
        <v>0</v>
      </c>
      <c r="E59" s="42" t="s">
        <v>0</v>
      </c>
      <c r="F59" s="42" t="s">
        <v>0</v>
      </c>
      <c r="G59" s="43"/>
      <c r="H59" s="44" t="str">
        <f t="shared" si="17"/>
        <v xml:space="preserve"> </v>
      </c>
      <c r="I59" s="45">
        <f t="shared" si="18"/>
        <v>0</v>
      </c>
      <c r="J59" s="46"/>
      <c r="K59" s="47" t="str">
        <f t="shared" si="19"/>
        <v xml:space="preserve"> </v>
      </c>
      <c r="L59" s="48">
        <f t="shared" si="20"/>
        <v>0</v>
      </c>
      <c r="M59" s="49"/>
      <c r="N59" s="50" t="str">
        <f t="shared" si="21"/>
        <v xml:space="preserve"> </v>
      </c>
      <c r="O59" s="51">
        <f t="shared" si="22"/>
        <v>0</v>
      </c>
      <c r="P59" s="52"/>
      <c r="Q59" s="53" t="str">
        <f t="shared" si="23"/>
        <v xml:space="preserve"> </v>
      </c>
      <c r="R59" s="54">
        <f t="shared" si="24"/>
        <v>0</v>
      </c>
      <c r="S59" s="55"/>
      <c r="T59" s="56" t="s">
        <v>0</v>
      </c>
      <c r="U59" s="57">
        <f t="shared" si="25"/>
        <v>0</v>
      </c>
      <c r="V59" s="58"/>
      <c r="W59" s="59" t="str">
        <f t="shared" si="26"/>
        <v xml:space="preserve"> </v>
      </c>
      <c r="X59" s="60">
        <f t="shared" si="27"/>
        <v>0</v>
      </c>
      <c r="Y59" s="61"/>
      <c r="Z59" s="62" t="str">
        <f t="shared" si="28"/>
        <v xml:space="preserve"> </v>
      </c>
      <c r="AA59" s="63">
        <f t="shared" si="29"/>
        <v>0</v>
      </c>
      <c r="AB59" s="301"/>
      <c r="AC59" s="302" t="str">
        <f t="shared" si="30"/>
        <v xml:space="preserve"> </v>
      </c>
      <c r="AD59" s="303">
        <f t="shared" si="31"/>
        <v>0</v>
      </c>
      <c r="AE59" s="39">
        <f t="shared" si="32"/>
        <v>0</v>
      </c>
      <c r="AF59" s="64">
        <f t="shared" si="33"/>
        <v>49</v>
      </c>
      <c r="AG59" s="39">
        <f t="shared" si="34"/>
        <v>0</v>
      </c>
      <c r="AI59" s="44">
        <v>49</v>
      </c>
      <c r="AJ59" s="44"/>
      <c r="AL59" s="47">
        <v>49</v>
      </c>
      <c r="AM59" s="47"/>
      <c r="AO59" s="65">
        <v>49</v>
      </c>
      <c r="AP59" s="65"/>
      <c r="AR59" s="53">
        <v>49</v>
      </c>
      <c r="AS59" s="53"/>
      <c r="AU59" s="56">
        <v>49</v>
      </c>
      <c r="AV59" s="56"/>
      <c r="AX59" s="59">
        <v>49</v>
      </c>
      <c r="AY59" s="59"/>
      <c r="BA59" s="66">
        <v>49</v>
      </c>
      <c r="BB59" s="66"/>
      <c r="BD59" s="302">
        <v>49</v>
      </c>
      <c r="BE59" s="302"/>
    </row>
    <row r="60" spans="1:57" ht="12.75">
      <c r="A60" s="38">
        <v>50</v>
      </c>
      <c r="B60" s="39">
        <f t="shared" si="16"/>
        <v>0</v>
      </c>
      <c r="C60" s="39"/>
      <c r="D60" s="41" t="s">
        <v>0</v>
      </c>
      <c r="E60" s="42" t="s">
        <v>0</v>
      </c>
      <c r="F60" s="42" t="s">
        <v>0</v>
      </c>
      <c r="G60" s="43"/>
      <c r="H60" s="44" t="str">
        <f t="shared" si="17"/>
        <v xml:space="preserve"> </v>
      </c>
      <c r="I60" s="45">
        <f t="shared" si="18"/>
        <v>0</v>
      </c>
      <c r="J60" s="46"/>
      <c r="K60" s="47" t="str">
        <f t="shared" si="19"/>
        <v xml:space="preserve"> </v>
      </c>
      <c r="L60" s="48">
        <f t="shared" si="20"/>
        <v>0</v>
      </c>
      <c r="M60" s="49"/>
      <c r="N60" s="50" t="str">
        <f t="shared" si="21"/>
        <v xml:space="preserve"> </v>
      </c>
      <c r="O60" s="51">
        <f t="shared" si="22"/>
        <v>0</v>
      </c>
      <c r="P60" s="52"/>
      <c r="Q60" s="53" t="str">
        <f t="shared" si="23"/>
        <v xml:space="preserve"> </v>
      </c>
      <c r="R60" s="54">
        <f t="shared" si="24"/>
        <v>0</v>
      </c>
      <c r="S60" s="55"/>
      <c r="T60" s="56" t="s">
        <v>0</v>
      </c>
      <c r="U60" s="57">
        <f t="shared" si="25"/>
        <v>0</v>
      </c>
      <c r="V60" s="58"/>
      <c r="W60" s="59" t="str">
        <f t="shared" si="26"/>
        <v xml:space="preserve"> </v>
      </c>
      <c r="X60" s="60">
        <f t="shared" si="27"/>
        <v>0</v>
      </c>
      <c r="Y60" s="61"/>
      <c r="Z60" s="62" t="str">
        <f t="shared" si="28"/>
        <v xml:space="preserve"> </v>
      </c>
      <c r="AA60" s="63">
        <f t="shared" si="29"/>
        <v>0</v>
      </c>
      <c r="AB60" s="301"/>
      <c r="AC60" s="302" t="str">
        <f t="shared" si="30"/>
        <v xml:space="preserve"> </v>
      </c>
      <c r="AD60" s="303">
        <f t="shared" si="31"/>
        <v>0</v>
      </c>
      <c r="AE60" s="39">
        <f t="shared" si="32"/>
        <v>0</v>
      </c>
      <c r="AF60" s="64">
        <f t="shared" si="33"/>
        <v>50</v>
      </c>
      <c r="AG60" s="39">
        <f t="shared" si="34"/>
        <v>0</v>
      </c>
      <c r="AI60" s="44">
        <v>50</v>
      </c>
      <c r="AJ60" s="44"/>
      <c r="AL60" s="47">
        <v>50</v>
      </c>
      <c r="AM60" s="47"/>
      <c r="AO60" s="65">
        <v>50</v>
      </c>
      <c r="AP60" s="65"/>
      <c r="AR60" s="53">
        <v>50</v>
      </c>
      <c r="AS60" s="53"/>
      <c r="AU60" s="56">
        <v>50</v>
      </c>
      <c r="AV60" s="56"/>
      <c r="AX60" s="59">
        <v>50</v>
      </c>
      <c r="AY60" s="59"/>
      <c r="BA60" s="66">
        <v>50</v>
      </c>
      <c r="BB60" s="66"/>
      <c r="BD60" s="302">
        <v>50</v>
      </c>
      <c r="BE60" s="302"/>
    </row>
    <row r="61" spans="1:57" ht="12.75">
      <c r="A61" s="38">
        <v>51</v>
      </c>
      <c r="B61" s="39">
        <f t="shared" si="16"/>
        <v>0</v>
      </c>
      <c r="C61" s="39"/>
      <c r="D61" s="41" t="s">
        <v>0</v>
      </c>
      <c r="E61" s="42" t="s">
        <v>0</v>
      </c>
      <c r="F61" s="42" t="s">
        <v>0</v>
      </c>
      <c r="G61" s="43"/>
      <c r="H61" s="44" t="str">
        <f t="shared" si="17"/>
        <v xml:space="preserve"> </v>
      </c>
      <c r="I61" s="45">
        <f t="shared" si="18"/>
        <v>0</v>
      </c>
      <c r="J61" s="46"/>
      <c r="K61" s="47" t="str">
        <f t="shared" si="19"/>
        <v xml:space="preserve"> </v>
      </c>
      <c r="L61" s="48">
        <f t="shared" si="20"/>
        <v>0</v>
      </c>
      <c r="M61" s="49"/>
      <c r="N61" s="50" t="str">
        <f t="shared" si="21"/>
        <v xml:space="preserve"> </v>
      </c>
      <c r="O61" s="51">
        <f t="shared" si="22"/>
        <v>0</v>
      </c>
      <c r="P61" s="52"/>
      <c r="Q61" s="53" t="str">
        <f t="shared" si="23"/>
        <v xml:space="preserve"> </v>
      </c>
      <c r="R61" s="54">
        <f t="shared" si="24"/>
        <v>0</v>
      </c>
      <c r="S61" s="55"/>
      <c r="T61" s="56" t="s">
        <v>0</v>
      </c>
      <c r="U61" s="57">
        <f t="shared" si="25"/>
        <v>0</v>
      </c>
      <c r="V61" s="58"/>
      <c r="W61" s="59" t="str">
        <f t="shared" si="26"/>
        <v xml:space="preserve"> </v>
      </c>
      <c r="X61" s="60">
        <f t="shared" si="27"/>
        <v>0</v>
      </c>
      <c r="Y61" s="61"/>
      <c r="Z61" s="62" t="str">
        <f t="shared" si="28"/>
        <v xml:space="preserve"> </v>
      </c>
      <c r="AA61" s="63">
        <f t="shared" si="29"/>
        <v>0</v>
      </c>
      <c r="AB61" s="301"/>
      <c r="AC61" s="302" t="str">
        <f t="shared" si="30"/>
        <v xml:space="preserve"> </v>
      </c>
      <c r="AD61" s="303">
        <f t="shared" si="31"/>
        <v>0</v>
      </c>
      <c r="AE61" s="39">
        <f t="shared" si="32"/>
        <v>0</v>
      </c>
      <c r="AF61" s="64">
        <f t="shared" si="33"/>
        <v>51</v>
      </c>
      <c r="AG61" s="39">
        <f t="shared" si="34"/>
        <v>0</v>
      </c>
      <c r="AI61" s="44">
        <v>51</v>
      </c>
      <c r="AJ61" s="44"/>
      <c r="AL61" s="47">
        <v>51</v>
      </c>
      <c r="AM61" s="47"/>
      <c r="AO61" s="65">
        <v>51</v>
      </c>
      <c r="AP61" s="65"/>
      <c r="AR61" s="53">
        <v>51</v>
      </c>
      <c r="AS61" s="53"/>
      <c r="AU61" s="56">
        <v>51</v>
      </c>
      <c r="AV61" s="56"/>
      <c r="AX61" s="59">
        <v>51</v>
      </c>
      <c r="AY61" s="59"/>
      <c r="BA61" s="66">
        <v>51</v>
      </c>
      <c r="BB61" s="66"/>
      <c r="BD61" s="302">
        <v>51</v>
      </c>
      <c r="BE61" s="302"/>
    </row>
    <row r="62" spans="1:57" ht="12.75">
      <c r="A62" s="38">
        <v>52</v>
      </c>
      <c r="B62" s="39">
        <f t="shared" si="16"/>
        <v>0</v>
      </c>
      <c r="C62" s="39"/>
      <c r="D62" s="41" t="s">
        <v>0</v>
      </c>
      <c r="E62" s="42" t="s">
        <v>0</v>
      </c>
      <c r="F62" s="42" t="s">
        <v>0</v>
      </c>
      <c r="G62" s="43"/>
      <c r="H62" s="44" t="str">
        <f t="shared" si="17"/>
        <v xml:space="preserve"> </v>
      </c>
      <c r="I62" s="45">
        <f t="shared" si="18"/>
        <v>0</v>
      </c>
      <c r="J62" s="46"/>
      <c r="K62" s="47" t="str">
        <f t="shared" si="19"/>
        <v xml:space="preserve"> </v>
      </c>
      <c r="L62" s="48">
        <f t="shared" si="20"/>
        <v>0</v>
      </c>
      <c r="M62" s="49"/>
      <c r="N62" s="50" t="str">
        <f t="shared" si="21"/>
        <v xml:space="preserve"> </v>
      </c>
      <c r="O62" s="51">
        <f t="shared" si="22"/>
        <v>0</v>
      </c>
      <c r="P62" s="52"/>
      <c r="Q62" s="53" t="str">
        <f t="shared" si="23"/>
        <v xml:space="preserve"> </v>
      </c>
      <c r="R62" s="54">
        <f t="shared" si="24"/>
        <v>0</v>
      </c>
      <c r="S62" s="55"/>
      <c r="T62" s="56" t="s">
        <v>0</v>
      </c>
      <c r="U62" s="57">
        <f t="shared" si="25"/>
        <v>0</v>
      </c>
      <c r="V62" s="58"/>
      <c r="W62" s="59" t="str">
        <f t="shared" si="26"/>
        <v xml:space="preserve"> </v>
      </c>
      <c r="X62" s="60">
        <f t="shared" si="27"/>
        <v>0</v>
      </c>
      <c r="Y62" s="61"/>
      <c r="Z62" s="62" t="str">
        <f t="shared" si="28"/>
        <v xml:space="preserve"> </v>
      </c>
      <c r="AA62" s="63">
        <f t="shared" si="29"/>
        <v>0</v>
      </c>
      <c r="AB62" s="301"/>
      <c r="AC62" s="302" t="str">
        <f t="shared" si="30"/>
        <v xml:space="preserve"> </v>
      </c>
      <c r="AD62" s="303">
        <f t="shared" si="31"/>
        <v>0</v>
      </c>
      <c r="AE62" s="39">
        <f t="shared" si="32"/>
        <v>0</v>
      </c>
      <c r="AF62" s="64">
        <f t="shared" si="33"/>
        <v>52</v>
      </c>
      <c r="AG62" s="39">
        <f t="shared" si="34"/>
        <v>0</v>
      </c>
      <c r="AI62" s="44">
        <v>52</v>
      </c>
      <c r="AJ62" s="44"/>
      <c r="AL62" s="47">
        <v>52</v>
      </c>
      <c r="AM62" s="47"/>
      <c r="AO62" s="65">
        <v>52</v>
      </c>
      <c r="AP62" s="65"/>
      <c r="AR62" s="53">
        <v>52</v>
      </c>
      <c r="AS62" s="53"/>
      <c r="AU62" s="56">
        <v>52</v>
      </c>
      <c r="AV62" s="56"/>
      <c r="AX62" s="59">
        <v>52</v>
      </c>
      <c r="AY62" s="59"/>
      <c r="BA62" s="66">
        <v>52</v>
      </c>
      <c r="BB62" s="66"/>
      <c r="BD62" s="302">
        <v>52</v>
      </c>
      <c r="BE62" s="302"/>
    </row>
    <row r="63" spans="1:57" ht="12.75">
      <c r="A63" s="38">
        <v>53</v>
      </c>
      <c r="B63" s="39">
        <f t="shared" si="16"/>
        <v>0</v>
      </c>
      <c r="C63" s="39"/>
      <c r="D63" s="41" t="s">
        <v>0</v>
      </c>
      <c r="E63" s="42" t="s">
        <v>0</v>
      </c>
      <c r="F63" s="42" t="s">
        <v>0</v>
      </c>
      <c r="G63" s="43"/>
      <c r="H63" s="44" t="str">
        <f t="shared" si="17"/>
        <v xml:space="preserve"> </v>
      </c>
      <c r="I63" s="45">
        <f t="shared" si="18"/>
        <v>0</v>
      </c>
      <c r="J63" s="46"/>
      <c r="K63" s="47" t="str">
        <f t="shared" si="19"/>
        <v xml:space="preserve"> </v>
      </c>
      <c r="L63" s="48">
        <f t="shared" si="20"/>
        <v>0</v>
      </c>
      <c r="M63" s="49"/>
      <c r="N63" s="50" t="str">
        <f t="shared" si="21"/>
        <v xml:space="preserve"> </v>
      </c>
      <c r="O63" s="51">
        <f t="shared" si="22"/>
        <v>0</v>
      </c>
      <c r="P63" s="52"/>
      <c r="Q63" s="53" t="str">
        <f t="shared" si="23"/>
        <v xml:space="preserve"> </v>
      </c>
      <c r="R63" s="54">
        <f t="shared" si="24"/>
        <v>0</v>
      </c>
      <c r="S63" s="55"/>
      <c r="T63" s="56" t="s">
        <v>0</v>
      </c>
      <c r="U63" s="57">
        <f t="shared" si="25"/>
        <v>0</v>
      </c>
      <c r="V63" s="58"/>
      <c r="W63" s="59" t="str">
        <f t="shared" si="26"/>
        <v xml:space="preserve"> </v>
      </c>
      <c r="X63" s="60">
        <f t="shared" si="27"/>
        <v>0</v>
      </c>
      <c r="Y63" s="61"/>
      <c r="Z63" s="62" t="str">
        <f t="shared" si="28"/>
        <v xml:space="preserve"> </v>
      </c>
      <c r="AA63" s="63">
        <f t="shared" si="29"/>
        <v>0</v>
      </c>
      <c r="AB63" s="301"/>
      <c r="AC63" s="302" t="str">
        <f t="shared" si="30"/>
        <v xml:space="preserve"> </v>
      </c>
      <c r="AD63" s="303">
        <f t="shared" si="31"/>
        <v>0</v>
      </c>
      <c r="AE63" s="39">
        <f t="shared" si="32"/>
        <v>0</v>
      </c>
      <c r="AF63" s="64">
        <f t="shared" si="33"/>
        <v>53</v>
      </c>
      <c r="AG63" s="39">
        <f t="shared" si="34"/>
        <v>0</v>
      </c>
      <c r="AI63" s="44">
        <v>53</v>
      </c>
      <c r="AJ63" s="44"/>
      <c r="AL63" s="47">
        <v>53</v>
      </c>
      <c r="AM63" s="47"/>
      <c r="AO63" s="65">
        <v>53</v>
      </c>
      <c r="AP63" s="65"/>
      <c r="AR63" s="53">
        <v>53</v>
      </c>
      <c r="AS63" s="53"/>
      <c r="AU63" s="56">
        <v>53</v>
      </c>
      <c r="AV63" s="56"/>
      <c r="AX63" s="59">
        <v>53</v>
      </c>
      <c r="AY63" s="59"/>
      <c r="BA63" s="66">
        <v>53</v>
      </c>
      <c r="BB63" s="66"/>
      <c r="BD63" s="302">
        <v>53</v>
      </c>
      <c r="BE63" s="302"/>
    </row>
    <row r="64" spans="1:57" ht="12.75">
      <c r="A64" s="38">
        <v>54</v>
      </c>
      <c r="B64" s="39">
        <f t="shared" si="16"/>
        <v>0</v>
      </c>
      <c r="C64" s="39"/>
      <c r="D64" s="41" t="s">
        <v>0</v>
      </c>
      <c r="E64" s="42" t="s">
        <v>0</v>
      </c>
      <c r="F64" s="42" t="s">
        <v>0</v>
      </c>
      <c r="G64" s="43"/>
      <c r="H64" s="44" t="str">
        <f t="shared" si="17"/>
        <v xml:space="preserve"> </v>
      </c>
      <c r="I64" s="45">
        <f t="shared" si="18"/>
        <v>0</v>
      </c>
      <c r="J64" s="46"/>
      <c r="K64" s="47" t="str">
        <f t="shared" si="19"/>
        <v xml:space="preserve"> </v>
      </c>
      <c r="L64" s="48">
        <f t="shared" si="20"/>
        <v>0</v>
      </c>
      <c r="M64" s="49"/>
      <c r="N64" s="50" t="str">
        <f t="shared" si="21"/>
        <v xml:space="preserve"> </v>
      </c>
      <c r="O64" s="51">
        <f t="shared" si="22"/>
        <v>0</v>
      </c>
      <c r="P64" s="52"/>
      <c r="Q64" s="53" t="str">
        <f t="shared" si="23"/>
        <v xml:space="preserve"> </v>
      </c>
      <c r="R64" s="54">
        <f t="shared" si="24"/>
        <v>0</v>
      </c>
      <c r="S64" s="55"/>
      <c r="T64" s="56" t="s">
        <v>0</v>
      </c>
      <c r="U64" s="57">
        <f t="shared" si="25"/>
        <v>0</v>
      </c>
      <c r="V64" s="58"/>
      <c r="W64" s="59" t="str">
        <f t="shared" si="26"/>
        <v xml:space="preserve"> </v>
      </c>
      <c r="X64" s="60">
        <f t="shared" si="27"/>
        <v>0</v>
      </c>
      <c r="Y64" s="61"/>
      <c r="Z64" s="62" t="str">
        <f t="shared" si="28"/>
        <v xml:space="preserve"> </v>
      </c>
      <c r="AA64" s="63">
        <f t="shared" si="29"/>
        <v>0</v>
      </c>
      <c r="AB64" s="301"/>
      <c r="AC64" s="302" t="str">
        <f t="shared" si="30"/>
        <v xml:space="preserve"> </v>
      </c>
      <c r="AD64" s="303">
        <f t="shared" si="31"/>
        <v>0</v>
      </c>
      <c r="AE64" s="39">
        <f t="shared" si="32"/>
        <v>0</v>
      </c>
      <c r="AF64" s="64">
        <f t="shared" si="33"/>
        <v>54</v>
      </c>
      <c r="AG64" s="39">
        <f t="shared" si="34"/>
        <v>0</v>
      </c>
      <c r="AI64" s="44">
        <v>54</v>
      </c>
      <c r="AJ64" s="44"/>
      <c r="AL64" s="47">
        <v>54</v>
      </c>
      <c r="AM64" s="47"/>
      <c r="AO64" s="65">
        <v>54</v>
      </c>
      <c r="AP64" s="65"/>
      <c r="AR64" s="53">
        <v>54</v>
      </c>
      <c r="AS64" s="53"/>
      <c r="AU64" s="56">
        <v>54</v>
      </c>
      <c r="AV64" s="56"/>
      <c r="AX64" s="59">
        <v>54</v>
      </c>
      <c r="AY64" s="59"/>
      <c r="BA64" s="66">
        <v>54</v>
      </c>
      <c r="BB64" s="66"/>
      <c r="BD64" s="302">
        <v>54</v>
      </c>
      <c r="BE64" s="302"/>
    </row>
    <row r="65" spans="1:57" ht="12.75">
      <c r="A65" s="38">
        <v>55</v>
      </c>
      <c r="B65" s="39">
        <f t="shared" si="16"/>
        <v>0</v>
      </c>
      <c r="C65" s="39"/>
      <c r="D65" s="41" t="s">
        <v>0</v>
      </c>
      <c r="E65" s="42" t="s">
        <v>0</v>
      </c>
      <c r="F65" s="42" t="s">
        <v>0</v>
      </c>
      <c r="G65" s="43"/>
      <c r="H65" s="44" t="str">
        <f t="shared" si="17"/>
        <v xml:space="preserve"> </v>
      </c>
      <c r="I65" s="45">
        <f t="shared" si="18"/>
        <v>0</v>
      </c>
      <c r="J65" s="46"/>
      <c r="K65" s="47" t="str">
        <f t="shared" si="19"/>
        <v xml:space="preserve"> </v>
      </c>
      <c r="L65" s="48">
        <f t="shared" si="20"/>
        <v>0</v>
      </c>
      <c r="M65" s="49"/>
      <c r="N65" s="50" t="str">
        <f t="shared" si="21"/>
        <v xml:space="preserve"> </v>
      </c>
      <c r="O65" s="51">
        <f t="shared" si="22"/>
        <v>0</v>
      </c>
      <c r="P65" s="52"/>
      <c r="Q65" s="53" t="str">
        <f t="shared" si="23"/>
        <v xml:space="preserve"> </v>
      </c>
      <c r="R65" s="54">
        <f t="shared" si="24"/>
        <v>0</v>
      </c>
      <c r="S65" s="55"/>
      <c r="T65" s="56" t="s">
        <v>0</v>
      </c>
      <c r="U65" s="57">
        <f t="shared" si="25"/>
        <v>0</v>
      </c>
      <c r="V65" s="58"/>
      <c r="W65" s="59" t="str">
        <f t="shared" si="26"/>
        <v xml:space="preserve"> </v>
      </c>
      <c r="X65" s="60">
        <f t="shared" si="27"/>
        <v>0</v>
      </c>
      <c r="Y65" s="61"/>
      <c r="Z65" s="62" t="str">
        <f t="shared" si="28"/>
        <v xml:space="preserve"> </v>
      </c>
      <c r="AA65" s="63">
        <f t="shared" si="29"/>
        <v>0</v>
      </c>
      <c r="AB65" s="301"/>
      <c r="AC65" s="302" t="str">
        <f t="shared" si="30"/>
        <v xml:space="preserve"> </v>
      </c>
      <c r="AD65" s="303">
        <f t="shared" si="31"/>
        <v>0</v>
      </c>
      <c r="AE65" s="39">
        <f t="shared" si="32"/>
        <v>0</v>
      </c>
      <c r="AF65" s="64">
        <f t="shared" si="33"/>
        <v>55</v>
      </c>
      <c r="AG65" s="39">
        <f t="shared" si="34"/>
        <v>0</v>
      </c>
      <c r="AI65" s="44">
        <v>55</v>
      </c>
      <c r="AJ65" s="44"/>
      <c r="AL65" s="47">
        <v>55</v>
      </c>
      <c r="AM65" s="47"/>
      <c r="AO65" s="65">
        <v>55</v>
      </c>
      <c r="AP65" s="65"/>
      <c r="AR65" s="53">
        <v>55</v>
      </c>
      <c r="AS65" s="53"/>
      <c r="AU65" s="56">
        <v>55</v>
      </c>
      <c r="AV65" s="56"/>
      <c r="AX65" s="59">
        <v>55</v>
      </c>
      <c r="AY65" s="59"/>
      <c r="BA65" s="66">
        <v>55</v>
      </c>
      <c r="BB65" s="66"/>
      <c r="BD65" s="302">
        <v>55</v>
      </c>
      <c r="BE65" s="302"/>
    </row>
    <row r="66" spans="1:57" ht="12.75">
      <c r="A66" s="38">
        <v>56</v>
      </c>
      <c r="B66" s="39">
        <f t="shared" si="16"/>
        <v>0</v>
      </c>
      <c r="C66" s="39"/>
      <c r="D66" s="41" t="s">
        <v>0</v>
      </c>
      <c r="E66" s="42" t="s">
        <v>0</v>
      </c>
      <c r="F66" s="42" t="s">
        <v>0</v>
      </c>
      <c r="G66" s="43"/>
      <c r="H66" s="44" t="str">
        <f t="shared" si="17"/>
        <v xml:space="preserve"> </v>
      </c>
      <c r="I66" s="45">
        <f t="shared" si="18"/>
        <v>0</v>
      </c>
      <c r="J66" s="46"/>
      <c r="K66" s="47" t="str">
        <f t="shared" si="19"/>
        <v xml:space="preserve"> </v>
      </c>
      <c r="L66" s="48">
        <f t="shared" si="20"/>
        <v>0</v>
      </c>
      <c r="M66" s="49"/>
      <c r="N66" s="50" t="str">
        <f t="shared" si="21"/>
        <v xml:space="preserve"> </v>
      </c>
      <c r="O66" s="51">
        <f t="shared" si="22"/>
        <v>0</v>
      </c>
      <c r="P66" s="52"/>
      <c r="Q66" s="53" t="str">
        <f t="shared" si="23"/>
        <v xml:space="preserve"> </v>
      </c>
      <c r="R66" s="54">
        <f t="shared" si="24"/>
        <v>0</v>
      </c>
      <c r="S66" s="55"/>
      <c r="T66" s="56" t="s">
        <v>0</v>
      </c>
      <c r="U66" s="57">
        <f t="shared" si="25"/>
        <v>0</v>
      </c>
      <c r="V66" s="58"/>
      <c r="W66" s="59" t="str">
        <f t="shared" si="26"/>
        <v xml:space="preserve"> </v>
      </c>
      <c r="X66" s="60">
        <f t="shared" si="27"/>
        <v>0</v>
      </c>
      <c r="Y66" s="61"/>
      <c r="Z66" s="62" t="str">
        <f t="shared" si="28"/>
        <v xml:space="preserve"> </v>
      </c>
      <c r="AA66" s="63">
        <f t="shared" si="29"/>
        <v>0</v>
      </c>
      <c r="AB66" s="301"/>
      <c r="AC66" s="302" t="str">
        <f t="shared" si="30"/>
        <v xml:space="preserve"> </v>
      </c>
      <c r="AD66" s="303">
        <f t="shared" si="31"/>
        <v>0</v>
      </c>
      <c r="AE66" s="39">
        <f t="shared" si="32"/>
        <v>0</v>
      </c>
      <c r="AF66" s="64">
        <f t="shared" si="33"/>
        <v>56</v>
      </c>
      <c r="AG66" s="39">
        <f t="shared" si="34"/>
        <v>0</v>
      </c>
      <c r="AI66" s="44">
        <v>56</v>
      </c>
      <c r="AJ66" s="44"/>
      <c r="AL66" s="47">
        <v>56</v>
      </c>
      <c r="AM66" s="47"/>
      <c r="AO66" s="65">
        <v>56</v>
      </c>
      <c r="AP66" s="65"/>
      <c r="AR66" s="53">
        <v>56</v>
      </c>
      <c r="AS66" s="53"/>
      <c r="AU66" s="56">
        <v>56</v>
      </c>
      <c r="AV66" s="56"/>
      <c r="AX66" s="59">
        <v>56</v>
      </c>
      <c r="AY66" s="59"/>
      <c r="BA66" s="66">
        <v>56</v>
      </c>
      <c r="BB66" s="66"/>
      <c r="BD66" s="302">
        <v>56</v>
      </c>
      <c r="BE66" s="302"/>
    </row>
    <row r="67" spans="1:57" ht="12.75">
      <c r="A67" s="38">
        <v>57</v>
      </c>
      <c r="B67" s="39">
        <f t="shared" si="16"/>
        <v>0</v>
      </c>
      <c r="C67" s="39"/>
      <c r="D67" s="41" t="s">
        <v>0</v>
      </c>
      <c r="E67" s="42" t="s">
        <v>0</v>
      </c>
      <c r="F67" s="42" t="s">
        <v>0</v>
      </c>
      <c r="G67" s="43"/>
      <c r="H67" s="44" t="str">
        <f t="shared" si="17"/>
        <v xml:space="preserve"> </v>
      </c>
      <c r="I67" s="45">
        <f t="shared" si="18"/>
        <v>0</v>
      </c>
      <c r="J67" s="46"/>
      <c r="K67" s="47" t="str">
        <f t="shared" si="19"/>
        <v xml:space="preserve"> </v>
      </c>
      <c r="L67" s="48">
        <f t="shared" si="20"/>
        <v>0</v>
      </c>
      <c r="M67" s="49"/>
      <c r="N67" s="50" t="str">
        <f t="shared" si="21"/>
        <v xml:space="preserve"> </v>
      </c>
      <c r="O67" s="51">
        <f t="shared" si="22"/>
        <v>0</v>
      </c>
      <c r="P67" s="52"/>
      <c r="Q67" s="53" t="str">
        <f t="shared" si="23"/>
        <v xml:space="preserve"> </v>
      </c>
      <c r="R67" s="54">
        <f t="shared" si="24"/>
        <v>0</v>
      </c>
      <c r="S67" s="55"/>
      <c r="T67" s="56" t="s">
        <v>0</v>
      </c>
      <c r="U67" s="57">
        <f t="shared" si="25"/>
        <v>0</v>
      </c>
      <c r="V67" s="58"/>
      <c r="W67" s="59" t="str">
        <f t="shared" si="26"/>
        <v xml:space="preserve"> </v>
      </c>
      <c r="X67" s="60">
        <f t="shared" si="27"/>
        <v>0</v>
      </c>
      <c r="Y67" s="61"/>
      <c r="Z67" s="62" t="str">
        <f t="shared" si="28"/>
        <v xml:space="preserve"> </v>
      </c>
      <c r="AA67" s="63">
        <f t="shared" si="29"/>
        <v>0</v>
      </c>
      <c r="AB67" s="301"/>
      <c r="AC67" s="302" t="str">
        <f t="shared" si="30"/>
        <v xml:space="preserve"> </v>
      </c>
      <c r="AD67" s="303">
        <f t="shared" si="31"/>
        <v>0</v>
      </c>
      <c r="AE67" s="39">
        <f t="shared" si="32"/>
        <v>0</v>
      </c>
      <c r="AF67" s="64">
        <f t="shared" si="33"/>
        <v>57</v>
      </c>
      <c r="AG67" s="39">
        <f t="shared" si="34"/>
        <v>0</v>
      </c>
      <c r="AI67" s="44">
        <v>57</v>
      </c>
      <c r="AJ67" s="44"/>
      <c r="AL67" s="47">
        <v>57</v>
      </c>
      <c r="AM67" s="47"/>
      <c r="AO67" s="65">
        <v>57</v>
      </c>
      <c r="AP67" s="65"/>
      <c r="AR67" s="53">
        <v>57</v>
      </c>
      <c r="AS67" s="53"/>
      <c r="AU67" s="56">
        <v>57</v>
      </c>
      <c r="AV67" s="56"/>
      <c r="AX67" s="59">
        <v>57</v>
      </c>
      <c r="AY67" s="59"/>
      <c r="BA67" s="66">
        <v>57</v>
      </c>
      <c r="BB67" s="66"/>
      <c r="BD67" s="302">
        <v>57</v>
      </c>
      <c r="BE67" s="302"/>
    </row>
    <row r="68" spans="1:57" ht="12.75">
      <c r="A68" s="38">
        <v>58</v>
      </c>
      <c r="B68" s="39">
        <f t="shared" si="16"/>
        <v>0</v>
      </c>
      <c r="C68" s="39"/>
      <c r="D68" s="41" t="s">
        <v>0</v>
      </c>
      <c r="E68" s="42" t="s">
        <v>0</v>
      </c>
      <c r="F68" s="42" t="s">
        <v>0</v>
      </c>
      <c r="G68" s="43"/>
      <c r="H68" s="44" t="str">
        <f t="shared" si="17"/>
        <v xml:space="preserve"> </v>
      </c>
      <c r="I68" s="45">
        <f t="shared" si="18"/>
        <v>0</v>
      </c>
      <c r="J68" s="46"/>
      <c r="K68" s="47" t="str">
        <f t="shared" si="19"/>
        <v xml:space="preserve"> </v>
      </c>
      <c r="L68" s="48">
        <f t="shared" si="20"/>
        <v>0</v>
      </c>
      <c r="M68" s="49"/>
      <c r="N68" s="50" t="str">
        <f t="shared" si="21"/>
        <v xml:space="preserve"> </v>
      </c>
      <c r="O68" s="51">
        <f t="shared" si="22"/>
        <v>0</v>
      </c>
      <c r="P68" s="52"/>
      <c r="Q68" s="53" t="str">
        <f t="shared" si="23"/>
        <v xml:space="preserve"> </v>
      </c>
      <c r="R68" s="54">
        <f t="shared" si="24"/>
        <v>0</v>
      </c>
      <c r="S68" s="55"/>
      <c r="T68" s="56" t="s">
        <v>0</v>
      </c>
      <c r="U68" s="57">
        <f t="shared" si="25"/>
        <v>0</v>
      </c>
      <c r="V68" s="58"/>
      <c r="W68" s="59" t="str">
        <f t="shared" si="26"/>
        <v xml:space="preserve"> </v>
      </c>
      <c r="X68" s="60">
        <f t="shared" si="27"/>
        <v>0</v>
      </c>
      <c r="Y68" s="61"/>
      <c r="Z68" s="62" t="str">
        <f t="shared" si="28"/>
        <v xml:space="preserve"> </v>
      </c>
      <c r="AA68" s="63">
        <f t="shared" si="29"/>
        <v>0</v>
      </c>
      <c r="AB68" s="301"/>
      <c r="AC68" s="302" t="str">
        <f t="shared" si="30"/>
        <v xml:space="preserve"> </v>
      </c>
      <c r="AD68" s="303">
        <f t="shared" si="31"/>
        <v>0</v>
      </c>
      <c r="AE68" s="39">
        <f t="shared" si="32"/>
        <v>0</v>
      </c>
      <c r="AF68" s="64">
        <f t="shared" si="33"/>
        <v>58</v>
      </c>
      <c r="AG68" s="39">
        <f t="shared" si="34"/>
        <v>0</v>
      </c>
      <c r="AI68" s="44">
        <v>58</v>
      </c>
      <c r="AJ68" s="44"/>
      <c r="AL68" s="47">
        <v>58</v>
      </c>
      <c r="AM68" s="47"/>
      <c r="AO68" s="65">
        <v>58</v>
      </c>
      <c r="AP68" s="65"/>
      <c r="AR68" s="53">
        <v>58</v>
      </c>
      <c r="AS68" s="53"/>
      <c r="AU68" s="56">
        <v>58</v>
      </c>
      <c r="AV68" s="56"/>
      <c r="AX68" s="59">
        <v>58</v>
      </c>
      <c r="AY68" s="59"/>
      <c r="BA68" s="66">
        <v>58</v>
      </c>
      <c r="BB68" s="66"/>
      <c r="BD68" s="302">
        <v>58</v>
      </c>
      <c r="BE68" s="302"/>
    </row>
    <row r="69" spans="1:57" ht="12.75">
      <c r="A69" s="38">
        <v>59</v>
      </c>
      <c r="B69" s="39">
        <f t="shared" si="16"/>
        <v>0</v>
      </c>
      <c r="C69" s="39"/>
      <c r="D69" s="41" t="s">
        <v>0</v>
      </c>
      <c r="E69" s="42" t="s">
        <v>0</v>
      </c>
      <c r="F69" s="42" t="s">
        <v>0</v>
      </c>
      <c r="G69" s="43"/>
      <c r="H69" s="44" t="str">
        <f t="shared" si="17"/>
        <v xml:space="preserve"> </v>
      </c>
      <c r="I69" s="45">
        <f t="shared" si="18"/>
        <v>0</v>
      </c>
      <c r="J69" s="46"/>
      <c r="K69" s="47" t="str">
        <f t="shared" si="19"/>
        <v xml:space="preserve"> </v>
      </c>
      <c r="L69" s="48">
        <f t="shared" si="20"/>
        <v>0</v>
      </c>
      <c r="M69" s="49"/>
      <c r="N69" s="50" t="str">
        <f t="shared" si="21"/>
        <v xml:space="preserve"> </v>
      </c>
      <c r="O69" s="51">
        <f t="shared" si="22"/>
        <v>0</v>
      </c>
      <c r="P69" s="52"/>
      <c r="Q69" s="53" t="str">
        <f t="shared" si="23"/>
        <v xml:space="preserve"> </v>
      </c>
      <c r="R69" s="54">
        <f t="shared" si="24"/>
        <v>0</v>
      </c>
      <c r="S69" s="55"/>
      <c r="T69" s="56" t="str">
        <f aca="true" t="shared" si="35" ref="T69:T75">IF(SUMIF(AV$11:AV$100,$C69,AU$11:AU$100)=0," ",SUMIF(AV$11:AV$100,$C69,AU$11:AU$100))</f>
        <v xml:space="preserve"> </v>
      </c>
      <c r="U69" s="57">
        <f t="shared" si="25"/>
        <v>0</v>
      </c>
      <c r="V69" s="58"/>
      <c r="W69" s="59" t="str">
        <f t="shared" si="26"/>
        <v xml:space="preserve"> </v>
      </c>
      <c r="X69" s="60">
        <f t="shared" si="27"/>
        <v>0</v>
      </c>
      <c r="Y69" s="61"/>
      <c r="Z69" s="62" t="str">
        <f t="shared" si="28"/>
        <v xml:space="preserve"> </v>
      </c>
      <c r="AA69" s="63">
        <f t="shared" si="29"/>
        <v>0</v>
      </c>
      <c r="AB69" s="301"/>
      <c r="AC69" s="302" t="str">
        <f t="shared" si="30"/>
        <v xml:space="preserve"> </v>
      </c>
      <c r="AD69" s="303">
        <f t="shared" si="31"/>
        <v>0</v>
      </c>
      <c r="AE69" s="39">
        <f t="shared" si="32"/>
        <v>0</v>
      </c>
      <c r="AF69" s="64">
        <f t="shared" si="33"/>
        <v>59</v>
      </c>
      <c r="AG69" s="39">
        <f t="shared" si="34"/>
        <v>0</v>
      </c>
      <c r="AI69" s="44">
        <v>59</v>
      </c>
      <c r="AJ69" s="44"/>
      <c r="AL69" s="47">
        <v>59</v>
      </c>
      <c r="AM69" s="47"/>
      <c r="AO69" s="65">
        <v>59</v>
      </c>
      <c r="AP69" s="65"/>
      <c r="AR69" s="53">
        <v>59</v>
      </c>
      <c r="AS69" s="53"/>
      <c r="AU69" s="56">
        <v>59</v>
      </c>
      <c r="AV69" s="56"/>
      <c r="AX69" s="59">
        <v>59</v>
      </c>
      <c r="AY69" s="59"/>
      <c r="BA69" s="66">
        <v>59</v>
      </c>
      <c r="BB69" s="66"/>
      <c r="BD69" s="302">
        <v>59</v>
      </c>
      <c r="BE69" s="302"/>
    </row>
    <row r="70" spans="1:57" ht="12.75">
      <c r="A70" s="38">
        <v>60</v>
      </c>
      <c r="B70" s="39">
        <f t="shared" si="16"/>
        <v>0</v>
      </c>
      <c r="C70" s="39"/>
      <c r="D70" s="41" t="s">
        <v>0</v>
      </c>
      <c r="E70" s="42" t="s">
        <v>0</v>
      </c>
      <c r="F70" s="42" t="s">
        <v>0</v>
      </c>
      <c r="G70" s="43"/>
      <c r="H70" s="44" t="str">
        <f t="shared" si="17"/>
        <v xml:space="preserve"> </v>
      </c>
      <c r="I70" s="45">
        <f t="shared" si="18"/>
        <v>0</v>
      </c>
      <c r="J70" s="46"/>
      <c r="K70" s="47" t="str">
        <f t="shared" si="19"/>
        <v xml:space="preserve"> </v>
      </c>
      <c r="L70" s="48">
        <f t="shared" si="20"/>
        <v>0</v>
      </c>
      <c r="M70" s="49"/>
      <c r="N70" s="50" t="str">
        <f t="shared" si="21"/>
        <v xml:space="preserve"> </v>
      </c>
      <c r="O70" s="51">
        <f t="shared" si="22"/>
        <v>0</v>
      </c>
      <c r="P70" s="52"/>
      <c r="Q70" s="53" t="str">
        <f t="shared" si="23"/>
        <v xml:space="preserve"> </v>
      </c>
      <c r="R70" s="54">
        <f t="shared" si="24"/>
        <v>0</v>
      </c>
      <c r="S70" s="55"/>
      <c r="T70" s="56" t="str">
        <f t="shared" si="35"/>
        <v xml:space="preserve"> </v>
      </c>
      <c r="U70" s="57">
        <f t="shared" si="25"/>
        <v>0</v>
      </c>
      <c r="V70" s="58"/>
      <c r="W70" s="59" t="str">
        <f t="shared" si="26"/>
        <v xml:space="preserve"> </v>
      </c>
      <c r="X70" s="60">
        <f t="shared" si="27"/>
        <v>0</v>
      </c>
      <c r="Y70" s="61"/>
      <c r="Z70" s="62" t="str">
        <f t="shared" si="28"/>
        <v xml:space="preserve"> </v>
      </c>
      <c r="AA70" s="63">
        <f t="shared" si="29"/>
        <v>0</v>
      </c>
      <c r="AB70" s="301"/>
      <c r="AC70" s="302" t="str">
        <f t="shared" si="30"/>
        <v xml:space="preserve"> </v>
      </c>
      <c r="AD70" s="303">
        <f t="shared" si="31"/>
        <v>0</v>
      </c>
      <c r="AE70" s="39">
        <f t="shared" si="32"/>
        <v>0</v>
      </c>
      <c r="AF70" s="64">
        <f t="shared" si="33"/>
        <v>60</v>
      </c>
      <c r="AG70" s="39">
        <f t="shared" si="34"/>
        <v>0</v>
      </c>
      <c r="AI70" s="44">
        <v>60</v>
      </c>
      <c r="AJ70" s="44"/>
      <c r="AL70" s="47">
        <v>60</v>
      </c>
      <c r="AM70" s="47"/>
      <c r="AO70" s="65">
        <v>60</v>
      </c>
      <c r="AP70" s="65"/>
      <c r="AR70" s="53">
        <v>60</v>
      </c>
      <c r="AS70" s="53"/>
      <c r="AU70" s="56">
        <v>60</v>
      </c>
      <c r="AV70" s="56"/>
      <c r="AX70" s="59">
        <v>60</v>
      </c>
      <c r="AY70" s="59"/>
      <c r="BA70" s="66">
        <v>60</v>
      </c>
      <c r="BB70" s="66"/>
      <c r="BD70" s="302">
        <v>60</v>
      </c>
      <c r="BE70" s="302"/>
    </row>
    <row r="71" spans="1:57" ht="12.75">
      <c r="A71" s="38">
        <v>61</v>
      </c>
      <c r="B71" s="39">
        <f t="shared" si="16"/>
        <v>0</v>
      </c>
      <c r="C71" s="39"/>
      <c r="D71" s="41" t="s">
        <v>0</v>
      </c>
      <c r="E71" s="42" t="s">
        <v>0</v>
      </c>
      <c r="F71" s="42" t="s">
        <v>0</v>
      </c>
      <c r="G71" s="43"/>
      <c r="H71" s="44" t="str">
        <f t="shared" si="17"/>
        <v xml:space="preserve"> </v>
      </c>
      <c r="I71" s="45">
        <f t="shared" si="18"/>
        <v>0</v>
      </c>
      <c r="J71" s="46"/>
      <c r="K71" s="47" t="str">
        <f t="shared" si="19"/>
        <v xml:space="preserve"> </v>
      </c>
      <c r="L71" s="48">
        <f t="shared" si="20"/>
        <v>0</v>
      </c>
      <c r="M71" s="49"/>
      <c r="N71" s="50" t="str">
        <f t="shared" si="21"/>
        <v xml:space="preserve"> </v>
      </c>
      <c r="O71" s="51">
        <f t="shared" si="22"/>
        <v>0</v>
      </c>
      <c r="P71" s="52"/>
      <c r="Q71" s="53" t="str">
        <f t="shared" si="23"/>
        <v xml:space="preserve"> </v>
      </c>
      <c r="R71" s="54">
        <f t="shared" si="24"/>
        <v>0</v>
      </c>
      <c r="S71" s="55"/>
      <c r="T71" s="56" t="str">
        <f t="shared" si="35"/>
        <v xml:space="preserve"> </v>
      </c>
      <c r="U71" s="57">
        <f t="shared" si="25"/>
        <v>0</v>
      </c>
      <c r="V71" s="58"/>
      <c r="W71" s="59" t="str">
        <f t="shared" si="26"/>
        <v xml:space="preserve"> </v>
      </c>
      <c r="X71" s="60">
        <f t="shared" si="27"/>
        <v>0</v>
      </c>
      <c r="Y71" s="61"/>
      <c r="Z71" s="62" t="str">
        <f t="shared" si="28"/>
        <v xml:space="preserve"> </v>
      </c>
      <c r="AA71" s="63">
        <f t="shared" si="29"/>
        <v>0</v>
      </c>
      <c r="AB71" s="301"/>
      <c r="AC71" s="302" t="str">
        <f t="shared" si="30"/>
        <v xml:space="preserve"> </v>
      </c>
      <c r="AD71" s="303">
        <f t="shared" si="31"/>
        <v>0</v>
      </c>
      <c r="AE71" s="39">
        <f t="shared" si="32"/>
        <v>0</v>
      </c>
      <c r="AF71" s="64">
        <f t="shared" si="33"/>
        <v>61</v>
      </c>
      <c r="AG71" s="39">
        <f t="shared" si="34"/>
        <v>0</v>
      </c>
      <c r="AI71" s="44">
        <v>61</v>
      </c>
      <c r="AJ71" s="44"/>
      <c r="AL71" s="47">
        <v>61</v>
      </c>
      <c r="AM71" s="47"/>
      <c r="AO71" s="65">
        <v>61</v>
      </c>
      <c r="AP71" s="65"/>
      <c r="AR71" s="53">
        <v>61</v>
      </c>
      <c r="AS71" s="53"/>
      <c r="AU71" s="56">
        <v>61</v>
      </c>
      <c r="AV71" s="56"/>
      <c r="AX71" s="59">
        <v>61</v>
      </c>
      <c r="AY71" s="59"/>
      <c r="BA71" s="66">
        <v>61</v>
      </c>
      <c r="BB71" s="66"/>
      <c r="BD71" s="302">
        <v>61</v>
      </c>
      <c r="BE71" s="302"/>
    </row>
    <row r="72" spans="1:57" ht="12.75">
      <c r="A72" s="38">
        <v>62</v>
      </c>
      <c r="B72" s="39">
        <f t="shared" si="16"/>
        <v>0</v>
      </c>
      <c r="C72" s="39"/>
      <c r="D72" s="41" t="s">
        <v>0</v>
      </c>
      <c r="E72" s="42" t="s">
        <v>0</v>
      </c>
      <c r="F72" s="42" t="s">
        <v>0</v>
      </c>
      <c r="G72" s="43"/>
      <c r="H72" s="44" t="str">
        <f t="shared" si="17"/>
        <v xml:space="preserve"> </v>
      </c>
      <c r="I72" s="45">
        <f t="shared" si="18"/>
        <v>0</v>
      </c>
      <c r="J72" s="46"/>
      <c r="K72" s="47" t="str">
        <f t="shared" si="19"/>
        <v xml:space="preserve"> </v>
      </c>
      <c r="L72" s="48">
        <f t="shared" si="20"/>
        <v>0</v>
      </c>
      <c r="M72" s="49"/>
      <c r="N72" s="50" t="str">
        <f t="shared" si="21"/>
        <v xml:space="preserve"> </v>
      </c>
      <c r="O72" s="51">
        <f t="shared" si="22"/>
        <v>0</v>
      </c>
      <c r="P72" s="52"/>
      <c r="Q72" s="53" t="str">
        <f t="shared" si="23"/>
        <v xml:space="preserve"> </v>
      </c>
      <c r="R72" s="54">
        <f t="shared" si="24"/>
        <v>0</v>
      </c>
      <c r="S72" s="55"/>
      <c r="T72" s="56" t="str">
        <f t="shared" si="35"/>
        <v xml:space="preserve"> </v>
      </c>
      <c r="U72" s="57">
        <f t="shared" si="25"/>
        <v>0</v>
      </c>
      <c r="V72" s="58"/>
      <c r="W72" s="59" t="str">
        <f t="shared" si="26"/>
        <v xml:space="preserve"> </v>
      </c>
      <c r="X72" s="60">
        <f t="shared" si="27"/>
        <v>0</v>
      </c>
      <c r="Y72" s="61"/>
      <c r="Z72" s="62" t="str">
        <f t="shared" si="28"/>
        <v xml:space="preserve"> </v>
      </c>
      <c r="AA72" s="63">
        <f t="shared" si="29"/>
        <v>0</v>
      </c>
      <c r="AB72" s="301"/>
      <c r="AC72" s="302" t="str">
        <f t="shared" si="30"/>
        <v xml:space="preserve"> </v>
      </c>
      <c r="AD72" s="303">
        <f t="shared" si="31"/>
        <v>0</v>
      </c>
      <c r="AE72" s="39">
        <f t="shared" si="32"/>
        <v>0</v>
      </c>
      <c r="AF72" s="64">
        <f t="shared" si="33"/>
        <v>62</v>
      </c>
      <c r="AG72" s="39">
        <f t="shared" si="34"/>
        <v>0</v>
      </c>
      <c r="AI72" s="44">
        <v>62</v>
      </c>
      <c r="AJ72" s="44"/>
      <c r="AL72" s="47">
        <v>62</v>
      </c>
      <c r="AM72" s="47"/>
      <c r="AO72" s="65">
        <v>62</v>
      </c>
      <c r="AP72" s="65"/>
      <c r="AR72" s="53">
        <v>62</v>
      </c>
      <c r="AS72" s="53"/>
      <c r="AU72" s="56">
        <v>62</v>
      </c>
      <c r="AV72" s="56"/>
      <c r="AX72" s="59">
        <v>62</v>
      </c>
      <c r="AY72" s="59"/>
      <c r="BA72" s="66">
        <v>62</v>
      </c>
      <c r="BB72" s="66"/>
      <c r="BD72" s="302">
        <v>62</v>
      </c>
      <c r="BE72" s="302"/>
    </row>
    <row r="73" spans="1:57" ht="12.75">
      <c r="A73" s="38">
        <v>63</v>
      </c>
      <c r="B73" s="39">
        <f t="shared" si="16"/>
        <v>0</v>
      </c>
      <c r="C73" s="39"/>
      <c r="D73" s="41" t="s">
        <v>0</v>
      </c>
      <c r="E73" s="42" t="s">
        <v>0</v>
      </c>
      <c r="F73" s="42" t="s">
        <v>0</v>
      </c>
      <c r="G73" s="43"/>
      <c r="H73" s="44" t="str">
        <f t="shared" si="17"/>
        <v xml:space="preserve"> </v>
      </c>
      <c r="I73" s="45">
        <f t="shared" si="18"/>
        <v>0</v>
      </c>
      <c r="J73" s="46"/>
      <c r="K73" s="47" t="str">
        <f t="shared" si="19"/>
        <v xml:space="preserve"> </v>
      </c>
      <c r="L73" s="48">
        <f t="shared" si="20"/>
        <v>0</v>
      </c>
      <c r="M73" s="49"/>
      <c r="N73" s="50" t="str">
        <f t="shared" si="21"/>
        <v xml:space="preserve"> </v>
      </c>
      <c r="O73" s="51">
        <f t="shared" si="22"/>
        <v>0</v>
      </c>
      <c r="P73" s="52"/>
      <c r="Q73" s="53" t="str">
        <f t="shared" si="23"/>
        <v xml:space="preserve"> </v>
      </c>
      <c r="R73" s="54">
        <f t="shared" si="24"/>
        <v>0</v>
      </c>
      <c r="S73" s="55"/>
      <c r="T73" s="56" t="str">
        <f t="shared" si="35"/>
        <v xml:space="preserve"> </v>
      </c>
      <c r="U73" s="57">
        <f t="shared" si="25"/>
        <v>0</v>
      </c>
      <c r="V73" s="58"/>
      <c r="W73" s="59" t="str">
        <f t="shared" si="26"/>
        <v xml:space="preserve"> </v>
      </c>
      <c r="X73" s="60">
        <f t="shared" si="27"/>
        <v>0</v>
      </c>
      <c r="Y73" s="61"/>
      <c r="Z73" s="62" t="str">
        <f t="shared" si="28"/>
        <v xml:space="preserve"> </v>
      </c>
      <c r="AA73" s="63">
        <f t="shared" si="29"/>
        <v>0</v>
      </c>
      <c r="AB73" s="301"/>
      <c r="AC73" s="302" t="str">
        <f t="shared" si="30"/>
        <v xml:space="preserve"> </v>
      </c>
      <c r="AD73" s="303">
        <f t="shared" si="31"/>
        <v>0</v>
      </c>
      <c r="AE73" s="39">
        <f t="shared" si="32"/>
        <v>0</v>
      </c>
      <c r="AF73" s="64">
        <f t="shared" si="33"/>
        <v>63</v>
      </c>
      <c r="AG73" s="39">
        <f t="shared" si="34"/>
        <v>0</v>
      </c>
      <c r="AI73" s="44">
        <v>63</v>
      </c>
      <c r="AJ73" s="44"/>
      <c r="AL73" s="47">
        <v>63</v>
      </c>
      <c r="AM73" s="47"/>
      <c r="AO73" s="65">
        <v>63</v>
      </c>
      <c r="AP73" s="65"/>
      <c r="AR73" s="53">
        <v>63</v>
      </c>
      <c r="AS73" s="53"/>
      <c r="AU73" s="56">
        <v>63</v>
      </c>
      <c r="AV73" s="56"/>
      <c r="AX73" s="59">
        <v>63</v>
      </c>
      <c r="AY73" s="59"/>
      <c r="BA73" s="66">
        <v>63</v>
      </c>
      <c r="BB73" s="66"/>
      <c r="BD73" s="302">
        <v>63</v>
      </c>
      <c r="BE73" s="302"/>
    </row>
    <row r="74" spans="1:57" ht="12.75">
      <c r="A74" s="38">
        <v>64</v>
      </c>
      <c r="B74" s="39">
        <f t="shared" si="16"/>
        <v>0</v>
      </c>
      <c r="C74" s="39"/>
      <c r="D74" s="41" t="s">
        <v>0</v>
      </c>
      <c r="E74" s="42" t="s">
        <v>0</v>
      </c>
      <c r="F74" s="42" t="s">
        <v>0</v>
      </c>
      <c r="G74" s="43"/>
      <c r="H74" s="44" t="str">
        <f t="shared" si="17"/>
        <v xml:space="preserve"> </v>
      </c>
      <c r="I74" s="45">
        <f t="shared" si="18"/>
        <v>0</v>
      </c>
      <c r="J74" s="46"/>
      <c r="K74" s="47" t="str">
        <f t="shared" si="19"/>
        <v xml:space="preserve"> </v>
      </c>
      <c r="L74" s="48">
        <f t="shared" si="20"/>
        <v>0</v>
      </c>
      <c r="M74" s="49"/>
      <c r="N74" s="50" t="str">
        <f t="shared" si="21"/>
        <v xml:space="preserve"> </v>
      </c>
      <c r="O74" s="51">
        <f t="shared" si="22"/>
        <v>0</v>
      </c>
      <c r="P74" s="52"/>
      <c r="Q74" s="53" t="str">
        <f t="shared" si="23"/>
        <v xml:space="preserve"> </v>
      </c>
      <c r="R74" s="54">
        <f t="shared" si="24"/>
        <v>0</v>
      </c>
      <c r="S74" s="55"/>
      <c r="T74" s="56" t="str">
        <f t="shared" si="35"/>
        <v xml:space="preserve"> </v>
      </c>
      <c r="U74" s="57">
        <f t="shared" si="25"/>
        <v>0</v>
      </c>
      <c r="V74" s="58"/>
      <c r="W74" s="59" t="str">
        <f t="shared" si="26"/>
        <v xml:space="preserve"> </v>
      </c>
      <c r="X74" s="60">
        <f t="shared" si="27"/>
        <v>0</v>
      </c>
      <c r="Y74" s="61"/>
      <c r="Z74" s="62" t="str">
        <f t="shared" si="28"/>
        <v xml:space="preserve"> </v>
      </c>
      <c r="AA74" s="63">
        <f t="shared" si="29"/>
        <v>0</v>
      </c>
      <c r="AB74" s="301"/>
      <c r="AC74" s="302" t="str">
        <f t="shared" si="30"/>
        <v xml:space="preserve"> </v>
      </c>
      <c r="AD74" s="303">
        <f t="shared" si="31"/>
        <v>0</v>
      </c>
      <c r="AE74" s="39">
        <f t="shared" si="32"/>
        <v>0</v>
      </c>
      <c r="AF74" s="64">
        <f t="shared" si="33"/>
        <v>64</v>
      </c>
      <c r="AG74" s="39">
        <f t="shared" si="34"/>
        <v>0</v>
      </c>
      <c r="AI74" s="44">
        <v>64</v>
      </c>
      <c r="AJ74" s="44"/>
      <c r="AL74" s="47">
        <v>64</v>
      </c>
      <c r="AM74" s="47"/>
      <c r="AO74" s="65">
        <v>64</v>
      </c>
      <c r="AP74" s="65"/>
      <c r="AR74" s="53">
        <v>64</v>
      </c>
      <c r="AS74" s="53"/>
      <c r="AU74" s="56">
        <v>64</v>
      </c>
      <c r="AV74" s="56"/>
      <c r="AX74" s="59">
        <v>64</v>
      </c>
      <c r="AY74" s="59"/>
      <c r="BA74" s="66">
        <v>64</v>
      </c>
      <c r="BB74" s="66"/>
      <c r="BD74" s="302">
        <v>64</v>
      </c>
      <c r="BE74" s="302"/>
    </row>
    <row r="75" spans="1:57" ht="12.75">
      <c r="A75" s="38">
        <v>65</v>
      </c>
      <c r="B75" s="39">
        <f aca="true" t="shared" si="36" ref="B75:B90">AE75</f>
        <v>0</v>
      </c>
      <c r="C75" s="39"/>
      <c r="D75" s="41" t="s">
        <v>0</v>
      </c>
      <c r="E75" s="42" t="s">
        <v>0</v>
      </c>
      <c r="F75" s="42" t="s">
        <v>0</v>
      </c>
      <c r="G75" s="43"/>
      <c r="H75" s="44" t="str">
        <f aca="true" t="shared" si="37" ref="H75:H91">IF(SUMIF(AJ$11:AJ$100,$C75,AI$11:AI$100)=0," ",SUMIF(AJ$11:AJ$100,$C75,AI$11:AI$100))</f>
        <v xml:space="preserve"> </v>
      </c>
      <c r="I75" s="45">
        <f aca="true" t="shared" si="38" ref="I75">IF(H75=" ",0,IF(H75=1,30,IF(H75=2,28,IF(H75=3,26,IF(H75=4,24,IF(H75=5,22,IF(AND(H75&gt;5,H75&lt;25),26-H75,2)))))))</f>
        <v>0</v>
      </c>
      <c r="J75" s="46"/>
      <c r="K75" s="47" t="str">
        <f aca="true" t="shared" si="39" ref="K75:K91">IF(SUMIF(AM$11:AM$100,$C75,AL$11:AL$100)=0," ",SUMIF(AM$11:AM$100,$C75,AL$11:AL$100))</f>
        <v xml:space="preserve"> </v>
      </c>
      <c r="L75" s="48">
        <f aca="true" t="shared" si="40" ref="L75">IF(K75=" ",0,IF(K75=1,30,IF(K75=2,28,IF(K75=3,26,IF(K75=4,24,IF(K75=5,22,IF(AND(K75&gt;5,K75&lt;25),26-K75,2)))))))</f>
        <v>0</v>
      </c>
      <c r="M75" s="49"/>
      <c r="N75" s="50" t="str">
        <f aca="true" t="shared" si="41" ref="N75:N91">IF(SUMIF(AP$11:AP$100,$C75,AO$11:AO$100)=0," ",SUMIF(AP$11:AP$100,$C75,AO$11:AO$100))</f>
        <v xml:space="preserve"> </v>
      </c>
      <c r="O75" s="51">
        <f aca="true" t="shared" si="42" ref="O75">IF(N75=" ",0,IF(N75=1,30,IF(N75=2,28,IF(N75=3,26,IF(N75=4,24,IF(N75=5,22,IF(AND(N75&gt;5,N75&lt;25),26-N75,2)))))))</f>
        <v>0</v>
      </c>
      <c r="P75" s="52"/>
      <c r="Q75" s="53" t="str">
        <f t="shared" si="23"/>
        <v xml:space="preserve"> </v>
      </c>
      <c r="R75" s="54">
        <f aca="true" t="shared" si="43" ref="R75">IF(Q75=" ",0,IF(Q75=1,30,IF(Q75=2,28,IF(Q75=3,26,IF(Q75=4,24,IF(Q75=5,22,IF(AND(Q75&gt;5,Q75&lt;25),26-Q75,2)))))))</f>
        <v>0</v>
      </c>
      <c r="S75" s="55"/>
      <c r="T75" s="56" t="str">
        <f t="shared" si="35"/>
        <v xml:space="preserve"> </v>
      </c>
      <c r="U75" s="57">
        <f aca="true" t="shared" si="44" ref="U75">IF(T75=" ",0,IF(T75=1,30,IF(T75=2,28,IF(T75=3,26,IF(T75=4,24,IF(T75=5,22,IF(AND(T75&gt;5,T75&lt;25),26-T75,2)))))))</f>
        <v>0</v>
      </c>
      <c r="V75" s="58"/>
      <c r="W75" s="59" t="str">
        <f aca="true" t="shared" si="45" ref="W75:W91">IF(SUMIF(AY$11:AY$100,$C75,AX$11:AX$100)=0," ",SUMIF(AY$11:AY$100,$C75,AX$11:AX$100))</f>
        <v xml:space="preserve"> </v>
      </c>
      <c r="X75" s="60">
        <f aca="true" t="shared" si="46" ref="X75">IF(W75=" ",0,IF(W75=1,30,IF(W75=2,28,IF(W75=3,26,IF(W75=4,24,IF(W75=5,22,IF(AND(W75&gt;5,W75&lt;25),26-W75,2)))))))</f>
        <v>0</v>
      </c>
      <c r="Y75" s="61"/>
      <c r="Z75" s="62" t="str">
        <f aca="true" t="shared" si="47" ref="Z75:Z91">IF(SUMIF(BB$11:BB$100,$C75,BA$11:BA$100)=0," ",SUMIF(BB$11:BB$100,$C75,BA$11:BA$100))</f>
        <v xml:space="preserve"> </v>
      </c>
      <c r="AA75" s="63">
        <f aca="true" t="shared" si="48" ref="AA75">IF(Z75=" ",0,IF(Z75=1,30,IF(Z75=2,28,IF(Z75=3,26,IF(Z75=4,24,IF(Z75=5,22,IF(AND(Z75&gt;5,Z75&lt;25),26-Z75,2)))))))</f>
        <v>0</v>
      </c>
      <c r="AB75" s="301"/>
      <c r="AC75" s="302" t="str">
        <f aca="true" t="shared" si="49" ref="AC75:AC91">IF(SUMIF(BE$11:BE$100,$C75,BD$11:BD$100)=0," ",SUMIF(BE$11:BE$100,$C75,BD$11:BD$100))</f>
        <v xml:space="preserve"> </v>
      </c>
      <c r="AD75" s="303">
        <f aca="true" t="shared" si="50" ref="AD75">IF(AC75=" ",0,IF(AC75=1,30,IF(AC75=2,28,IF(AC75=3,26,IF(AC75=4,24,IF(AC75=5,22,IF(AND(AC75&gt;5,AC75&lt;25),26-AC75,2)))))))</f>
        <v>0</v>
      </c>
      <c r="AE75" s="39">
        <f aca="true" t="shared" si="51" ref="AE75">I75+L75+O75+R75+U75+X75+AA75+AD75</f>
        <v>0</v>
      </c>
      <c r="AF75" s="64">
        <f aca="true" t="shared" si="52" ref="AF75:AF90">A75</f>
        <v>65</v>
      </c>
      <c r="AG75" s="39">
        <f aca="true" t="shared" si="53" ref="AG75">AE75-MIN(I75,L75,O75,R75,U75,X75,AA75,AD75)</f>
        <v>0</v>
      </c>
      <c r="AI75" s="44">
        <v>65</v>
      </c>
      <c r="AJ75" s="44"/>
      <c r="AL75" s="47">
        <v>65</v>
      </c>
      <c r="AM75" s="47"/>
      <c r="AO75" s="65">
        <v>65</v>
      </c>
      <c r="AP75" s="65"/>
      <c r="AR75" s="53">
        <v>65</v>
      </c>
      <c r="AS75" s="53"/>
      <c r="AU75" s="56">
        <v>65</v>
      </c>
      <c r="AV75" s="56"/>
      <c r="AX75" s="59">
        <v>65</v>
      </c>
      <c r="AY75" s="59"/>
      <c r="BA75" s="66">
        <v>65</v>
      </c>
      <c r="BB75" s="66"/>
      <c r="BD75" s="302">
        <v>65</v>
      </c>
      <c r="BE75" s="302"/>
    </row>
    <row r="76" spans="1:57" ht="12.75">
      <c r="A76" s="38">
        <v>66</v>
      </c>
      <c r="B76" s="39">
        <f t="shared" si="36"/>
        <v>0</v>
      </c>
      <c r="C76" s="39"/>
      <c r="D76" s="41" t="s">
        <v>0</v>
      </c>
      <c r="E76" s="42" t="s">
        <v>0</v>
      </c>
      <c r="F76" s="42" t="s">
        <v>0</v>
      </c>
      <c r="G76" s="43"/>
      <c r="H76" s="44" t="str">
        <f t="shared" si="37"/>
        <v xml:space="preserve"> </v>
      </c>
      <c r="I76" s="45">
        <f aca="true" t="shared" si="54" ref="I76:I90">IF(H76=" ",0,IF(H76=1,30,IF(H76=2,28,IF(H76=3,26,IF(H76=4,24,IF(H76=5,22,IF(AND(H76&gt;5,H76&lt;25),26-H76,2)))))))</f>
        <v>0</v>
      </c>
      <c r="J76" s="46"/>
      <c r="K76" s="47" t="str">
        <f t="shared" si="39"/>
        <v xml:space="preserve"> </v>
      </c>
      <c r="L76" s="48">
        <f aca="true" t="shared" si="55" ref="L76:L90">IF(K76=" ",0,IF(K76=1,30,IF(K76=2,28,IF(K76=3,26,IF(K76=4,24,IF(K76=5,22,IF(AND(K76&gt;5,K76&lt;25),26-K76,2)))))))</f>
        <v>0</v>
      </c>
      <c r="M76" s="49"/>
      <c r="N76" s="50" t="str">
        <f t="shared" si="41"/>
        <v xml:space="preserve"> </v>
      </c>
      <c r="O76" s="51">
        <f aca="true" t="shared" si="56" ref="O76:O90">IF(N76=" ",0,IF(N76=1,30,IF(N76=2,28,IF(N76=3,26,IF(N76=4,24,IF(N76=5,22,IF(AND(N76&gt;5,N76&lt;25),26-N76,2)))))))</f>
        <v>0</v>
      </c>
      <c r="P76" s="52"/>
      <c r="Q76" s="53" t="str">
        <f aca="true" t="shared" si="57" ref="Q76:Q90">IF(SUMIF(AS$11:AS$100,$C76,AR$11:AR$100)=0," ",SUMIF(AS$11:AS$100,$C76,AR$11:AR$100))</f>
        <v xml:space="preserve"> </v>
      </c>
      <c r="R76" s="54">
        <f aca="true" t="shared" si="58" ref="R76:R92">IF(Q76=" ",0,IF(Q76=1,30,IF(Q76=2,28,IF(Q76=3,26,IF(Q76=4,24,IF(Q76=5,22,IF(AND(Q76&gt;5,Q76&lt;25),26-Q76,2)))))))</f>
        <v>0</v>
      </c>
      <c r="S76" s="55"/>
      <c r="T76" s="56" t="str">
        <f aca="true" t="shared" si="59" ref="T76:T90">IF(SUMIF(AV$11:AV$100,$C76,AU$11:AU$100)=0," ",SUMIF(AV$11:AV$100,$C76,AU$11:AU$100))</f>
        <v xml:space="preserve"> </v>
      </c>
      <c r="U76" s="57">
        <f aca="true" t="shared" si="60" ref="U76:U90">IF(T76=" ",0,IF(T76=1,30,IF(T76=2,28,IF(T76=3,26,IF(T76=4,24,IF(T76=5,22,IF(AND(T76&gt;5,T76&lt;25),26-T76,2)))))))</f>
        <v>0</v>
      </c>
      <c r="V76" s="58"/>
      <c r="W76" s="59" t="str">
        <f t="shared" si="45"/>
        <v xml:space="preserve"> </v>
      </c>
      <c r="X76" s="60">
        <f aca="true" t="shared" si="61" ref="X76:X90">IF(W76=" ",0,IF(W76=1,30,IF(W76=2,28,IF(W76=3,26,IF(W76=4,24,IF(W76=5,22,IF(AND(W76&gt;5,W76&lt;25),26-W76,2)))))))</f>
        <v>0</v>
      </c>
      <c r="Y76" s="61"/>
      <c r="Z76" s="62" t="str">
        <f t="shared" si="47"/>
        <v xml:space="preserve"> </v>
      </c>
      <c r="AA76" s="63">
        <f aca="true" t="shared" si="62" ref="AA76:AA90">IF(Z76=" ",0,IF(Z76=1,30,IF(Z76=2,28,IF(Z76=3,26,IF(Z76=4,24,IF(Z76=5,22,IF(AND(Z76&gt;5,Z76&lt;25),26-Z76,2)))))))</f>
        <v>0</v>
      </c>
      <c r="AB76" s="301"/>
      <c r="AC76" s="302" t="str">
        <f t="shared" si="49"/>
        <v xml:space="preserve"> </v>
      </c>
      <c r="AD76" s="303">
        <f aca="true" t="shared" si="63" ref="AD76:AD90">IF(AC76=" ",0,IF(AC76=1,30,IF(AC76=2,28,IF(AC76=3,26,IF(AC76=4,24,IF(AC76=5,22,IF(AND(AC76&gt;5,AC76&lt;25),26-AC76,2)))))))</f>
        <v>0</v>
      </c>
      <c r="AE76" s="39">
        <f aca="true" t="shared" si="64" ref="AE76:AE92">I76+L76+O76+R76+U76+X76+AA76+AD76</f>
        <v>0</v>
      </c>
      <c r="AF76" s="64">
        <f t="shared" si="52"/>
        <v>66</v>
      </c>
      <c r="AG76" s="39">
        <f aca="true" t="shared" si="65" ref="AG76:AG92">AE76-MIN(I76,L76,O76,R76,U76,X76,AA76,AD76)</f>
        <v>0</v>
      </c>
      <c r="AI76" s="44">
        <v>66</v>
      </c>
      <c r="AJ76" s="44"/>
      <c r="AL76" s="47">
        <v>66</v>
      </c>
      <c r="AM76" s="47"/>
      <c r="AO76" s="65">
        <v>66</v>
      </c>
      <c r="AP76" s="65"/>
      <c r="AR76" s="53">
        <v>66</v>
      </c>
      <c r="AS76" s="53"/>
      <c r="AU76" s="56">
        <v>66</v>
      </c>
      <c r="AV76" s="56"/>
      <c r="AX76" s="59">
        <v>66</v>
      </c>
      <c r="AY76" s="59"/>
      <c r="BA76" s="66">
        <v>66</v>
      </c>
      <c r="BB76" s="66"/>
      <c r="BD76" s="302">
        <v>66</v>
      </c>
      <c r="BE76" s="302"/>
    </row>
    <row r="77" spans="1:57" ht="12.75">
      <c r="A77" s="38">
        <v>67</v>
      </c>
      <c r="B77" s="39">
        <f t="shared" si="36"/>
        <v>0</v>
      </c>
      <c r="C77" s="39"/>
      <c r="D77" s="41" t="s">
        <v>0</v>
      </c>
      <c r="E77" s="42" t="s">
        <v>0</v>
      </c>
      <c r="F77" s="42" t="s">
        <v>0</v>
      </c>
      <c r="G77" s="43"/>
      <c r="H77" s="44" t="str">
        <f t="shared" si="37"/>
        <v xml:space="preserve"> </v>
      </c>
      <c r="I77" s="45">
        <f t="shared" si="54"/>
        <v>0</v>
      </c>
      <c r="J77" s="46"/>
      <c r="K77" s="47" t="str">
        <f t="shared" si="39"/>
        <v xml:space="preserve"> </v>
      </c>
      <c r="L77" s="48">
        <f t="shared" si="55"/>
        <v>0</v>
      </c>
      <c r="M77" s="49"/>
      <c r="N77" s="50" t="str">
        <f t="shared" si="41"/>
        <v xml:space="preserve"> </v>
      </c>
      <c r="O77" s="51">
        <f t="shared" si="56"/>
        <v>0</v>
      </c>
      <c r="P77" s="52"/>
      <c r="Q77" s="53" t="str">
        <f t="shared" si="57"/>
        <v xml:space="preserve"> </v>
      </c>
      <c r="R77" s="54">
        <f t="shared" si="58"/>
        <v>0</v>
      </c>
      <c r="S77" s="55"/>
      <c r="T77" s="56" t="str">
        <f t="shared" si="59"/>
        <v xml:space="preserve"> </v>
      </c>
      <c r="U77" s="57">
        <f t="shared" si="60"/>
        <v>0</v>
      </c>
      <c r="V77" s="58"/>
      <c r="W77" s="59" t="str">
        <f t="shared" si="45"/>
        <v xml:space="preserve"> </v>
      </c>
      <c r="X77" s="60">
        <f t="shared" si="61"/>
        <v>0</v>
      </c>
      <c r="Y77" s="61"/>
      <c r="Z77" s="62" t="str">
        <f t="shared" si="47"/>
        <v xml:space="preserve"> </v>
      </c>
      <c r="AA77" s="63">
        <f t="shared" si="62"/>
        <v>0</v>
      </c>
      <c r="AB77" s="301"/>
      <c r="AC77" s="302" t="str">
        <f t="shared" si="49"/>
        <v xml:space="preserve"> </v>
      </c>
      <c r="AD77" s="303">
        <f t="shared" si="63"/>
        <v>0</v>
      </c>
      <c r="AE77" s="39">
        <f t="shared" si="64"/>
        <v>0</v>
      </c>
      <c r="AF77" s="64">
        <f t="shared" si="52"/>
        <v>67</v>
      </c>
      <c r="AG77" s="39">
        <f t="shared" si="65"/>
        <v>0</v>
      </c>
      <c r="AI77" s="44">
        <v>67</v>
      </c>
      <c r="AJ77" s="44"/>
      <c r="AL77" s="47">
        <v>67</v>
      </c>
      <c r="AM77" s="47"/>
      <c r="AO77" s="65">
        <v>67</v>
      </c>
      <c r="AP77" s="65"/>
      <c r="AR77" s="53">
        <v>67</v>
      </c>
      <c r="AS77" s="53"/>
      <c r="AU77" s="56">
        <v>67</v>
      </c>
      <c r="AV77" s="56"/>
      <c r="AX77" s="59">
        <v>67</v>
      </c>
      <c r="AY77" s="59"/>
      <c r="BA77" s="66">
        <v>67</v>
      </c>
      <c r="BB77" s="66"/>
      <c r="BD77" s="302">
        <v>67</v>
      </c>
      <c r="BE77" s="302"/>
    </row>
    <row r="78" spans="1:57" ht="12.75">
      <c r="A78" s="38">
        <v>68</v>
      </c>
      <c r="B78" s="39">
        <f t="shared" si="36"/>
        <v>0</v>
      </c>
      <c r="C78" s="39"/>
      <c r="D78" s="41" t="s">
        <v>0</v>
      </c>
      <c r="E78" s="42" t="s">
        <v>0</v>
      </c>
      <c r="F78" s="42" t="s">
        <v>0</v>
      </c>
      <c r="G78" s="43"/>
      <c r="H78" s="44" t="str">
        <f t="shared" si="37"/>
        <v xml:space="preserve"> </v>
      </c>
      <c r="I78" s="45">
        <f t="shared" si="54"/>
        <v>0</v>
      </c>
      <c r="J78" s="46"/>
      <c r="K78" s="47" t="str">
        <f t="shared" si="39"/>
        <v xml:space="preserve"> </v>
      </c>
      <c r="L78" s="48">
        <f t="shared" si="55"/>
        <v>0</v>
      </c>
      <c r="M78" s="49"/>
      <c r="N78" s="50" t="str">
        <f t="shared" si="41"/>
        <v xml:space="preserve"> </v>
      </c>
      <c r="O78" s="51">
        <f t="shared" si="56"/>
        <v>0</v>
      </c>
      <c r="P78" s="52"/>
      <c r="Q78" s="53" t="str">
        <f t="shared" si="57"/>
        <v xml:space="preserve"> </v>
      </c>
      <c r="R78" s="54">
        <f t="shared" si="58"/>
        <v>0</v>
      </c>
      <c r="S78" s="55"/>
      <c r="T78" s="56" t="str">
        <f t="shared" si="59"/>
        <v xml:space="preserve"> </v>
      </c>
      <c r="U78" s="57">
        <f t="shared" si="60"/>
        <v>0</v>
      </c>
      <c r="V78" s="58"/>
      <c r="W78" s="59" t="str">
        <f t="shared" si="45"/>
        <v xml:space="preserve"> </v>
      </c>
      <c r="X78" s="60">
        <f t="shared" si="61"/>
        <v>0</v>
      </c>
      <c r="Y78" s="61"/>
      <c r="Z78" s="62" t="str">
        <f t="shared" si="47"/>
        <v xml:space="preserve"> </v>
      </c>
      <c r="AA78" s="63">
        <f t="shared" si="62"/>
        <v>0</v>
      </c>
      <c r="AB78" s="301"/>
      <c r="AC78" s="302" t="str">
        <f t="shared" si="49"/>
        <v xml:space="preserve"> </v>
      </c>
      <c r="AD78" s="303">
        <f t="shared" si="63"/>
        <v>0</v>
      </c>
      <c r="AE78" s="39">
        <f t="shared" si="64"/>
        <v>0</v>
      </c>
      <c r="AF78" s="64">
        <f t="shared" si="52"/>
        <v>68</v>
      </c>
      <c r="AG78" s="39">
        <f t="shared" si="65"/>
        <v>0</v>
      </c>
      <c r="AI78" s="44">
        <v>68</v>
      </c>
      <c r="AJ78" s="44"/>
      <c r="AL78" s="47">
        <v>68</v>
      </c>
      <c r="AM78" s="47"/>
      <c r="AO78" s="65">
        <v>68</v>
      </c>
      <c r="AP78" s="65"/>
      <c r="AR78" s="53">
        <v>68</v>
      </c>
      <c r="AS78" s="53"/>
      <c r="AU78" s="56">
        <v>68</v>
      </c>
      <c r="AV78" s="56"/>
      <c r="AX78" s="59">
        <v>68</v>
      </c>
      <c r="AY78" s="59"/>
      <c r="BA78" s="66">
        <v>68</v>
      </c>
      <c r="BB78" s="66"/>
      <c r="BD78" s="302">
        <v>68</v>
      </c>
      <c r="BE78" s="302"/>
    </row>
    <row r="79" spans="1:57" ht="12.75">
      <c r="A79" s="38">
        <v>69</v>
      </c>
      <c r="B79" s="39">
        <f t="shared" si="36"/>
        <v>0</v>
      </c>
      <c r="C79" s="39"/>
      <c r="D79" s="41" t="s">
        <v>0</v>
      </c>
      <c r="E79" s="42" t="s">
        <v>0</v>
      </c>
      <c r="F79" s="42" t="s">
        <v>0</v>
      </c>
      <c r="G79" s="43"/>
      <c r="H79" s="44" t="str">
        <f t="shared" si="37"/>
        <v xml:space="preserve"> </v>
      </c>
      <c r="I79" s="45">
        <f t="shared" si="54"/>
        <v>0</v>
      </c>
      <c r="J79" s="46"/>
      <c r="K79" s="47" t="str">
        <f t="shared" si="39"/>
        <v xml:space="preserve"> </v>
      </c>
      <c r="L79" s="48">
        <f t="shared" si="55"/>
        <v>0</v>
      </c>
      <c r="M79" s="49"/>
      <c r="N79" s="50" t="str">
        <f t="shared" si="41"/>
        <v xml:space="preserve"> </v>
      </c>
      <c r="O79" s="51">
        <f t="shared" si="56"/>
        <v>0</v>
      </c>
      <c r="P79" s="52"/>
      <c r="Q79" s="53" t="str">
        <f t="shared" si="57"/>
        <v xml:space="preserve"> </v>
      </c>
      <c r="R79" s="54">
        <f t="shared" si="58"/>
        <v>0</v>
      </c>
      <c r="S79" s="55"/>
      <c r="T79" s="56" t="str">
        <f t="shared" si="59"/>
        <v xml:space="preserve"> </v>
      </c>
      <c r="U79" s="57">
        <f t="shared" si="60"/>
        <v>0</v>
      </c>
      <c r="V79" s="58"/>
      <c r="W79" s="59" t="str">
        <f t="shared" si="45"/>
        <v xml:space="preserve"> </v>
      </c>
      <c r="X79" s="60">
        <f t="shared" si="61"/>
        <v>0</v>
      </c>
      <c r="Y79" s="61"/>
      <c r="Z79" s="62" t="str">
        <f t="shared" si="47"/>
        <v xml:space="preserve"> </v>
      </c>
      <c r="AA79" s="63">
        <f t="shared" si="62"/>
        <v>0</v>
      </c>
      <c r="AB79" s="301"/>
      <c r="AC79" s="302" t="str">
        <f t="shared" si="49"/>
        <v xml:space="preserve"> </v>
      </c>
      <c r="AD79" s="303">
        <f t="shared" si="63"/>
        <v>0</v>
      </c>
      <c r="AE79" s="39">
        <f t="shared" si="64"/>
        <v>0</v>
      </c>
      <c r="AF79" s="64">
        <f t="shared" si="52"/>
        <v>69</v>
      </c>
      <c r="AG79" s="39">
        <f t="shared" si="65"/>
        <v>0</v>
      </c>
      <c r="AI79" s="44">
        <v>69</v>
      </c>
      <c r="AJ79" s="44"/>
      <c r="AL79" s="47">
        <v>69</v>
      </c>
      <c r="AM79" s="47"/>
      <c r="AO79" s="65">
        <v>69</v>
      </c>
      <c r="AP79" s="65"/>
      <c r="AR79" s="53">
        <v>69</v>
      </c>
      <c r="AS79" s="53"/>
      <c r="AU79" s="56">
        <v>69</v>
      </c>
      <c r="AV79" s="56"/>
      <c r="AX79" s="59">
        <v>69</v>
      </c>
      <c r="AY79" s="59"/>
      <c r="BA79" s="66">
        <v>69</v>
      </c>
      <c r="BB79" s="66"/>
      <c r="BD79" s="302">
        <v>69</v>
      </c>
      <c r="BE79" s="302"/>
    </row>
    <row r="80" spans="1:57" ht="12.75">
      <c r="A80" s="38">
        <v>70</v>
      </c>
      <c r="B80" s="39">
        <f t="shared" si="36"/>
        <v>0</v>
      </c>
      <c r="C80" s="39"/>
      <c r="D80" s="41" t="s">
        <v>0</v>
      </c>
      <c r="E80" s="42" t="s">
        <v>0</v>
      </c>
      <c r="F80" s="42" t="s">
        <v>0</v>
      </c>
      <c r="G80" s="43"/>
      <c r="H80" s="44" t="str">
        <f t="shared" si="37"/>
        <v xml:space="preserve"> </v>
      </c>
      <c r="I80" s="45">
        <f t="shared" si="54"/>
        <v>0</v>
      </c>
      <c r="J80" s="46"/>
      <c r="K80" s="47" t="str">
        <f t="shared" si="39"/>
        <v xml:space="preserve"> </v>
      </c>
      <c r="L80" s="48">
        <f t="shared" si="55"/>
        <v>0</v>
      </c>
      <c r="M80" s="49"/>
      <c r="N80" s="50" t="str">
        <f t="shared" si="41"/>
        <v xml:space="preserve"> </v>
      </c>
      <c r="O80" s="51">
        <f t="shared" si="56"/>
        <v>0</v>
      </c>
      <c r="P80" s="52"/>
      <c r="Q80" s="53" t="str">
        <f t="shared" si="57"/>
        <v xml:space="preserve"> </v>
      </c>
      <c r="R80" s="54">
        <f t="shared" si="58"/>
        <v>0</v>
      </c>
      <c r="S80" s="55"/>
      <c r="T80" s="56" t="str">
        <f t="shared" si="59"/>
        <v xml:space="preserve"> </v>
      </c>
      <c r="U80" s="57">
        <f t="shared" si="60"/>
        <v>0</v>
      </c>
      <c r="V80" s="58"/>
      <c r="W80" s="59" t="str">
        <f t="shared" si="45"/>
        <v xml:space="preserve"> </v>
      </c>
      <c r="X80" s="60">
        <f t="shared" si="61"/>
        <v>0</v>
      </c>
      <c r="Y80" s="61"/>
      <c r="Z80" s="62" t="str">
        <f t="shared" si="47"/>
        <v xml:space="preserve"> </v>
      </c>
      <c r="AA80" s="63">
        <f t="shared" si="62"/>
        <v>0</v>
      </c>
      <c r="AB80" s="301"/>
      <c r="AC80" s="302" t="str">
        <f t="shared" si="49"/>
        <v xml:space="preserve"> </v>
      </c>
      <c r="AD80" s="303">
        <f t="shared" si="63"/>
        <v>0</v>
      </c>
      <c r="AE80" s="39">
        <f t="shared" si="64"/>
        <v>0</v>
      </c>
      <c r="AF80" s="64">
        <f t="shared" si="52"/>
        <v>70</v>
      </c>
      <c r="AG80" s="39">
        <f t="shared" si="65"/>
        <v>0</v>
      </c>
      <c r="AI80" s="44">
        <v>70</v>
      </c>
      <c r="AJ80" s="44"/>
      <c r="AL80" s="47">
        <v>70</v>
      </c>
      <c r="AM80" s="47"/>
      <c r="AO80" s="65">
        <v>70</v>
      </c>
      <c r="AP80" s="65"/>
      <c r="AR80" s="53">
        <v>70</v>
      </c>
      <c r="AS80" s="53"/>
      <c r="AU80" s="56">
        <v>70</v>
      </c>
      <c r="AV80" s="56"/>
      <c r="AX80" s="59">
        <v>70</v>
      </c>
      <c r="AY80" s="59"/>
      <c r="BA80" s="66">
        <v>70</v>
      </c>
      <c r="BB80" s="66"/>
      <c r="BD80" s="302">
        <v>70</v>
      </c>
      <c r="BE80" s="302"/>
    </row>
    <row r="81" spans="1:57" ht="12.75">
      <c r="A81" s="38">
        <v>71</v>
      </c>
      <c r="B81" s="39">
        <f t="shared" si="36"/>
        <v>0</v>
      </c>
      <c r="C81" s="39"/>
      <c r="D81" s="41" t="s">
        <v>0</v>
      </c>
      <c r="E81" s="42" t="s">
        <v>0</v>
      </c>
      <c r="F81" s="42" t="s">
        <v>0</v>
      </c>
      <c r="G81" s="43"/>
      <c r="H81" s="44" t="str">
        <f t="shared" si="37"/>
        <v xml:space="preserve"> </v>
      </c>
      <c r="I81" s="45">
        <f t="shared" si="54"/>
        <v>0</v>
      </c>
      <c r="J81" s="46"/>
      <c r="K81" s="47" t="str">
        <f t="shared" si="39"/>
        <v xml:space="preserve"> </v>
      </c>
      <c r="L81" s="48">
        <f t="shared" si="55"/>
        <v>0</v>
      </c>
      <c r="M81" s="49"/>
      <c r="N81" s="50" t="str">
        <f t="shared" si="41"/>
        <v xml:space="preserve"> </v>
      </c>
      <c r="O81" s="51">
        <f t="shared" si="56"/>
        <v>0</v>
      </c>
      <c r="P81" s="52"/>
      <c r="Q81" s="53" t="str">
        <f t="shared" si="57"/>
        <v xml:space="preserve"> </v>
      </c>
      <c r="R81" s="54">
        <f t="shared" si="58"/>
        <v>0</v>
      </c>
      <c r="S81" s="55"/>
      <c r="T81" s="56" t="str">
        <f t="shared" si="59"/>
        <v xml:space="preserve"> </v>
      </c>
      <c r="U81" s="57">
        <f t="shared" si="60"/>
        <v>0</v>
      </c>
      <c r="V81" s="58"/>
      <c r="W81" s="59" t="str">
        <f t="shared" si="45"/>
        <v xml:space="preserve"> </v>
      </c>
      <c r="X81" s="60">
        <f t="shared" si="61"/>
        <v>0</v>
      </c>
      <c r="Y81" s="61"/>
      <c r="Z81" s="62" t="str">
        <f t="shared" si="47"/>
        <v xml:space="preserve"> </v>
      </c>
      <c r="AA81" s="63">
        <f t="shared" si="62"/>
        <v>0</v>
      </c>
      <c r="AB81" s="301"/>
      <c r="AC81" s="302" t="str">
        <f t="shared" si="49"/>
        <v xml:space="preserve"> </v>
      </c>
      <c r="AD81" s="303">
        <f t="shared" si="63"/>
        <v>0</v>
      </c>
      <c r="AE81" s="39">
        <f t="shared" si="64"/>
        <v>0</v>
      </c>
      <c r="AF81" s="64">
        <f t="shared" si="52"/>
        <v>71</v>
      </c>
      <c r="AG81" s="39">
        <f t="shared" si="65"/>
        <v>0</v>
      </c>
      <c r="AI81" s="44">
        <v>71</v>
      </c>
      <c r="AJ81" s="44"/>
      <c r="AL81" s="47">
        <v>71</v>
      </c>
      <c r="AM81" s="47"/>
      <c r="AO81" s="65">
        <v>71</v>
      </c>
      <c r="AP81" s="65"/>
      <c r="AR81" s="53">
        <v>71</v>
      </c>
      <c r="AS81" s="53"/>
      <c r="AU81" s="56">
        <v>71</v>
      </c>
      <c r="AV81" s="56"/>
      <c r="AX81" s="59">
        <v>71</v>
      </c>
      <c r="AY81" s="59"/>
      <c r="BA81" s="66">
        <v>71</v>
      </c>
      <c r="BB81" s="66"/>
      <c r="BD81" s="302">
        <v>71</v>
      </c>
      <c r="BE81" s="302"/>
    </row>
    <row r="82" spans="1:57" ht="12.75">
      <c r="A82" s="38">
        <v>72</v>
      </c>
      <c r="B82" s="39">
        <f t="shared" si="36"/>
        <v>0</v>
      </c>
      <c r="C82" s="39"/>
      <c r="D82" s="41" t="s">
        <v>0</v>
      </c>
      <c r="E82" s="42" t="s">
        <v>0</v>
      </c>
      <c r="F82" s="42" t="s">
        <v>0</v>
      </c>
      <c r="G82" s="43"/>
      <c r="H82" s="44" t="str">
        <f t="shared" si="37"/>
        <v xml:space="preserve"> </v>
      </c>
      <c r="I82" s="45">
        <f t="shared" si="54"/>
        <v>0</v>
      </c>
      <c r="J82" s="46"/>
      <c r="K82" s="47" t="str">
        <f t="shared" si="39"/>
        <v xml:space="preserve"> </v>
      </c>
      <c r="L82" s="48">
        <f t="shared" si="55"/>
        <v>0</v>
      </c>
      <c r="M82" s="49"/>
      <c r="N82" s="50" t="str">
        <f t="shared" si="41"/>
        <v xml:space="preserve"> </v>
      </c>
      <c r="O82" s="51">
        <f t="shared" si="56"/>
        <v>0</v>
      </c>
      <c r="P82" s="52"/>
      <c r="Q82" s="53" t="str">
        <f t="shared" si="57"/>
        <v xml:space="preserve"> </v>
      </c>
      <c r="R82" s="54">
        <f t="shared" si="58"/>
        <v>0</v>
      </c>
      <c r="S82" s="55"/>
      <c r="T82" s="56" t="str">
        <f t="shared" si="59"/>
        <v xml:space="preserve"> </v>
      </c>
      <c r="U82" s="57">
        <f t="shared" si="60"/>
        <v>0</v>
      </c>
      <c r="V82" s="58"/>
      <c r="W82" s="59" t="str">
        <f t="shared" si="45"/>
        <v xml:space="preserve"> </v>
      </c>
      <c r="X82" s="60">
        <f t="shared" si="61"/>
        <v>0</v>
      </c>
      <c r="Y82" s="61"/>
      <c r="Z82" s="62" t="str">
        <f t="shared" si="47"/>
        <v xml:space="preserve"> </v>
      </c>
      <c r="AA82" s="63">
        <f t="shared" si="62"/>
        <v>0</v>
      </c>
      <c r="AB82" s="301"/>
      <c r="AC82" s="302" t="str">
        <f t="shared" si="49"/>
        <v xml:space="preserve"> </v>
      </c>
      <c r="AD82" s="303">
        <f t="shared" si="63"/>
        <v>0</v>
      </c>
      <c r="AE82" s="39">
        <f t="shared" si="64"/>
        <v>0</v>
      </c>
      <c r="AF82" s="64">
        <f t="shared" si="52"/>
        <v>72</v>
      </c>
      <c r="AG82" s="39">
        <f t="shared" si="65"/>
        <v>0</v>
      </c>
      <c r="AI82" s="44">
        <v>72</v>
      </c>
      <c r="AJ82" s="44"/>
      <c r="AL82" s="47">
        <v>72</v>
      </c>
      <c r="AM82" s="47"/>
      <c r="AO82" s="65">
        <v>72</v>
      </c>
      <c r="AP82" s="65"/>
      <c r="AR82" s="53">
        <v>72</v>
      </c>
      <c r="AS82" s="53"/>
      <c r="AU82" s="56">
        <v>72</v>
      </c>
      <c r="AV82" s="56"/>
      <c r="AX82" s="59">
        <v>72</v>
      </c>
      <c r="AY82" s="59"/>
      <c r="BA82" s="66">
        <v>72</v>
      </c>
      <c r="BB82" s="66"/>
      <c r="BD82" s="302">
        <v>72</v>
      </c>
      <c r="BE82" s="302"/>
    </row>
    <row r="83" spans="1:57" ht="12.75">
      <c r="A83" s="38">
        <v>73</v>
      </c>
      <c r="B83" s="39">
        <f t="shared" si="36"/>
        <v>0</v>
      </c>
      <c r="C83" s="39"/>
      <c r="D83" s="41" t="s">
        <v>0</v>
      </c>
      <c r="E83" s="42" t="s">
        <v>0</v>
      </c>
      <c r="F83" s="42" t="s">
        <v>0</v>
      </c>
      <c r="G83" s="43"/>
      <c r="H83" s="44" t="str">
        <f t="shared" si="37"/>
        <v xml:space="preserve"> </v>
      </c>
      <c r="I83" s="45">
        <f t="shared" si="54"/>
        <v>0</v>
      </c>
      <c r="J83" s="46"/>
      <c r="K83" s="47" t="str">
        <f t="shared" si="39"/>
        <v xml:space="preserve"> </v>
      </c>
      <c r="L83" s="48">
        <f t="shared" si="55"/>
        <v>0</v>
      </c>
      <c r="M83" s="49"/>
      <c r="N83" s="50" t="str">
        <f t="shared" si="41"/>
        <v xml:space="preserve"> </v>
      </c>
      <c r="O83" s="51">
        <f t="shared" si="56"/>
        <v>0</v>
      </c>
      <c r="P83" s="52"/>
      <c r="Q83" s="53" t="str">
        <f t="shared" si="57"/>
        <v xml:space="preserve"> </v>
      </c>
      <c r="R83" s="54">
        <f t="shared" si="58"/>
        <v>0</v>
      </c>
      <c r="S83" s="55"/>
      <c r="T83" s="56" t="str">
        <f t="shared" si="59"/>
        <v xml:space="preserve"> </v>
      </c>
      <c r="U83" s="57">
        <f t="shared" si="60"/>
        <v>0</v>
      </c>
      <c r="V83" s="58"/>
      <c r="W83" s="59" t="str">
        <f t="shared" si="45"/>
        <v xml:space="preserve"> </v>
      </c>
      <c r="X83" s="60">
        <f t="shared" si="61"/>
        <v>0</v>
      </c>
      <c r="Y83" s="61"/>
      <c r="Z83" s="62" t="str">
        <f t="shared" si="47"/>
        <v xml:space="preserve"> </v>
      </c>
      <c r="AA83" s="63">
        <f t="shared" si="62"/>
        <v>0</v>
      </c>
      <c r="AB83" s="301"/>
      <c r="AC83" s="302" t="str">
        <f t="shared" si="49"/>
        <v xml:space="preserve"> </v>
      </c>
      <c r="AD83" s="303">
        <f t="shared" si="63"/>
        <v>0</v>
      </c>
      <c r="AE83" s="39">
        <f t="shared" si="64"/>
        <v>0</v>
      </c>
      <c r="AF83" s="64">
        <f t="shared" si="52"/>
        <v>73</v>
      </c>
      <c r="AG83" s="39">
        <f t="shared" si="65"/>
        <v>0</v>
      </c>
      <c r="AI83" s="44">
        <v>73</v>
      </c>
      <c r="AJ83" s="44"/>
      <c r="AL83" s="47">
        <v>73</v>
      </c>
      <c r="AM83" s="47"/>
      <c r="AO83" s="65">
        <v>73</v>
      </c>
      <c r="AP83" s="65"/>
      <c r="AR83" s="53">
        <v>73</v>
      </c>
      <c r="AS83" s="53"/>
      <c r="AU83" s="56">
        <v>73</v>
      </c>
      <c r="AV83" s="56"/>
      <c r="AX83" s="59">
        <v>73</v>
      </c>
      <c r="AY83" s="59"/>
      <c r="BA83" s="66">
        <v>73</v>
      </c>
      <c r="BB83" s="66"/>
      <c r="BD83" s="302">
        <v>73</v>
      </c>
      <c r="BE83" s="302"/>
    </row>
    <row r="84" spans="1:57" ht="12.75">
      <c r="A84" s="38">
        <v>74</v>
      </c>
      <c r="B84" s="39">
        <f t="shared" si="36"/>
        <v>0</v>
      </c>
      <c r="C84" s="39"/>
      <c r="D84" s="41" t="s">
        <v>0</v>
      </c>
      <c r="E84" s="42" t="s">
        <v>0</v>
      </c>
      <c r="F84" s="42" t="s">
        <v>0</v>
      </c>
      <c r="G84" s="43"/>
      <c r="H84" s="44" t="str">
        <f t="shared" si="37"/>
        <v xml:space="preserve"> </v>
      </c>
      <c r="I84" s="45">
        <f t="shared" si="54"/>
        <v>0</v>
      </c>
      <c r="J84" s="46"/>
      <c r="K84" s="47" t="str">
        <f t="shared" si="39"/>
        <v xml:space="preserve"> </v>
      </c>
      <c r="L84" s="48">
        <f t="shared" si="55"/>
        <v>0</v>
      </c>
      <c r="M84" s="49"/>
      <c r="N84" s="50" t="str">
        <f t="shared" si="41"/>
        <v xml:space="preserve"> </v>
      </c>
      <c r="O84" s="51">
        <f t="shared" si="56"/>
        <v>0</v>
      </c>
      <c r="P84" s="52"/>
      <c r="Q84" s="53" t="str">
        <f t="shared" si="57"/>
        <v xml:space="preserve"> </v>
      </c>
      <c r="R84" s="54">
        <f t="shared" si="58"/>
        <v>0</v>
      </c>
      <c r="S84" s="55"/>
      <c r="T84" s="56" t="str">
        <f t="shared" si="59"/>
        <v xml:space="preserve"> </v>
      </c>
      <c r="U84" s="57">
        <f t="shared" si="60"/>
        <v>0</v>
      </c>
      <c r="V84" s="58"/>
      <c r="W84" s="59" t="str">
        <f t="shared" si="45"/>
        <v xml:space="preserve"> </v>
      </c>
      <c r="X84" s="60">
        <f t="shared" si="61"/>
        <v>0</v>
      </c>
      <c r="Y84" s="61"/>
      <c r="Z84" s="62" t="str">
        <f t="shared" si="47"/>
        <v xml:space="preserve"> </v>
      </c>
      <c r="AA84" s="63">
        <f t="shared" si="62"/>
        <v>0</v>
      </c>
      <c r="AB84" s="301"/>
      <c r="AC84" s="302" t="str">
        <f t="shared" si="49"/>
        <v xml:space="preserve"> </v>
      </c>
      <c r="AD84" s="303">
        <f t="shared" si="63"/>
        <v>0</v>
      </c>
      <c r="AE84" s="39">
        <f t="shared" si="64"/>
        <v>0</v>
      </c>
      <c r="AF84" s="64">
        <f t="shared" si="52"/>
        <v>74</v>
      </c>
      <c r="AG84" s="39">
        <f t="shared" si="65"/>
        <v>0</v>
      </c>
      <c r="AI84" s="44">
        <v>74</v>
      </c>
      <c r="AJ84" s="44"/>
      <c r="AL84" s="47">
        <v>74</v>
      </c>
      <c r="AM84" s="47"/>
      <c r="AO84" s="65">
        <v>74</v>
      </c>
      <c r="AP84" s="65"/>
      <c r="AR84" s="53">
        <v>74</v>
      </c>
      <c r="AS84" s="53"/>
      <c r="AU84" s="56">
        <v>74</v>
      </c>
      <c r="AV84" s="56"/>
      <c r="AX84" s="59">
        <v>74</v>
      </c>
      <c r="AY84" s="59"/>
      <c r="BA84" s="66">
        <v>74</v>
      </c>
      <c r="BB84" s="66"/>
      <c r="BD84" s="302">
        <v>74</v>
      </c>
      <c r="BE84" s="302"/>
    </row>
    <row r="85" spans="1:57" ht="12.75">
      <c r="A85" s="38">
        <v>75</v>
      </c>
      <c r="B85" s="39">
        <f t="shared" si="36"/>
        <v>0</v>
      </c>
      <c r="C85" s="39"/>
      <c r="D85" s="41" t="s">
        <v>0</v>
      </c>
      <c r="E85" s="42" t="s">
        <v>0</v>
      </c>
      <c r="F85" s="42" t="s">
        <v>0</v>
      </c>
      <c r="G85" s="43"/>
      <c r="H85" s="44" t="str">
        <f t="shared" si="37"/>
        <v xml:space="preserve"> </v>
      </c>
      <c r="I85" s="45">
        <f t="shared" si="54"/>
        <v>0</v>
      </c>
      <c r="J85" s="46"/>
      <c r="K85" s="47" t="str">
        <f t="shared" si="39"/>
        <v xml:space="preserve"> </v>
      </c>
      <c r="L85" s="48">
        <f t="shared" si="55"/>
        <v>0</v>
      </c>
      <c r="M85" s="49"/>
      <c r="N85" s="50" t="str">
        <f t="shared" si="41"/>
        <v xml:space="preserve"> </v>
      </c>
      <c r="O85" s="51">
        <f t="shared" si="56"/>
        <v>0</v>
      </c>
      <c r="P85" s="52"/>
      <c r="Q85" s="53" t="str">
        <f t="shared" si="57"/>
        <v xml:space="preserve"> </v>
      </c>
      <c r="R85" s="54">
        <f t="shared" si="58"/>
        <v>0</v>
      </c>
      <c r="S85" s="55"/>
      <c r="T85" s="56" t="str">
        <f t="shared" si="59"/>
        <v xml:space="preserve"> </v>
      </c>
      <c r="U85" s="57">
        <f t="shared" si="60"/>
        <v>0</v>
      </c>
      <c r="V85" s="58"/>
      <c r="W85" s="59" t="str">
        <f t="shared" si="45"/>
        <v xml:space="preserve"> </v>
      </c>
      <c r="X85" s="60">
        <f t="shared" si="61"/>
        <v>0</v>
      </c>
      <c r="Y85" s="61"/>
      <c r="Z85" s="62" t="str">
        <f t="shared" si="47"/>
        <v xml:space="preserve"> </v>
      </c>
      <c r="AA85" s="63">
        <f t="shared" si="62"/>
        <v>0</v>
      </c>
      <c r="AB85" s="301"/>
      <c r="AC85" s="302" t="str">
        <f t="shared" si="49"/>
        <v xml:space="preserve"> </v>
      </c>
      <c r="AD85" s="303">
        <f t="shared" si="63"/>
        <v>0</v>
      </c>
      <c r="AE85" s="39">
        <f t="shared" si="64"/>
        <v>0</v>
      </c>
      <c r="AF85" s="64">
        <f t="shared" si="52"/>
        <v>75</v>
      </c>
      <c r="AG85" s="39">
        <f t="shared" si="65"/>
        <v>0</v>
      </c>
      <c r="AI85" s="44">
        <v>75</v>
      </c>
      <c r="AJ85" s="44"/>
      <c r="AL85" s="47">
        <v>75</v>
      </c>
      <c r="AM85" s="47"/>
      <c r="AO85" s="65">
        <v>75</v>
      </c>
      <c r="AP85" s="65"/>
      <c r="AR85" s="53">
        <v>75</v>
      </c>
      <c r="AS85" s="53"/>
      <c r="AU85" s="56">
        <v>75</v>
      </c>
      <c r="AV85" s="56"/>
      <c r="AX85" s="59">
        <v>75</v>
      </c>
      <c r="AY85" s="59"/>
      <c r="BA85" s="66">
        <v>75</v>
      </c>
      <c r="BB85" s="66"/>
      <c r="BD85" s="302">
        <v>75</v>
      </c>
      <c r="BE85" s="302"/>
    </row>
    <row r="86" spans="1:57" ht="12.75">
      <c r="A86" s="38">
        <v>76</v>
      </c>
      <c r="B86" s="39">
        <f t="shared" si="36"/>
        <v>0</v>
      </c>
      <c r="C86" s="39"/>
      <c r="D86" s="41" t="s">
        <v>0</v>
      </c>
      <c r="E86" s="42" t="s">
        <v>0</v>
      </c>
      <c r="F86" s="42" t="s">
        <v>0</v>
      </c>
      <c r="G86" s="43"/>
      <c r="H86" s="44" t="str">
        <f t="shared" si="37"/>
        <v xml:space="preserve"> </v>
      </c>
      <c r="I86" s="45">
        <f t="shared" si="54"/>
        <v>0</v>
      </c>
      <c r="J86" s="46"/>
      <c r="K86" s="47" t="str">
        <f t="shared" si="39"/>
        <v xml:space="preserve"> </v>
      </c>
      <c r="L86" s="48">
        <f t="shared" si="55"/>
        <v>0</v>
      </c>
      <c r="M86" s="49"/>
      <c r="N86" s="50" t="str">
        <f t="shared" si="41"/>
        <v xml:space="preserve"> </v>
      </c>
      <c r="O86" s="51">
        <f t="shared" si="56"/>
        <v>0</v>
      </c>
      <c r="P86" s="52"/>
      <c r="Q86" s="53" t="str">
        <f t="shared" si="57"/>
        <v xml:space="preserve"> </v>
      </c>
      <c r="R86" s="54">
        <f t="shared" si="58"/>
        <v>0</v>
      </c>
      <c r="S86" s="55"/>
      <c r="T86" s="56" t="str">
        <f t="shared" si="59"/>
        <v xml:space="preserve"> </v>
      </c>
      <c r="U86" s="57">
        <f t="shared" si="60"/>
        <v>0</v>
      </c>
      <c r="V86" s="58"/>
      <c r="W86" s="59" t="str">
        <f t="shared" si="45"/>
        <v xml:space="preserve"> </v>
      </c>
      <c r="X86" s="60">
        <f t="shared" si="61"/>
        <v>0</v>
      </c>
      <c r="Y86" s="61"/>
      <c r="Z86" s="62" t="str">
        <f t="shared" si="47"/>
        <v xml:space="preserve"> </v>
      </c>
      <c r="AA86" s="63">
        <f t="shared" si="62"/>
        <v>0</v>
      </c>
      <c r="AB86" s="301"/>
      <c r="AC86" s="302" t="str">
        <f t="shared" si="49"/>
        <v xml:space="preserve"> </v>
      </c>
      <c r="AD86" s="303">
        <f t="shared" si="63"/>
        <v>0</v>
      </c>
      <c r="AE86" s="39">
        <f t="shared" si="64"/>
        <v>0</v>
      </c>
      <c r="AF86" s="64">
        <f t="shared" si="52"/>
        <v>76</v>
      </c>
      <c r="AG86" s="39">
        <f t="shared" si="65"/>
        <v>0</v>
      </c>
      <c r="AI86" s="44">
        <v>76</v>
      </c>
      <c r="AJ86" s="44"/>
      <c r="AL86" s="47">
        <v>76</v>
      </c>
      <c r="AM86" s="47"/>
      <c r="AO86" s="65">
        <v>76</v>
      </c>
      <c r="AP86" s="65"/>
      <c r="AR86" s="53">
        <v>76</v>
      </c>
      <c r="AS86" s="53"/>
      <c r="AU86" s="56">
        <v>76</v>
      </c>
      <c r="AV86" s="56"/>
      <c r="AX86" s="59">
        <v>76</v>
      </c>
      <c r="AY86" s="59"/>
      <c r="BA86" s="66">
        <v>76</v>
      </c>
      <c r="BB86" s="66"/>
      <c r="BD86" s="302">
        <v>76</v>
      </c>
      <c r="BE86" s="302"/>
    </row>
    <row r="87" spans="1:57" ht="12.75">
      <c r="A87" s="38">
        <v>77</v>
      </c>
      <c r="B87" s="39">
        <f t="shared" si="36"/>
        <v>0</v>
      </c>
      <c r="C87" s="39"/>
      <c r="D87" s="41" t="s">
        <v>0</v>
      </c>
      <c r="E87" s="42" t="s">
        <v>0</v>
      </c>
      <c r="F87" s="42" t="s">
        <v>0</v>
      </c>
      <c r="G87" s="43"/>
      <c r="H87" s="44" t="str">
        <f t="shared" si="37"/>
        <v xml:space="preserve"> </v>
      </c>
      <c r="I87" s="45">
        <f t="shared" si="54"/>
        <v>0</v>
      </c>
      <c r="J87" s="46"/>
      <c r="K87" s="47" t="str">
        <f t="shared" si="39"/>
        <v xml:space="preserve"> </v>
      </c>
      <c r="L87" s="48">
        <f t="shared" si="55"/>
        <v>0</v>
      </c>
      <c r="M87" s="49"/>
      <c r="N87" s="50" t="str">
        <f t="shared" si="41"/>
        <v xml:space="preserve"> </v>
      </c>
      <c r="O87" s="51">
        <f t="shared" si="56"/>
        <v>0</v>
      </c>
      <c r="P87" s="52"/>
      <c r="Q87" s="53" t="str">
        <f t="shared" si="57"/>
        <v xml:space="preserve"> </v>
      </c>
      <c r="R87" s="54">
        <f t="shared" si="58"/>
        <v>0</v>
      </c>
      <c r="S87" s="55"/>
      <c r="T87" s="56" t="str">
        <f t="shared" si="59"/>
        <v xml:space="preserve"> </v>
      </c>
      <c r="U87" s="57">
        <f t="shared" si="60"/>
        <v>0</v>
      </c>
      <c r="V87" s="58"/>
      <c r="W87" s="59" t="str">
        <f t="shared" si="45"/>
        <v xml:space="preserve"> </v>
      </c>
      <c r="X87" s="60">
        <f t="shared" si="61"/>
        <v>0</v>
      </c>
      <c r="Y87" s="61"/>
      <c r="Z87" s="62" t="str">
        <f t="shared" si="47"/>
        <v xml:space="preserve"> </v>
      </c>
      <c r="AA87" s="63">
        <f t="shared" si="62"/>
        <v>0</v>
      </c>
      <c r="AB87" s="301"/>
      <c r="AC87" s="302" t="str">
        <f t="shared" si="49"/>
        <v xml:space="preserve"> </v>
      </c>
      <c r="AD87" s="303">
        <f t="shared" si="63"/>
        <v>0</v>
      </c>
      <c r="AE87" s="39">
        <f t="shared" si="64"/>
        <v>0</v>
      </c>
      <c r="AF87" s="64">
        <f t="shared" si="52"/>
        <v>77</v>
      </c>
      <c r="AG87" s="39">
        <f t="shared" si="65"/>
        <v>0</v>
      </c>
      <c r="AI87" s="44">
        <v>77</v>
      </c>
      <c r="AJ87" s="44"/>
      <c r="AL87" s="47">
        <v>77</v>
      </c>
      <c r="AM87" s="47"/>
      <c r="AO87" s="65">
        <v>77</v>
      </c>
      <c r="AP87" s="65"/>
      <c r="AR87" s="53">
        <v>77</v>
      </c>
      <c r="AS87" s="53"/>
      <c r="AU87" s="56">
        <v>77</v>
      </c>
      <c r="AV87" s="56"/>
      <c r="AX87" s="59">
        <v>77</v>
      </c>
      <c r="AY87" s="59"/>
      <c r="BA87" s="66">
        <v>77</v>
      </c>
      <c r="BB87" s="66"/>
      <c r="BD87" s="302">
        <v>77</v>
      </c>
      <c r="BE87" s="302"/>
    </row>
    <row r="88" spans="1:57" ht="12.75">
      <c r="A88" s="38">
        <v>78</v>
      </c>
      <c r="B88" s="39">
        <f t="shared" si="36"/>
        <v>0</v>
      </c>
      <c r="C88" s="39"/>
      <c r="D88" s="41" t="s">
        <v>0</v>
      </c>
      <c r="E88" s="42" t="s">
        <v>0</v>
      </c>
      <c r="F88" s="42" t="s">
        <v>0</v>
      </c>
      <c r="G88" s="43"/>
      <c r="H88" s="44" t="str">
        <f t="shared" si="37"/>
        <v xml:space="preserve"> </v>
      </c>
      <c r="I88" s="45">
        <f t="shared" si="54"/>
        <v>0</v>
      </c>
      <c r="J88" s="46"/>
      <c r="K88" s="47" t="str">
        <f t="shared" si="39"/>
        <v xml:space="preserve"> </v>
      </c>
      <c r="L88" s="48">
        <f t="shared" si="55"/>
        <v>0</v>
      </c>
      <c r="M88" s="49"/>
      <c r="N88" s="50" t="str">
        <f t="shared" si="41"/>
        <v xml:space="preserve"> </v>
      </c>
      <c r="O88" s="51">
        <f t="shared" si="56"/>
        <v>0</v>
      </c>
      <c r="P88" s="52"/>
      <c r="Q88" s="53" t="str">
        <f t="shared" si="57"/>
        <v xml:space="preserve"> </v>
      </c>
      <c r="R88" s="54">
        <f t="shared" si="58"/>
        <v>0</v>
      </c>
      <c r="S88" s="55"/>
      <c r="T88" s="56" t="str">
        <f t="shared" si="59"/>
        <v xml:space="preserve"> </v>
      </c>
      <c r="U88" s="57">
        <f t="shared" si="60"/>
        <v>0</v>
      </c>
      <c r="V88" s="58"/>
      <c r="W88" s="59" t="str">
        <f t="shared" si="45"/>
        <v xml:space="preserve"> </v>
      </c>
      <c r="X88" s="60">
        <f t="shared" si="61"/>
        <v>0</v>
      </c>
      <c r="Y88" s="61"/>
      <c r="Z88" s="62" t="str">
        <f t="shared" si="47"/>
        <v xml:space="preserve"> </v>
      </c>
      <c r="AA88" s="63">
        <f t="shared" si="62"/>
        <v>0</v>
      </c>
      <c r="AB88" s="301"/>
      <c r="AC88" s="302" t="str">
        <f t="shared" si="49"/>
        <v xml:space="preserve"> </v>
      </c>
      <c r="AD88" s="303">
        <f t="shared" si="63"/>
        <v>0</v>
      </c>
      <c r="AE88" s="39">
        <f t="shared" si="64"/>
        <v>0</v>
      </c>
      <c r="AF88" s="64">
        <f t="shared" si="52"/>
        <v>78</v>
      </c>
      <c r="AG88" s="39">
        <f t="shared" si="65"/>
        <v>0</v>
      </c>
      <c r="AI88" s="44">
        <v>78</v>
      </c>
      <c r="AJ88" s="44"/>
      <c r="AL88" s="47">
        <v>78</v>
      </c>
      <c r="AM88" s="47"/>
      <c r="AO88" s="65">
        <v>78</v>
      </c>
      <c r="AP88" s="65"/>
      <c r="AR88" s="53">
        <v>78</v>
      </c>
      <c r="AS88" s="53"/>
      <c r="AU88" s="56">
        <v>78</v>
      </c>
      <c r="AV88" s="56"/>
      <c r="AX88" s="59">
        <v>78</v>
      </c>
      <c r="AY88" s="59"/>
      <c r="BA88" s="66">
        <v>78</v>
      </c>
      <c r="BB88" s="66"/>
      <c r="BD88" s="302">
        <v>78</v>
      </c>
      <c r="BE88" s="302"/>
    </row>
    <row r="89" spans="1:57" ht="12.75">
      <c r="A89" s="38">
        <v>79</v>
      </c>
      <c r="B89" s="39">
        <f t="shared" si="36"/>
        <v>0</v>
      </c>
      <c r="C89" s="39"/>
      <c r="D89" s="41" t="s">
        <v>0</v>
      </c>
      <c r="E89" s="42" t="s">
        <v>0</v>
      </c>
      <c r="F89" s="42" t="s">
        <v>0</v>
      </c>
      <c r="G89" s="43"/>
      <c r="H89" s="44" t="str">
        <f t="shared" si="37"/>
        <v xml:space="preserve"> </v>
      </c>
      <c r="I89" s="45">
        <f t="shared" si="54"/>
        <v>0</v>
      </c>
      <c r="J89" s="46"/>
      <c r="K89" s="47" t="str">
        <f t="shared" si="39"/>
        <v xml:space="preserve"> </v>
      </c>
      <c r="L89" s="48">
        <f t="shared" si="55"/>
        <v>0</v>
      </c>
      <c r="M89" s="49"/>
      <c r="N89" s="50" t="str">
        <f t="shared" si="41"/>
        <v xml:space="preserve"> </v>
      </c>
      <c r="O89" s="51">
        <f t="shared" si="56"/>
        <v>0</v>
      </c>
      <c r="P89" s="52"/>
      <c r="Q89" s="53" t="str">
        <f t="shared" si="57"/>
        <v xml:space="preserve"> </v>
      </c>
      <c r="R89" s="54">
        <f t="shared" si="58"/>
        <v>0</v>
      </c>
      <c r="S89" s="55"/>
      <c r="T89" s="56" t="str">
        <f t="shared" si="59"/>
        <v xml:space="preserve"> </v>
      </c>
      <c r="U89" s="57">
        <f t="shared" si="60"/>
        <v>0</v>
      </c>
      <c r="V89" s="58"/>
      <c r="W89" s="59" t="str">
        <f t="shared" si="45"/>
        <v xml:space="preserve"> </v>
      </c>
      <c r="X89" s="60">
        <f t="shared" si="61"/>
        <v>0</v>
      </c>
      <c r="Y89" s="61"/>
      <c r="Z89" s="62" t="str">
        <f t="shared" si="47"/>
        <v xml:space="preserve"> </v>
      </c>
      <c r="AA89" s="63">
        <f t="shared" si="62"/>
        <v>0</v>
      </c>
      <c r="AB89" s="301"/>
      <c r="AC89" s="302" t="str">
        <f t="shared" si="49"/>
        <v xml:space="preserve"> </v>
      </c>
      <c r="AD89" s="303">
        <f t="shared" si="63"/>
        <v>0</v>
      </c>
      <c r="AE89" s="39">
        <f t="shared" si="64"/>
        <v>0</v>
      </c>
      <c r="AF89" s="64">
        <f t="shared" si="52"/>
        <v>79</v>
      </c>
      <c r="AG89" s="39">
        <f t="shared" si="65"/>
        <v>0</v>
      </c>
      <c r="AI89" s="44">
        <v>79</v>
      </c>
      <c r="AJ89" s="44"/>
      <c r="AL89" s="47">
        <v>79</v>
      </c>
      <c r="AM89" s="47"/>
      <c r="AO89" s="65">
        <v>79</v>
      </c>
      <c r="AP89" s="65"/>
      <c r="AR89" s="53">
        <v>79</v>
      </c>
      <c r="AS89" s="53"/>
      <c r="AU89" s="56">
        <v>79</v>
      </c>
      <c r="AV89" s="56"/>
      <c r="AX89" s="59">
        <v>79</v>
      </c>
      <c r="AY89" s="59"/>
      <c r="BA89" s="66">
        <v>79</v>
      </c>
      <c r="BB89" s="66"/>
      <c r="BD89" s="302">
        <v>79</v>
      </c>
      <c r="BE89" s="302"/>
    </row>
    <row r="90" spans="1:57" ht="13.5" thickBot="1">
      <c r="A90" s="38">
        <v>80</v>
      </c>
      <c r="B90" s="67">
        <f t="shared" si="36"/>
        <v>0</v>
      </c>
      <c r="C90" s="67"/>
      <c r="D90" s="68"/>
      <c r="E90" s="69"/>
      <c r="F90" s="69"/>
      <c r="G90" s="70"/>
      <c r="H90" s="71" t="str">
        <f t="shared" si="37"/>
        <v xml:space="preserve"> </v>
      </c>
      <c r="I90" s="168">
        <f t="shared" si="54"/>
        <v>0</v>
      </c>
      <c r="J90" s="72"/>
      <c r="K90" s="73" t="str">
        <f t="shared" si="39"/>
        <v xml:space="preserve"> </v>
      </c>
      <c r="L90" s="169">
        <f t="shared" si="55"/>
        <v>0</v>
      </c>
      <c r="M90" s="74"/>
      <c r="N90" s="75" t="str">
        <f t="shared" si="41"/>
        <v xml:space="preserve"> </v>
      </c>
      <c r="O90" s="170">
        <f t="shared" si="56"/>
        <v>0</v>
      </c>
      <c r="P90" s="76"/>
      <c r="Q90" s="53" t="str">
        <f t="shared" si="57"/>
        <v xml:space="preserve"> </v>
      </c>
      <c r="R90" s="171">
        <f t="shared" si="58"/>
        <v>0</v>
      </c>
      <c r="S90" s="78"/>
      <c r="T90" s="56" t="str">
        <f t="shared" si="59"/>
        <v xml:space="preserve"> </v>
      </c>
      <c r="U90" s="172">
        <f t="shared" si="60"/>
        <v>0</v>
      </c>
      <c r="V90" s="80"/>
      <c r="W90" s="59" t="str">
        <f t="shared" si="45"/>
        <v xml:space="preserve"> </v>
      </c>
      <c r="X90" s="173">
        <f t="shared" si="61"/>
        <v>0</v>
      </c>
      <c r="Y90" s="81"/>
      <c r="Z90" s="62" t="str">
        <f t="shared" si="47"/>
        <v xml:space="preserve"> </v>
      </c>
      <c r="AA90" s="174">
        <f t="shared" si="62"/>
        <v>0</v>
      </c>
      <c r="AB90" s="304"/>
      <c r="AC90" s="302" t="str">
        <f t="shared" si="49"/>
        <v xml:space="preserve"> </v>
      </c>
      <c r="AD90" s="316">
        <f t="shared" si="63"/>
        <v>0</v>
      </c>
      <c r="AE90" s="178">
        <f t="shared" si="64"/>
        <v>0</v>
      </c>
      <c r="AF90" s="82">
        <f t="shared" si="52"/>
        <v>80</v>
      </c>
      <c r="AG90" s="83">
        <f t="shared" si="65"/>
        <v>0</v>
      </c>
      <c r="AI90" s="44">
        <v>80</v>
      </c>
      <c r="AJ90" s="44"/>
      <c r="AL90" s="47">
        <v>80</v>
      </c>
      <c r="AM90" s="47"/>
      <c r="AO90" s="65">
        <v>80</v>
      </c>
      <c r="AP90" s="65"/>
      <c r="AR90" s="53">
        <v>80</v>
      </c>
      <c r="AS90" s="53"/>
      <c r="AU90" s="56">
        <v>80</v>
      </c>
      <c r="AV90" s="56"/>
      <c r="AX90" s="59">
        <v>80</v>
      </c>
      <c r="AY90" s="59"/>
      <c r="BA90" s="66">
        <v>80</v>
      </c>
      <c r="BB90" s="66"/>
      <c r="BD90" s="302">
        <v>80</v>
      </c>
      <c r="BE90" s="302"/>
    </row>
    <row r="91" spans="8:33" ht="12.75">
      <c r="H91" s="91" t="str">
        <f t="shared" si="37"/>
        <v xml:space="preserve"> </v>
      </c>
      <c r="I91" s="95"/>
      <c r="K91" s="91" t="str">
        <f t="shared" si="39"/>
        <v xml:space="preserve"> </v>
      </c>
      <c r="L91" s="95"/>
      <c r="N91" s="91" t="str">
        <f t="shared" si="41"/>
        <v xml:space="preserve"> </v>
      </c>
      <c r="O91" s="95"/>
      <c r="Q91" s="91" t="str">
        <f aca="true" t="shared" si="66" ref="Q91">IF(SUMIF(AS$11:AS$100,$C91,AR$11:AR$100)=0," ",SUMIF(AS$11:AS$100,$C91,AR$11:AR$100))</f>
        <v xml:space="preserve"> </v>
      </c>
      <c r="R91" s="95"/>
      <c r="T91" s="91" t="str">
        <f aca="true" t="shared" si="67" ref="T91">IF(SUMIF(AV$11:AV$100,$C91,AU$11:AU$100)=0," ",SUMIF(AV$11:AV$100,$C91,AU$11:AU$100))</f>
        <v xml:space="preserve"> </v>
      </c>
      <c r="U91" s="95"/>
      <c r="W91" s="91" t="str">
        <f t="shared" si="45"/>
        <v xml:space="preserve"> </v>
      </c>
      <c r="X91" s="95"/>
      <c r="Z91" s="91" t="str">
        <f t="shared" si="47"/>
        <v xml:space="preserve"> </v>
      </c>
      <c r="AA91" s="95"/>
      <c r="AC91" s="91" t="str">
        <f t="shared" si="49"/>
        <v xml:space="preserve"> </v>
      </c>
      <c r="AD91" s="95"/>
      <c r="AE91" s="94"/>
      <c r="AG91" s="93"/>
    </row>
    <row r="92" spans="2:33" ht="12.75">
      <c r="B92" s="94"/>
      <c r="H92" s="95" t="str">
        <f>IF(SUMIF(AJ$11:AJ$110,$C92,AI$11:AI$110)=0," ",SUMIF(AJ$11:AJ$110,$C92,AI$11:AI$110))</f>
        <v xml:space="preserve"> </v>
      </c>
      <c r="I92" s="95">
        <f>IF(H92=" ",0,IF(H92=1,30,IF(H92=2,28,IF(H92=3,26,IF(H92=4,24,IF(H92=5,22,IF(AND(H92&gt;5,H92&lt;25),26-H92,2)))))))</f>
        <v>0</v>
      </c>
      <c r="K92" s="95" t="str">
        <f>IF(SUMIF(AM$11:AM$111,$C92,AL$11:AL$111)=0," ",SUMIF(AM$11:AM$111,$C92,AL$11:AL$111))</f>
        <v xml:space="preserve"> </v>
      </c>
      <c r="L92" s="95">
        <f>IF(K92=" ",0,IF(K92=1,30,IF(K92=2,28,IF(K92=3,26,IF(K92=4,24,IF(K92=5,22,IF(AND(K92&gt;5,K92&lt;25),26-K92,2)))))))</f>
        <v>0</v>
      </c>
      <c r="M92" s="96"/>
      <c r="N92" s="95" t="str">
        <f>IF(SUMIF(AP$11:AP$111,$C92,AO$11:AO$111)=0," ",SUMIF(AP$11:AP$111,$C92,AO$11:AO$111))</f>
        <v xml:space="preserve"> </v>
      </c>
      <c r="O92" s="95">
        <f>IF(N92=" ",0,IF(N92=1,30,IF(N92=2,28,IF(N92=3,26,IF(N92=4,24,IF(N92=5,22,IF(AND(N92&gt;5,N92&lt;25),26-N92,2)))))))</f>
        <v>0</v>
      </c>
      <c r="P92" s="96"/>
      <c r="Q92" s="95" t="str">
        <f>IF(SUMIF(AS$11:AS$111,$C92,AR$11:AR$111)=0," ",SUMIF(AS$11:AS$111,$C92,AR$11:AR$111))</f>
        <v xml:space="preserve"> </v>
      </c>
      <c r="R92" s="95">
        <f t="shared" si="58"/>
        <v>0</v>
      </c>
      <c r="S92" s="96"/>
      <c r="T92" s="95" t="str">
        <f>IF(SUMIF(AV$11:AV$111,$C92,AU$11:AU$111)=0," ",SUMIF(AV$11:AV$111,$C92,AU$11:AU$111))</f>
        <v xml:space="preserve"> </v>
      </c>
      <c r="U92" s="95">
        <f>IF(T92=" ",0,IF(T92=1,30,IF(T92=2,28,IF(T92=3,26,IF(T92=4,24,IF(T92=5,22,IF(AND(T92&gt;5,T92&lt;25),26-T92,2)))))))</f>
        <v>0</v>
      </c>
      <c r="V92" s="96"/>
      <c r="W92" s="95" t="str">
        <f>IF(SUMIF(AY$11:AY$111,$C92,AX$11:AX$111)=0," ",SUMIF(AY$11:AY$111,$C92,AX$11:AX$111))</f>
        <v xml:space="preserve"> </v>
      </c>
      <c r="X92" s="95">
        <f>IF(W92=" ",0,IF(W92=1,30,IF(W92=2,28,IF(W92=3,26,IF(W92=4,24,IF(W92=5,22,IF(AND(W92&gt;5,W92&lt;25),26-W92,2)))))))</f>
        <v>0</v>
      </c>
      <c r="Y92" s="96"/>
      <c r="Z92" s="95" t="str">
        <f>IF(SUMIF(BB$11:BB$111,$C92,BA$11:BA$111)=0," ",SUMIF(BB$11:BB$111,$C92,BA$11:BA$111))</f>
        <v xml:space="preserve"> </v>
      </c>
      <c r="AA92" s="95">
        <f>IF(Z92=" ",0,IF(Z92=1,30,IF(Z92=2,28,IF(Z92=3,26,IF(Z92=4,24,IF(Z92=5,22,IF(AND(Z92&gt;5,Z92&lt;25),26-Z92,2)))))))</f>
        <v>0</v>
      </c>
      <c r="AB92" s="96"/>
      <c r="AC92" s="95" t="str">
        <f>IF(SUMIF(BE$11:BE$111,$C92,BD$11:BD$111)=0," ",SUMIF(BE$11:BE$111,$C92,BD$11:BD$111))</f>
        <v xml:space="preserve"> </v>
      </c>
      <c r="AD92" s="94">
        <f>IF(AC92=" ",0,IF(AC92=1,30,IF(AC92=2,28,IF(AC92=3,26,IF(AC92=4,24,IF(AC92=5,22,IF(AND(AC92&gt;5,AC92&lt;25),26-AC92,2)))))))</f>
        <v>0</v>
      </c>
      <c r="AE92" s="94">
        <f t="shared" si="64"/>
        <v>0</v>
      </c>
      <c r="AG92" s="94">
        <f t="shared" si="65"/>
        <v>0</v>
      </c>
    </row>
    <row r="94" ht="12.75">
      <c r="M94" s="97"/>
    </row>
    <row r="100" spans="3:32" ht="20.25">
      <c r="C100" t="s">
        <v>107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35:57" ht="18">
      <c r="AI101" s="384" t="s">
        <v>2</v>
      </c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D101" s="1"/>
      <c r="BE101" s="1"/>
    </row>
    <row r="103" spans="4:5" ht="15">
      <c r="D103" s="4" t="s">
        <v>78</v>
      </c>
      <c r="E103" s="5" t="s">
        <v>110</v>
      </c>
    </row>
    <row r="104" ht="15">
      <c r="D104" s="4" t="s">
        <v>92</v>
      </c>
    </row>
    <row r="105" ht="13.5" thickBot="1"/>
    <row r="106" spans="1:32" ht="12.75">
      <c r="A106" s="7"/>
      <c r="B106" s="7"/>
      <c r="G106" s="385" t="s">
        <v>11</v>
      </c>
      <c r="H106" s="386"/>
      <c r="I106" s="387"/>
      <c r="J106" s="388" t="s">
        <v>12</v>
      </c>
      <c r="K106" s="389"/>
      <c r="L106" s="390"/>
      <c r="M106" s="391" t="s">
        <v>13</v>
      </c>
      <c r="N106" s="392"/>
      <c r="O106" s="393"/>
      <c r="P106" s="394" t="s">
        <v>14</v>
      </c>
      <c r="Q106" s="394"/>
      <c r="R106" s="394"/>
      <c r="S106" s="395" t="s">
        <v>15</v>
      </c>
      <c r="T106" s="395"/>
      <c r="U106" s="395"/>
      <c r="V106" s="396" t="s">
        <v>16</v>
      </c>
      <c r="W106" s="396"/>
      <c r="X106" s="396"/>
      <c r="Y106" s="397" t="s">
        <v>17</v>
      </c>
      <c r="Z106" s="397"/>
      <c r="AA106" s="397"/>
      <c r="AB106" s="398" t="s">
        <v>18</v>
      </c>
      <c r="AC106" s="398"/>
      <c r="AD106" s="398"/>
      <c r="AE106" s="7"/>
      <c r="AF106" s="7"/>
    </row>
    <row r="107" spans="1:32" ht="12.75">
      <c r="A107" s="7"/>
      <c r="B107" s="7"/>
      <c r="G107" s="366" t="s">
        <v>8</v>
      </c>
      <c r="H107" s="366"/>
      <c r="I107" s="366"/>
      <c r="J107" s="409" t="s">
        <v>1</v>
      </c>
      <c r="K107" s="409"/>
      <c r="L107" s="409"/>
      <c r="M107" s="370" t="s">
        <v>5</v>
      </c>
      <c r="N107" s="370"/>
      <c r="O107" s="370"/>
      <c r="P107" s="371" t="s">
        <v>3</v>
      </c>
      <c r="Q107" s="371"/>
      <c r="R107" s="371"/>
      <c r="S107" s="372" t="s">
        <v>9</v>
      </c>
      <c r="T107" s="372"/>
      <c r="U107" s="372"/>
      <c r="V107" s="373" t="s">
        <v>21</v>
      </c>
      <c r="W107" s="373"/>
      <c r="X107" s="373"/>
      <c r="Y107" s="374" t="s">
        <v>19</v>
      </c>
      <c r="Z107" s="374"/>
      <c r="AA107" s="374"/>
      <c r="AB107" s="375" t="s">
        <v>22</v>
      </c>
      <c r="AC107" s="375"/>
      <c r="AD107" s="375"/>
      <c r="AE107" s="7"/>
      <c r="AF107" s="7"/>
    </row>
    <row r="108" spans="1:32" ht="12.75" customHeight="1" thickBot="1">
      <c r="A108" s="7"/>
      <c r="B108" s="7"/>
      <c r="G108" s="376">
        <v>44947</v>
      </c>
      <c r="H108" s="474"/>
      <c r="I108" s="474"/>
      <c r="J108" s="377">
        <v>44954</v>
      </c>
      <c r="K108" s="377"/>
      <c r="L108" s="377"/>
      <c r="M108" s="378">
        <v>44961</v>
      </c>
      <c r="N108" s="378"/>
      <c r="O108" s="378"/>
      <c r="P108" s="379">
        <v>44968</v>
      </c>
      <c r="Q108" s="475"/>
      <c r="R108" s="379"/>
      <c r="S108" s="380">
        <v>45010</v>
      </c>
      <c r="T108" s="476"/>
      <c r="U108" s="476"/>
      <c r="V108" s="381">
        <v>45031</v>
      </c>
      <c r="W108" s="381"/>
      <c r="X108" s="381"/>
      <c r="Y108" s="382">
        <v>45080</v>
      </c>
      <c r="Z108" s="382"/>
      <c r="AA108" s="382"/>
      <c r="AB108" s="383">
        <v>45094</v>
      </c>
      <c r="AC108" s="383"/>
      <c r="AD108" s="383"/>
      <c r="AE108" s="7"/>
      <c r="AF108" s="7"/>
    </row>
    <row r="109" spans="1:57" ht="101.25" thickBot="1">
      <c r="A109" s="11" t="s">
        <v>24</v>
      </c>
      <c r="B109" s="12" t="s">
        <v>25</v>
      </c>
      <c r="C109" s="13" t="s">
        <v>26</v>
      </c>
      <c r="D109" s="13" t="s">
        <v>27</v>
      </c>
      <c r="E109" s="13" t="s">
        <v>28</v>
      </c>
      <c r="F109" s="13" t="s">
        <v>29</v>
      </c>
      <c r="G109" s="334" t="s">
        <v>30</v>
      </c>
      <c r="H109" s="339" t="s">
        <v>31</v>
      </c>
      <c r="I109" s="338" t="s">
        <v>32</v>
      </c>
      <c r="J109" s="17" t="s">
        <v>66</v>
      </c>
      <c r="K109" s="18" t="s">
        <v>34</v>
      </c>
      <c r="L109" s="19" t="s">
        <v>35</v>
      </c>
      <c r="M109" s="20" t="s">
        <v>36</v>
      </c>
      <c r="N109" s="21" t="s">
        <v>37</v>
      </c>
      <c r="O109" s="22" t="s">
        <v>38</v>
      </c>
      <c r="P109" s="23" t="s">
        <v>39</v>
      </c>
      <c r="Q109" s="344" t="s">
        <v>40</v>
      </c>
      <c r="R109" s="25" t="s">
        <v>41</v>
      </c>
      <c r="S109" s="336" t="s">
        <v>42</v>
      </c>
      <c r="T109" s="342" t="s">
        <v>43</v>
      </c>
      <c r="U109" s="341" t="s">
        <v>44</v>
      </c>
      <c r="V109" s="29" t="s">
        <v>45</v>
      </c>
      <c r="W109" s="30" t="s">
        <v>46</v>
      </c>
      <c r="X109" s="31" t="s">
        <v>47</v>
      </c>
      <c r="Y109" s="32" t="s">
        <v>48</v>
      </c>
      <c r="Z109" s="33" t="s">
        <v>49</v>
      </c>
      <c r="AA109" s="34" t="s">
        <v>50</v>
      </c>
      <c r="AB109" s="298" t="s">
        <v>51</v>
      </c>
      <c r="AC109" s="299" t="s">
        <v>52</v>
      </c>
      <c r="AD109" s="300" t="s">
        <v>53</v>
      </c>
      <c r="AE109" s="12" t="s">
        <v>25</v>
      </c>
      <c r="AF109" s="35" t="s">
        <v>99</v>
      </c>
      <c r="AG109" s="12" t="s">
        <v>54</v>
      </c>
      <c r="AI109" s="15" t="s">
        <v>31</v>
      </c>
      <c r="AJ109" s="15" t="s">
        <v>55</v>
      </c>
      <c r="AL109" s="18" t="s">
        <v>34</v>
      </c>
      <c r="AM109" s="18" t="s">
        <v>56</v>
      </c>
      <c r="AO109" s="36" t="s">
        <v>37</v>
      </c>
      <c r="AP109" s="36" t="s">
        <v>57</v>
      </c>
      <c r="AR109" s="24" t="s">
        <v>40</v>
      </c>
      <c r="AS109" s="24" t="s">
        <v>58</v>
      </c>
      <c r="AU109" s="27" t="s">
        <v>43</v>
      </c>
      <c r="AV109" s="27" t="s">
        <v>59</v>
      </c>
      <c r="AX109" s="30" t="s">
        <v>46</v>
      </c>
      <c r="AY109" s="30" t="s">
        <v>60</v>
      </c>
      <c r="BA109" s="37" t="s">
        <v>49</v>
      </c>
      <c r="BB109" s="37" t="s">
        <v>61</v>
      </c>
      <c r="BD109" s="299" t="s">
        <v>52</v>
      </c>
      <c r="BE109" s="299" t="s">
        <v>62</v>
      </c>
    </row>
    <row r="110" spans="1:57" ht="12.75">
      <c r="A110" s="38">
        <v>1</v>
      </c>
      <c r="B110" s="39">
        <f aca="true" t="shared" si="68" ref="B110:B120">AE110</f>
        <v>150</v>
      </c>
      <c r="C110" s="39">
        <v>383</v>
      </c>
      <c r="D110" s="41" t="s">
        <v>225</v>
      </c>
      <c r="E110" s="42" t="s">
        <v>128</v>
      </c>
      <c r="F110" s="42" t="s">
        <v>383</v>
      </c>
      <c r="G110" s="43">
        <v>1</v>
      </c>
      <c r="H110" s="335">
        <v>1</v>
      </c>
      <c r="I110" s="340">
        <f aca="true" t="shared" si="69" ref="I110:I120">IF(H110=" ",0,IF(H110=1,30,IF(H110=2,28,IF(H110=3,26,IF(H110=4,24,IF(H110=5,22,IF(AND(H110&gt;5,H110&lt;25),26-H110,2)))))))</f>
        <v>30</v>
      </c>
      <c r="J110" s="46"/>
      <c r="K110" s="47" t="s">
        <v>0</v>
      </c>
      <c r="L110" s="48">
        <f aca="true" t="shared" si="70" ref="L110:L120">IF(K110=" ",0,IF(K110=1,30,IF(K110=2,28,IF(K110=3,26,IF(K110=4,24,IF(K110=5,22,IF(AND(K110&gt;5,K110&lt;25),26-K110,2)))))))</f>
        <v>0</v>
      </c>
      <c r="M110" s="49"/>
      <c r="N110" s="50" t="s">
        <v>0</v>
      </c>
      <c r="O110" s="50">
        <f aca="true" t="shared" si="71" ref="O110:O120">IF(N110=" ",0,IF(N110=1,30,IF(N110=2,28,IF(N110=3,26,IF(N110=4,24,IF(N110=5,22,IF(AND(N110&gt;5,N110&lt;25),26-N110,2)))))))</f>
        <v>0</v>
      </c>
      <c r="P110" s="52">
        <v>1</v>
      </c>
      <c r="Q110" s="327">
        <v>1</v>
      </c>
      <c r="R110" s="54">
        <f aca="true" t="shared" si="72" ref="R110:R120">IF(Q110=" ",0,IF(Q110=1,30,IF(Q110=2,28,IF(Q110=3,26,IF(Q110=4,24,IF(Q110=5,22,IF(AND(Q110&gt;5,Q110&lt;25),26-Q110,2)))))))</f>
        <v>30</v>
      </c>
      <c r="S110" s="55">
        <v>1</v>
      </c>
      <c r="T110" s="337">
        <v>1</v>
      </c>
      <c r="U110" s="343">
        <f aca="true" t="shared" si="73" ref="U110:U120">IF(T110=" ",0,IF(T110=1,30,IF(T110=2,28,IF(T110=3,26,IF(T110=4,24,IF(T110=5,22,IF(AND(T110&gt;5,T110&lt;25),26-T110,2)))))))</f>
        <v>30</v>
      </c>
      <c r="V110" s="58">
        <v>1</v>
      </c>
      <c r="W110" s="59">
        <v>1</v>
      </c>
      <c r="X110" s="60">
        <f aca="true" t="shared" si="74" ref="X110:X120">IF(W110=" ",0,IF(W110=1,30,IF(W110=2,28,IF(W110=3,26,IF(W110=4,24,IF(W110=5,22,IF(AND(W110&gt;5,W110&lt;25),26-W110,2)))))))</f>
        <v>30</v>
      </c>
      <c r="Y110" s="61">
        <v>1</v>
      </c>
      <c r="Z110" s="62">
        <v>1</v>
      </c>
      <c r="AA110" s="102">
        <f aca="true" t="shared" si="75" ref="AA110:AA120">IF(Z110=" ",0,IF(Z110=1,30,IF(Z110=2,28,IF(Z110=3,26,IF(Z110=4,24,IF(Z110=5,22,IF(AND(Z110&gt;5,Z110&lt;25),26-Z110,2)))))))</f>
        <v>30</v>
      </c>
      <c r="AB110" s="301"/>
      <c r="AC110" s="302" t="str">
        <f aca="true" t="shared" si="76" ref="AC110:AC120">IF(SUMIF(BE$110:BE$128,$C110,BD$110:BD$128)=0," ",SUMIF(BE$110:BE$128,$C110,BD$110:BD$128))</f>
        <v xml:space="preserve"> </v>
      </c>
      <c r="AD110" s="303">
        <f aca="true" t="shared" si="77" ref="AD110:AD120">IF(AC110=" ",0,IF(AC110=1,30,IF(AC110=2,28,IF(AC110=3,26,IF(AC110=4,24,IF(AC110=5,22,IF(AND(AC110&gt;5,AC110&lt;25),26-AC110,2)))))))</f>
        <v>0</v>
      </c>
      <c r="AE110" s="39">
        <f aca="true" t="shared" si="78" ref="AE110:AE120">I110+L110+O110+R110+U110+X110+AA110+AD110</f>
        <v>150</v>
      </c>
      <c r="AF110" s="64">
        <f aca="true" t="shared" si="79" ref="AF110:AF120">A110</f>
        <v>1</v>
      </c>
      <c r="AG110" s="39">
        <f aca="true" t="shared" si="80" ref="AG110:AG120">AE110-MIN(I110,L110,O110,R110,U110,X110,AA110,AD110)</f>
        <v>150</v>
      </c>
      <c r="AI110" s="44">
        <v>1</v>
      </c>
      <c r="AJ110" s="44"/>
      <c r="AL110" s="47">
        <v>1</v>
      </c>
      <c r="AM110" s="47"/>
      <c r="AO110" s="65">
        <v>1</v>
      </c>
      <c r="AP110" s="65"/>
      <c r="AR110" s="53">
        <v>1</v>
      </c>
      <c r="AS110" s="53"/>
      <c r="AU110" s="56">
        <v>1</v>
      </c>
      <c r="AV110" s="56"/>
      <c r="AX110" s="59">
        <v>1</v>
      </c>
      <c r="AY110" s="59"/>
      <c r="BA110" s="66">
        <v>1</v>
      </c>
      <c r="BB110" s="66">
        <v>383</v>
      </c>
      <c r="BD110" s="302">
        <v>1</v>
      </c>
      <c r="BE110" s="302"/>
    </row>
    <row r="111" spans="1:57" ht="12.75">
      <c r="A111" s="38">
        <v>2</v>
      </c>
      <c r="B111" s="39">
        <f t="shared" si="68"/>
        <v>194</v>
      </c>
      <c r="C111" s="39">
        <v>380</v>
      </c>
      <c r="D111" s="41" t="s">
        <v>227</v>
      </c>
      <c r="E111" s="42" t="s">
        <v>121</v>
      </c>
      <c r="F111" s="42" t="s">
        <v>380</v>
      </c>
      <c r="G111" s="43">
        <v>1</v>
      </c>
      <c r="H111" s="44">
        <v>3</v>
      </c>
      <c r="I111" s="45">
        <f t="shared" si="69"/>
        <v>26</v>
      </c>
      <c r="J111" s="46">
        <v>1</v>
      </c>
      <c r="K111" s="47">
        <v>1</v>
      </c>
      <c r="L111" s="48">
        <f t="shared" si="70"/>
        <v>30</v>
      </c>
      <c r="M111" s="49">
        <v>1</v>
      </c>
      <c r="N111" s="50">
        <v>2</v>
      </c>
      <c r="O111" s="50">
        <f t="shared" si="71"/>
        <v>28</v>
      </c>
      <c r="P111" s="52">
        <v>1</v>
      </c>
      <c r="Q111" s="53">
        <v>2</v>
      </c>
      <c r="R111" s="54">
        <f t="shared" si="72"/>
        <v>28</v>
      </c>
      <c r="S111" s="55">
        <v>1</v>
      </c>
      <c r="T111" s="56">
        <v>2</v>
      </c>
      <c r="U111" s="57">
        <f t="shared" si="73"/>
        <v>28</v>
      </c>
      <c r="V111" s="58">
        <v>1</v>
      </c>
      <c r="W111" s="59">
        <v>3</v>
      </c>
      <c r="X111" s="60">
        <f t="shared" si="74"/>
        <v>26</v>
      </c>
      <c r="Y111" s="61">
        <v>1</v>
      </c>
      <c r="Z111" s="62">
        <v>2</v>
      </c>
      <c r="AA111" s="102">
        <f t="shared" si="75"/>
        <v>28</v>
      </c>
      <c r="AB111" s="301"/>
      <c r="AC111" s="302" t="str">
        <f t="shared" si="76"/>
        <v xml:space="preserve"> </v>
      </c>
      <c r="AD111" s="303">
        <f t="shared" si="77"/>
        <v>0</v>
      </c>
      <c r="AE111" s="39">
        <f t="shared" si="78"/>
        <v>194</v>
      </c>
      <c r="AF111" s="64">
        <f t="shared" si="79"/>
        <v>2</v>
      </c>
      <c r="AG111" s="39">
        <f t="shared" si="80"/>
        <v>194</v>
      </c>
      <c r="AH111" s="319"/>
      <c r="AI111" s="44">
        <v>2</v>
      </c>
      <c r="AJ111" s="44"/>
      <c r="AL111" s="47">
        <v>2</v>
      </c>
      <c r="AM111" s="47"/>
      <c r="AO111" s="65">
        <v>2</v>
      </c>
      <c r="AP111" s="65"/>
      <c r="AR111" s="53">
        <v>2</v>
      </c>
      <c r="AS111" s="53"/>
      <c r="AU111" s="56">
        <v>2</v>
      </c>
      <c r="AV111" s="56"/>
      <c r="AX111" s="59">
        <v>2</v>
      </c>
      <c r="AY111" s="59"/>
      <c r="BA111" s="66">
        <v>2</v>
      </c>
      <c r="BB111" s="66">
        <v>380</v>
      </c>
      <c r="BD111" s="302">
        <v>2</v>
      </c>
      <c r="BE111" s="302"/>
    </row>
    <row r="112" spans="1:57" ht="12.75">
      <c r="A112" s="38">
        <v>3</v>
      </c>
      <c r="B112" s="39">
        <f t="shared" si="68"/>
        <v>172</v>
      </c>
      <c r="C112" s="39">
        <v>381</v>
      </c>
      <c r="D112" s="41" t="s">
        <v>228</v>
      </c>
      <c r="E112" s="42" t="s">
        <v>124</v>
      </c>
      <c r="F112" s="42" t="s">
        <v>380</v>
      </c>
      <c r="G112" s="43">
        <v>1</v>
      </c>
      <c r="H112" s="44">
        <v>4</v>
      </c>
      <c r="I112" s="45">
        <f t="shared" si="69"/>
        <v>24</v>
      </c>
      <c r="J112" s="46">
        <v>1</v>
      </c>
      <c r="K112" s="47">
        <v>3</v>
      </c>
      <c r="L112" s="48">
        <f t="shared" si="70"/>
        <v>26</v>
      </c>
      <c r="M112" s="49">
        <v>1</v>
      </c>
      <c r="N112" s="50">
        <v>3</v>
      </c>
      <c r="O112" s="50">
        <f t="shared" si="71"/>
        <v>26</v>
      </c>
      <c r="P112" s="52">
        <v>1</v>
      </c>
      <c r="Q112" s="53">
        <v>4</v>
      </c>
      <c r="R112" s="54">
        <f t="shared" si="72"/>
        <v>24</v>
      </c>
      <c r="S112" s="55">
        <v>1</v>
      </c>
      <c r="T112" s="56">
        <v>5</v>
      </c>
      <c r="U112" s="57">
        <f t="shared" si="73"/>
        <v>22</v>
      </c>
      <c r="V112" s="58">
        <v>1</v>
      </c>
      <c r="W112" s="59">
        <v>4</v>
      </c>
      <c r="X112" s="60">
        <f t="shared" si="74"/>
        <v>24</v>
      </c>
      <c r="Y112" s="61">
        <v>1</v>
      </c>
      <c r="Z112" s="62">
        <v>3</v>
      </c>
      <c r="AA112" s="102">
        <f t="shared" si="75"/>
        <v>26</v>
      </c>
      <c r="AB112" s="301"/>
      <c r="AC112" s="302" t="str">
        <f t="shared" si="76"/>
        <v xml:space="preserve"> </v>
      </c>
      <c r="AD112" s="303">
        <f t="shared" si="77"/>
        <v>0</v>
      </c>
      <c r="AE112" s="39">
        <f t="shared" si="78"/>
        <v>172</v>
      </c>
      <c r="AF112" s="64">
        <f t="shared" si="79"/>
        <v>3</v>
      </c>
      <c r="AG112" s="39">
        <f t="shared" si="80"/>
        <v>172</v>
      </c>
      <c r="AH112" s="319"/>
      <c r="AI112" s="44">
        <v>3</v>
      </c>
      <c r="AJ112" s="44"/>
      <c r="AL112" s="47">
        <v>3</v>
      </c>
      <c r="AM112" s="47"/>
      <c r="AO112" s="65">
        <v>3</v>
      </c>
      <c r="AP112" s="65"/>
      <c r="AR112" s="53">
        <v>3</v>
      </c>
      <c r="AS112" s="53"/>
      <c r="AU112" s="56">
        <v>3</v>
      </c>
      <c r="AV112" s="56"/>
      <c r="AX112" s="59">
        <v>3</v>
      </c>
      <c r="AY112" s="59"/>
      <c r="BA112" s="66">
        <v>3</v>
      </c>
      <c r="BB112" s="66">
        <v>381</v>
      </c>
      <c r="BD112" s="302">
        <v>3</v>
      </c>
      <c r="BE112" s="302"/>
    </row>
    <row r="113" spans="1:57" ht="12.75">
      <c r="A113" s="38">
        <v>4</v>
      </c>
      <c r="B113" s="39">
        <f t="shared" si="68"/>
        <v>162</v>
      </c>
      <c r="C113" s="39">
        <v>382</v>
      </c>
      <c r="D113" s="41" t="s">
        <v>229</v>
      </c>
      <c r="E113" s="42" t="s">
        <v>118</v>
      </c>
      <c r="F113" s="42" t="s">
        <v>380</v>
      </c>
      <c r="G113" s="43">
        <v>1</v>
      </c>
      <c r="H113" s="44">
        <v>5</v>
      </c>
      <c r="I113" s="45">
        <f t="shared" si="69"/>
        <v>22</v>
      </c>
      <c r="J113" s="46">
        <v>1</v>
      </c>
      <c r="K113" s="47">
        <v>4</v>
      </c>
      <c r="L113" s="48">
        <f t="shared" si="70"/>
        <v>24</v>
      </c>
      <c r="M113" s="49">
        <v>1</v>
      </c>
      <c r="N113" s="50">
        <v>4</v>
      </c>
      <c r="O113" s="50">
        <f t="shared" si="71"/>
        <v>24</v>
      </c>
      <c r="P113" s="52">
        <v>1</v>
      </c>
      <c r="Q113" s="53">
        <v>5</v>
      </c>
      <c r="R113" s="54">
        <f t="shared" si="72"/>
        <v>22</v>
      </c>
      <c r="S113" s="55">
        <v>1</v>
      </c>
      <c r="T113" s="56">
        <v>4</v>
      </c>
      <c r="U113" s="57">
        <f t="shared" si="73"/>
        <v>24</v>
      </c>
      <c r="V113" s="58">
        <v>1</v>
      </c>
      <c r="W113" s="59">
        <v>5</v>
      </c>
      <c r="X113" s="60">
        <f t="shared" si="74"/>
        <v>22</v>
      </c>
      <c r="Y113" s="61">
        <v>1</v>
      </c>
      <c r="Z113" s="62">
        <v>4</v>
      </c>
      <c r="AA113" s="102">
        <f t="shared" si="75"/>
        <v>24</v>
      </c>
      <c r="AB113" s="301"/>
      <c r="AC113" s="302" t="str">
        <f t="shared" si="76"/>
        <v xml:space="preserve"> </v>
      </c>
      <c r="AD113" s="303">
        <f t="shared" si="77"/>
        <v>0</v>
      </c>
      <c r="AE113" s="39">
        <f t="shared" si="78"/>
        <v>162</v>
      </c>
      <c r="AF113" s="64">
        <f t="shared" si="79"/>
        <v>4</v>
      </c>
      <c r="AG113" s="39">
        <f t="shared" si="80"/>
        <v>162</v>
      </c>
      <c r="AH113" s="319"/>
      <c r="AI113" s="44">
        <v>4</v>
      </c>
      <c r="AJ113" s="44"/>
      <c r="AL113" s="47">
        <v>4</v>
      </c>
      <c r="AM113" s="47"/>
      <c r="AO113" s="65">
        <v>4</v>
      </c>
      <c r="AP113" s="65"/>
      <c r="AR113" s="53">
        <v>4</v>
      </c>
      <c r="AS113" s="53"/>
      <c r="AU113" s="56">
        <v>4</v>
      </c>
      <c r="AV113" s="56"/>
      <c r="AX113" s="59">
        <v>4</v>
      </c>
      <c r="AY113" s="59"/>
      <c r="BA113" s="66">
        <v>4</v>
      </c>
      <c r="BB113" s="66">
        <v>382</v>
      </c>
      <c r="BD113" s="302">
        <v>4</v>
      </c>
      <c r="BE113" s="302"/>
    </row>
    <row r="114" spans="1:57" ht="12.75">
      <c r="A114" s="38">
        <v>5</v>
      </c>
      <c r="B114" s="39">
        <f t="shared" si="68"/>
        <v>140</v>
      </c>
      <c r="C114" s="39">
        <v>384</v>
      </c>
      <c r="D114" s="41" t="s">
        <v>231</v>
      </c>
      <c r="E114" s="42" t="s">
        <v>118</v>
      </c>
      <c r="F114" s="42" t="s">
        <v>380</v>
      </c>
      <c r="G114" s="43">
        <v>1</v>
      </c>
      <c r="H114" s="44">
        <v>7</v>
      </c>
      <c r="I114" s="45">
        <f t="shared" si="69"/>
        <v>19</v>
      </c>
      <c r="J114" s="46">
        <v>1</v>
      </c>
      <c r="K114" s="47">
        <v>6</v>
      </c>
      <c r="L114" s="48">
        <f t="shared" si="70"/>
        <v>20</v>
      </c>
      <c r="M114" s="49">
        <v>1</v>
      </c>
      <c r="N114" s="50">
        <v>6</v>
      </c>
      <c r="O114" s="50">
        <f t="shared" si="71"/>
        <v>20</v>
      </c>
      <c r="P114" s="52">
        <v>1</v>
      </c>
      <c r="Q114" s="53">
        <v>7</v>
      </c>
      <c r="R114" s="54">
        <f t="shared" si="72"/>
        <v>19</v>
      </c>
      <c r="S114" s="55">
        <v>1</v>
      </c>
      <c r="T114" s="56">
        <v>6</v>
      </c>
      <c r="U114" s="57">
        <f t="shared" si="73"/>
        <v>20</v>
      </c>
      <c r="V114" s="58">
        <v>1</v>
      </c>
      <c r="W114" s="59">
        <v>6</v>
      </c>
      <c r="X114" s="60">
        <f t="shared" si="74"/>
        <v>20</v>
      </c>
      <c r="Y114" s="61">
        <v>1</v>
      </c>
      <c r="Z114" s="62">
        <v>5</v>
      </c>
      <c r="AA114" s="102">
        <f t="shared" si="75"/>
        <v>22</v>
      </c>
      <c r="AB114" s="301"/>
      <c r="AC114" s="302" t="str">
        <f t="shared" si="76"/>
        <v xml:space="preserve"> </v>
      </c>
      <c r="AD114" s="303">
        <f t="shared" si="77"/>
        <v>0</v>
      </c>
      <c r="AE114" s="39">
        <f t="shared" si="78"/>
        <v>140</v>
      </c>
      <c r="AF114" s="64">
        <f t="shared" si="79"/>
        <v>5</v>
      </c>
      <c r="AG114" s="39">
        <f t="shared" si="80"/>
        <v>140</v>
      </c>
      <c r="AH114" s="319"/>
      <c r="AI114" s="44">
        <v>5</v>
      </c>
      <c r="AJ114" s="44"/>
      <c r="AL114" s="47">
        <v>5</v>
      </c>
      <c r="AM114" s="47"/>
      <c r="AO114" s="65">
        <v>5</v>
      </c>
      <c r="AP114" s="65"/>
      <c r="AR114" s="53">
        <v>5</v>
      </c>
      <c r="AS114" s="53"/>
      <c r="AU114" s="56">
        <v>5</v>
      </c>
      <c r="AV114" s="56"/>
      <c r="AX114" s="59">
        <v>5</v>
      </c>
      <c r="AY114" s="59"/>
      <c r="BA114" s="66">
        <v>5</v>
      </c>
      <c r="BB114" s="66">
        <v>384</v>
      </c>
      <c r="BD114" s="302">
        <v>5</v>
      </c>
      <c r="BE114" s="302"/>
    </row>
    <row r="115" spans="1:57" ht="12.75">
      <c r="A115" s="38">
        <v>6</v>
      </c>
      <c r="B115" s="39">
        <f t="shared" si="68"/>
        <v>103</v>
      </c>
      <c r="C115" s="39">
        <v>385</v>
      </c>
      <c r="D115" s="41" t="s">
        <v>230</v>
      </c>
      <c r="E115" s="42" t="s">
        <v>118</v>
      </c>
      <c r="F115" s="42" t="s">
        <v>380</v>
      </c>
      <c r="G115" s="43">
        <v>1</v>
      </c>
      <c r="H115" s="44">
        <v>6</v>
      </c>
      <c r="I115" s="45">
        <f t="shared" si="69"/>
        <v>20</v>
      </c>
      <c r="J115" s="46">
        <v>1</v>
      </c>
      <c r="K115" s="47">
        <v>5</v>
      </c>
      <c r="L115" s="48">
        <f t="shared" si="70"/>
        <v>22</v>
      </c>
      <c r="M115" s="49">
        <v>1</v>
      </c>
      <c r="N115" s="50">
        <v>5</v>
      </c>
      <c r="O115" s="50">
        <f t="shared" si="71"/>
        <v>22</v>
      </c>
      <c r="P115" s="52">
        <v>1</v>
      </c>
      <c r="Q115" s="53">
        <v>6</v>
      </c>
      <c r="R115" s="54">
        <f t="shared" si="72"/>
        <v>20</v>
      </c>
      <c r="S115" s="55">
        <v>1</v>
      </c>
      <c r="T115" s="56">
        <v>7</v>
      </c>
      <c r="U115" s="57">
        <f t="shared" si="73"/>
        <v>19</v>
      </c>
      <c r="V115" s="58">
        <v>1</v>
      </c>
      <c r="W115" s="59" t="s">
        <v>0</v>
      </c>
      <c r="X115" s="60">
        <f t="shared" si="74"/>
        <v>0</v>
      </c>
      <c r="Y115" s="61">
        <v>1</v>
      </c>
      <c r="Z115" s="62" t="s">
        <v>0</v>
      </c>
      <c r="AA115" s="102">
        <f t="shared" si="75"/>
        <v>0</v>
      </c>
      <c r="AB115" s="301"/>
      <c r="AC115" s="302" t="str">
        <f t="shared" si="76"/>
        <v xml:space="preserve"> </v>
      </c>
      <c r="AD115" s="303">
        <f t="shared" si="77"/>
        <v>0</v>
      </c>
      <c r="AE115" s="39">
        <f t="shared" si="78"/>
        <v>103</v>
      </c>
      <c r="AF115" s="64">
        <f t="shared" si="79"/>
        <v>6</v>
      </c>
      <c r="AG115" s="39">
        <f t="shared" si="80"/>
        <v>103</v>
      </c>
      <c r="AI115" s="44">
        <v>6</v>
      </c>
      <c r="AJ115" s="44"/>
      <c r="AL115" s="47">
        <v>6</v>
      </c>
      <c r="AM115" s="47"/>
      <c r="AO115" s="65">
        <v>6</v>
      </c>
      <c r="AP115" s="65"/>
      <c r="AR115" s="53">
        <v>6</v>
      </c>
      <c r="AS115" s="53"/>
      <c r="AU115" s="56">
        <v>6</v>
      </c>
      <c r="AV115" s="56"/>
      <c r="AX115" s="59">
        <v>6</v>
      </c>
      <c r="AY115" s="59"/>
      <c r="BA115" s="66">
        <v>6</v>
      </c>
      <c r="BB115" s="66"/>
      <c r="BD115" s="302">
        <v>6</v>
      </c>
      <c r="BE115" s="302"/>
    </row>
    <row r="116" spans="1:57" ht="12.75">
      <c r="A116" s="38">
        <v>7</v>
      </c>
      <c r="B116" s="39">
        <f t="shared" si="68"/>
        <v>166</v>
      </c>
      <c r="C116" s="39"/>
      <c r="D116" s="41" t="s">
        <v>226</v>
      </c>
      <c r="E116" s="42" t="s">
        <v>118</v>
      </c>
      <c r="F116" s="42" t="s">
        <v>380</v>
      </c>
      <c r="G116" s="43">
        <v>1</v>
      </c>
      <c r="H116" s="44">
        <v>2</v>
      </c>
      <c r="I116" s="45">
        <f t="shared" si="69"/>
        <v>28</v>
      </c>
      <c r="J116" s="46">
        <v>1</v>
      </c>
      <c r="K116" s="47">
        <v>2</v>
      </c>
      <c r="L116" s="48">
        <f t="shared" si="70"/>
        <v>28</v>
      </c>
      <c r="M116" s="49">
        <v>1</v>
      </c>
      <c r="N116" s="50">
        <v>1</v>
      </c>
      <c r="O116" s="50">
        <f t="shared" si="71"/>
        <v>30</v>
      </c>
      <c r="P116" s="52">
        <v>1</v>
      </c>
      <c r="Q116" s="53">
        <v>3</v>
      </c>
      <c r="R116" s="54">
        <f t="shared" si="72"/>
        <v>26</v>
      </c>
      <c r="S116" s="55">
        <v>1</v>
      </c>
      <c r="T116" s="56">
        <v>3</v>
      </c>
      <c r="U116" s="57">
        <f t="shared" si="73"/>
        <v>26</v>
      </c>
      <c r="V116" s="58">
        <v>1</v>
      </c>
      <c r="W116" s="59">
        <v>2</v>
      </c>
      <c r="X116" s="60">
        <f t="shared" si="74"/>
        <v>28</v>
      </c>
      <c r="Y116" s="61"/>
      <c r="Z116" s="62" t="s">
        <v>0</v>
      </c>
      <c r="AA116" s="102">
        <f t="shared" si="75"/>
        <v>0</v>
      </c>
      <c r="AB116" s="301"/>
      <c r="AC116" s="302" t="str">
        <f t="shared" si="76"/>
        <v xml:space="preserve"> </v>
      </c>
      <c r="AD116" s="303">
        <f t="shared" si="77"/>
        <v>0</v>
      </c>
      <c r="AE116" s="39">
        <f t="shared" si="78"/>
        <v>166</v>
      </c>
      <c r="AF116" s="64">
        <f t="shared" si="79"/>
        <v>7</v>
      </c>
      <c r="AG116" s="39">
        <f t="shared" si="80"/>
        <v>166</v>
      </c>
      <c r="AI116" s="44">
        <v>7</v>
      </c>
      <c r="AJ116" s="44"/>
      <c r="AL116" s="47">
        <v>7</v>
      </c>
      <c r="AM116" s="47"/>
      <c r="AO116" s="65">
        <v>7</v>
      </c>
      <c r="AP116" s="65"/>
      <c r="AR116" s="53">
        <v>7</v>
      </c>
      <c r="AS116" s="53"/>
      <c r="AU116" s="56">
        <v>7</v>
      </c>
      <c r="AV116" s="56"/>
      <c r="AX116" s="59">
        <v>7</v>
      </c>
      <c r="AY116" s="59"/>
      <c r="BA116" s="66">
        <v>7</v>
      </c>
      <c r="BB116" s="66"/>
      <c r="BD116" s="302">
        <v>7</v>
      </c>
      <c r="BE116" s="302"/>
    </row>
    <row r="117" spans="1:57" ht="12.75">
      <c r="A117" s="38">
        <v>8</v>
      </c>
      <c r="B117" s="39">
        <f t="shared" si="68"/>
        <v>56</v>
      </c>
      <c r="C117" s="39"/>
      <c r="D117" s="41" t="s">
        <v>312</v>
      </c>
      <c r="E117" s="42" t="s">
        <v>313</v>
      </c>
      <c r="F117" s="42" t="s">
        <v>380</v>
      </c>
      <c r="G117" s="43"/>
      <c r="H117" s="44" t="s">
        <v>0</v>
      </c>
      <c r="I117" s="45">
        <f t="shared" si="69"/>
        <v>0</v>
      </c>
      <c r="J117" s="46"/>
      <c r="K117" s="47" t="s">
        <v>0</v>
      </c>
      <c r="L117" s="48">
        <f t="shared" si="70"/>
        <v>0</v>
      </c>
      <c r="M117" s="49">
        <v>1</v>
      </c>
      <c r="N117" s="50">
        <v>7</v>
      </c>
      <c r="O117" s="50">
        <f t="shared" si="71"/>
        <v>19</v>
      </c>
      <c r="P117" s="52">
        <v>1</v>
      </c>
      <c r="Q117" s="53">
        <v>8</v>
      </c>
      <c r="R117" s="54">
        <f t="shared" si="72"/>
        <v>18</v>
      </c>
      <c r="S117" s="55"/>
      <c r="T117" s="56" t="s">
        <v>0</v>
      </c>
      <c r="U117" s="57">
        <f t="shared" si="73"/>
        <v>0</v>
      </c>
      <c r="V117" s="58">
        <v>1</v>
      </c>
      <c r="W117" s="59">
        <v>7</v>
      </c>
      <c r="X117" s="60">
        <f t="shared" si="74"/>
        <v>19</v>
      </c>
      <c r="Y117" s="61"/>
      <c r="Z117" s="62" t="str">
        <f aca="true" t="shared" si="81" ref="Z110:Z120">IF(SUMIF(BB$110:BB$128,$C117,BA$110:BA$128)=0," ",SUMIF(BB$110:BB$128,$C117,BA$110:BA$128))</f>
        <v xml:space="preserve"> </v>
      </c>
      <c r="AA117" s="102">
        <f t="shared" si="75"/>
        <v>0</v>
      </c>
      <c r="AB117" s="301"/>
      <c r="AC117" s="302" t="str">
        <f t="shared" si="76"/>
        <v xml:space="preserve"> </v>
      </c>
      <c r="AD117" s="303">
        <f t="shared" si="77"/>
        <v>0</v>
      </c>
      <c r="AE117" s="39">
        <f t="shared" si="78"/>
        <v>56</v>
      </c>
      <c r="AF117" s="64">
        <f t="shared" si="79"/>
        <v>8</v>
      </c>
      <c r="AG117" s="39">
        <f t="shared" si="80"/>
        <v>56</v>
      </c>
      <c r="AI117" s="44">
        <v>8</v>
      </c>
      <c r="AJ117" s="44"/>
      <c r="AL117" s="47">
        <v>8</v>
      </c>
      <c r="AM117" s="47"/>
      <c r="AO117" s="65">
        <v>8</v>
      </c>
      <c r="AP117" s="65"/>
      <c r="AR117" s="53">
        <v>8</v>
      </c>
      <c r="AS117" s="53"/>
      <c r="AU117" s="56">
        <v>8</v>
      </c>
      <c r="AV117" s="56"/>
      <c r="AX117" s="59">
        <v>8</v>
      </c>
      <c r="AY117" s="59"/>
      <c r="BA117" s="66">
        <v>8</v>
      </c>
      <c r="BB117" s="66"/>
      <c r="BD117" s="302">
        <v>8</v>
      </c>
      <c r="BE117" s="302"/>
    </row>
    <row r="118" spans="1:57" ht="12.75">
      <c r="A118" s="38">
        <v>9</v>
      </c>
      <c r="B118" s="39">
        <f t="shared" si="68"/>
        <v>18</v>
      </c>
      <c r="C118" s="39"/>
      <c r="D118" s="41" t="s">
        <v>232</v>
      </c>
      <c r="E118" s="42" t="s">
        <v>112</v>
      </c>
      <c r="F118" s="42" t="s">
        <v>384</v>
      </c>
      <c r="G118" s="43">
        <v>1</v>
      </c>
      <c r="H118" s="44">
        <v>8</v>
      </c>
      <c r="I118" s="45">
        <f t="shared" si="69"/>
        <v>18</v>
      </c>
      <c r="J118" s="46"/>
      <c r="K118" s="47" t="s">
        <v>0</v>
      </c>
      <c r="L118" s="48">
        <f t="shared" si="70"/>
        <v>0</v>
      </c>
      <c r="M118" s="49"/>
      <c r="N118" s="50" t="s">
        <v>0</v>
      </c>
      <c r="O118" s="50">
        <f t="shared" si="71"/>
        <v>0</v>
      </c>
      <c r="P118" s="52"/>
      <c r="Q118" s="53" t="s">
        <v>0</v>
      </c>
      <c r="R118" s="54">
        <f t="shared" si="72"/>
        <v>0</v>
      </c>
      <c r="S118" s="55"/>
      <c r="T118" s="56" t="s">
        <v>0</v>
      </c>
      <c r="U118" s="57">
        <f t="shared" si="73"/>
        <v>0</v>
      </c>
      <c r="V118" s="58"/>
      <c r="W118" s="59" t="s">
        <v>0</v>
      </c>
      <c r="X118" s="60">
        <f t="shared" si="74"/>
        <v>0</v>
      </c>
      <c r="Y118" s="61"/>
      <c r="Z118" s="62" t="str">
        <f t="shared" si="81"/>
        <v xml:space="preserve"> </v>
      </c>
      <c r="AA118" s="102">
        <f t="shared" si="75"/>
        <v>0</v>
      </c>
      <c r="AB118" s="301"/>
      <c r="AC118" s="302" t="str">
        <f t="shared" si="76"/>
        <v xml:space="preserve"> </v>
      </c>
      <c r="AD118" s="303">
        <f t="shared" si="77"/>
        <v>0</v>
      </c>
      <c r="AE118" s="39">
        <f t="shared" si="78"/>
        <v>18</v>
      </c>
      <c r="AF118" s="64">
        <f t="shared" si="79"/>
        <v>9</v>
      </c>
      <c r="AG118" s="39">
        <f t="shared" si="80"/>
        <v>18</v>
      </c>
      <c r="AI118" s="44">
        <v>9</v>
      </c>
      <c r="AJ118" s="44"/>
      <c r="AL118" s="47">
        <v>9</v>
      </c>
      <c r="AM118" s="47"/>
      <c r="AO118" s="65">
        <v>9</v>
      </c>
      <c r="AP118" s="65"/>
      <c r="AR118" s="53">
        <v>9</v>
      </c>
      <c r="AS118" s="53"/>
      <c r="AU118" s="56">
        <v>9</v>
      </c>
      <c r="AV118" s="56"/>
      <c r="AX118" s="59">
        <v>9</v>
      </c>
      <c r="AY118" s="59"/>
      <c r="BA118" s="66">
        <v>9</v>
      </c>
      <c r="BB118" s="66"/>
      <c r="BD118" s="302">
        <v>9</v>
      </c>
      <c r="BE118" s="302"/>
    </row>
    <row r="119" spans="1:57" ht="12.75">
      <c r="A119" s="38">
        <v>10</v>
      </c>
      <c r="B119" s="39">
        <f t="shared" si="68"/>
        <v>17</v>
      </c>
      <c r="C119" s="39"/>
      <c r="D119" s="41" t="s">
        <v>332</v>
      </c>
      <c r="E119" s="42" t="s">
        <v>313</v>
      </c>
      <c r="F119" s="42" t="s">
        <v>380</v>
      </c>
      <c r="G119" s="43"/>
      <c r="H119" s="44" t="str">
        <f>IF(SUMIF(AJ$110:AJ$128,$C119,AI$110:AI$128)=0," ",SUMIF(AJ$110:AJ$128,$C119,AI$110:AI$128))</f>
        <v xml:space="preserve"> </v>
      </c>
      <c r="I119" s="45">
        <f t="shared" si="69"/>
        <v>0</v>
      </c>
      <c r="J119" s="46"/>
      <c r="K119" s="47" t="s">
        <v>0</v>
      </c>
      <c r="L119" s="48">
        <f t="shared" si="70"/>
        <v>0</v>
      </c>
      <c r="M119" s="49"/>
      <c r="N119" s="50" t="s">
        <v>0</v>
      </c>
      <c r="O119" s="50">
        <f t="shared" si="71"/>
        <v>0</v>
      </c>
      <c r="P119" s="52">
        <v>1</v>
      </c>
      <c r="Q119" s="53">
        <v>9</v>
      </c>
      <c r="R119" s="54">
        <f t="shared" si="72"/>
        <v>17</v>
      </c>
      <c r="S119" s="55"/>
      <c r="T119" s="56" t="s">
        <v>0</v>
      </c>
      <c r="U119" s="57">
        <f t="shared" si="73"/>
        <v>0</v>
      </c>
      <c r="V119" s="58"/>
      <c r="W119" s="59" t="s">
        <v>0</v>
      </c>
      <c r="X119" s="60">
        <f t="shared" si="74"/>
        <v>0</v>
      </c>
      <c r="Y119" s="61"/>
      <c r="Z119" s="62" t="str">
        <f t="shared" si="81"/>
        <v xml:space="preserve"> </v>
      </c>
      <c r="AA119" s="102">
        <f t="shared" si="75"/>
        <v>0</v>
      </c>
      <c r="AB119" s="301"/>
      <c r="AC119" s="302" t="str">
        <f t="shared" si="76"/>
        <v xml:space="preserve"> </v>
      </c>
      <c r="AD119" s="303">
        <f t="shared" si="77"/>
        <v>0</v>
      </c>
      <c r="AE119" s="39">
        <f t="shared" si="78"/>
        <v>17</v>
      </c>
      <c r="AF119" s="64">
        <f t="shared" si="79"/>
        <v>10</v>
      </c>
      <c r="AG119" s="39">
        <f t="shared" si="80"/>
        <v>17</v>
      </c>
      <c r="AI119" s="44">
        <v>10</v>
      </c>
      <c r="AJ119" s="44"/>
      <c r="AL119" s="47">
        <v>10</v>
      </c>
      <c r="AM119" s="47"/>
      <c r="AO119" s="65">
        <v>10</v>
      </c>
      <c r="AP119" s="65"/>
      <c r="AR119" s="53">
        <v>10</v>
      </c>
      <c r="AS119" s="53"/>
      <c r="AU119" s="56">
        <v>10</v>
      </c>
      <c r="AV119" s="56"/>
      <c r="AX119" s="59">
        <v>10</v>
      </c>
      <c r="AY119" s="59"/>
      <c r="BA119" s="66">
        <v>10</v>
      </c>
      <c r="BB119" s="66"/>
      <c r="BD119" s="302">
        <v>10</v>
      </c>
      <c r="BE119" s="302"/>
    </row>
    <row r="120" spans="1:57" ht="12.75">
      <c r="A120" s="38">
        <v>11</v>
      </c>
      <c r="B120" s="39">
        <f t="shared" si="68"/>
        <v>0</v>
      </c>
      <c r="C120" s="39"/>
      <c r="D120" s="41" t="s">
        <v>113</v>
      </c>
      <c r="E120" s="42" t="s">
        <v>112</v>
      </c>
      <c r="F120" s="42" t="s">
        <v>384</v>
      </c>
      <c r="G120" s="43"/>
      <c r="H120" s="44" t="s">
        <v>0</v>
      </c>
      <c r="I120" s="45">
        <f t="shared" si="69"/>
        <v>0</v>
      </c>
      <c r="J120" s="46"/>
      <c r="K120" s="47" t="s">
        <v>0</v>
      </c>
      <c r="L120" s="48">
        <f t="shared" si="70"/>
        <v>0</v>
      </c>
      <c r="M120" s="49"/>
      <c r="N120" s="50" t="s">
        <v>0</v>
      </c>
      <c r="O120" s="50">
        <f t="shared" si="71"/>
        <v>0</v>
      </c>
      <c r="P120" s="52"/>
      <c r="Q120" s="53" t="s">
        <v>0</v>
      </c>
      <c r="R120" s="54">
        <f t="shared" si="72"/>
        <v>0</v>
      </c>
      <c r="S120" s="55"/>
      <c r="T120" s="56" t="s">
        <v>0</v>
      </c>
      <c r="U120" s="57">
        <f t="shared" si="73"/>
        <v>0</v>
      </c>
      <c r="V120" s="58"/>
      <c r="W120" s="59" t="s">
        <v>0</v>
      </c>
      <c r="X120" s="60">
        <f t="shared" si="74"/>
        <v>0</v>
      </c>
      <c r="Y120" s="61"/>
      <c r="Z120" s="62" t="str">
        <f t="shared" si="81"/>
        <v xml:space="preserve"> </v>
      </c>
      <c r="AA120" s="102">
        <f t="shared" si="75"/>
        <v>0</v>
      </c>
      <c r="AB120" s="301"/>
      <c r="AC120" s="302" t="str">
        <f t="shared" si="76"/>
        <v xml:space="preserve"> </v>
      </c>
      <c r="AD120" s="303">
        <f t="shared" si="77"/>
        <v>0</v>
      </c>
      <c r="AE120" s="39">
        <f t="shared" si="78"/>
        <v>0</v>
      </c>
      <c r="AF120" s="64">
        <f t="shared" si="79"/>
        <v>11</v>
      </c>
      <c r="AG120" s="39">
        <f t="shared" si="80"/>
        <v>0</v>
      </c>
      <c r="AI120" s="44">
        <v>11</v>
      </c>
      <c r="AJ120" s="44"/>
      <c r="AL120" s="47">
        <v>11</v>
      </c>
      <c r="AM120" s="47"/>
      <c r="AO120" s="65">
        <v>11</v>
      </c>
      <c r="AP120" s="65"/>
      <c r="AR120" s="53">
        <v>11</v>
      </c>
      <c r="AS120" s="53"/>
      <c r="AU120" s="56">
        <v>11</v>
      </c>
      <c r="AV120" s="56"/>
      <c r="AX120" s="59">
        <v>11</v>
      </c>
      <c r="AY120" s="59"/>
      <c r="BA120" s="66">
        <v>11</v>
      </c>
      <c r="BB120" s="66"/>
      <c r="BD120" s="302">
        <v>11</v>
      </c>
      <c r="BE120" s="302"/>
    </row>
    <row r="121" spans="1:57" ht="12.75">
      <c r="A121" s="38">
        <v>12</v>
      </c>
      <c r="B121" s="39">
        <f aca="true" t="shared" si="82" ref="B121">AE121</f>
        <v>0</v>
      </c>
      <c r="C121" s="39"/>
      <c r="D121" s="41"/>
      <c r="E121" s="42"/>
      <c r="F121" s="42"/>
      <c r="G121" s="43"/>
      <c r="H121" s="44" t="str">
        <f>IF(SUMIF(AJ$110:AJ$128,$C121,AI$110:AI$128)=0," ",SUMIF(AJ$110:AJ$128,$C121,AI$110:AI$128))</f>
        <v xml:space="preserve"> </v>
      </c>
      <c r="I121" s="45">
        <f aca="true" t="shared" si="83" ref="I121">IF(H121=" ",0,IF(H121=1,30,IF(H121=2,28,IF(H121=3,26,IF(H121=4,24,IF(H121=5,22,IF(AND(H121&gt;5,H121&lt;25),26-H121,2)))))))</f>
        <v>0</v>
      </c>
      <c r="J121" s="46"/>
      <c r="K121" s="47" t="s">
        <v>0</v>
      </c>
      <c r="L121" s="48">
        <f aca="true" t="shared" si="84" ref="L121">IF(K121=" ",0,IF(K121=1,30,IF(K121=2,28,IF(K121=3,26,IF(K121=4,24,IF(K121=5,22,IF(AND(K121&gt;5,K121&lt;25),26-K121,2)))))))</f>
        <v>0</v>
      </c>
      <c r="M121" s="49"/>
      <c r="N121" s="50" t="s">
        <v>0</v>
      </c>
      <c r="O121" s="50">
        <f aca="true" t="shared" si="85" ref="O121">IF(N121=" ",0,IF(N121=1,30,IF(N121=2,28,IF(N121=3,26,IF(N121=4,24,IF(N121=5,22,IF(AND(N121&gt;5,N121&lt;25),26-N121,2)))))))</f>
        <v>0</v>
      </c>
      <c r="P121" s="52"/>
      <c r="Q121" s="53" t="s">
        <v>0</v>
      </c>
      <c r="R121" s="54">
        <f aca="true" t="shared" si="86" ref="R121">IF(Q121=" ",0,IF(Q121=1,30,IF(Q121=2,28,IF(Q121=3,26,IF(Q121=4,24,IF(Q121=5,22,IF(AND(Q121&gt;5,Q121&lt;25),26-Q121,2)))))))</f>
        <v>0</v>
      </c>
      <c r="S121" s="55"/>
      <c r="T121" s="56" t="str">
        <f>IF(SUMIF(AV$110:AV$128,$C121,AU$110:AU$128)=0," ",SUMIF(AV$110:AV$128,$C121,AU$110:AU$128))</f>
        <v xml:space="preserve"> </v>
      </c>
      <c r="U121" s="57">
        <f aca="true" t="shared" si="87" ref="U121">IF(T121=" ",0,IF(T121=1,30,IF(T121=2,28,IF(T121=3,26,IF(T121=4,24,IF(T121=5,22,IF(AND(T121&gt;5,T121&lt;25),26-T121,2)))))))</f>
        <v>0</v>
      </c>
      <c r="V121" s="58"/>
      <c r="W121" s="59" t="s">
        <v>0</v>
      </c>
      <c r="X121" s="60">
        <f aca="true" t="shared" si="88" ref="X121">IF(W121=" ",0,IF(W121=1,30,IF(W121=2,28,IF(W121=3,26,IF(W121=4,24,IF(W121=5,22,IF(AND(W121&gt;5,W121&lt;25),26-W121,2)))))))</f>
        <v>0</v>
      </c>
      <c r="Y121" s="61"/>
      <c r="Z121" s="62" t="str">
        <f aca="true" t="shared" si="89" ref="Z121">IF(SUMIF(BB$110:BB$128,$C121,BA$110:BA$128)=0," ",SUMIF(BB$110:BB$128,$C121,BA$110:BA$128))</f>
        <v xml:space="preserve"> </v>
      </c>
      <c r="AA121" s="102">
        <f aca="true" t="shared" si="90" ref="AA121">IF(Z121=" ",0,IF(Z121=1,30,IF(Z121=2,28,IF(Z121=3,26,IF(Z121=4,24,IF(Z121=5,22,IF(AND(Z121&gt;5,Z121&lt;25),26-Z121,2)))))))</f>
        <v>0</v>
      </c>
      <c r="AB121" s="301"/>
      <c r="AC121" s="302" t="str">
        <f aca="true" t="shared" si="91" ref="AC121">IF(SUMIF(BE$110:BE$128,$C121,BD$110:BD$128)=0," ",SUMIF(BE$110:BE$128,$C121,BD$110:BD$128))</f>
        <v xml:space="preserve"> </v>
      </c>
      <c r="AD121" s="303">
        <f aca="true" t="shared" si="92" ref="AD121">IF(AC121=" ",0,IF(AC121=1,30,IF(AC121=2,28,IF(AC121=3,26,IF(AC121=4,24,IF(AC121=5,22,IF(AND(AC121&gt;5,AC121&lt;25),26-AC121,2)))))))</f>
        <v>0</v>
      </c>
      <c r="AE121" s="39">
        <f aca="true" t="shared" si="93" ref="AE121">I121+L121+O121+R121+U121+X121+AA121+AD121</f>
        <v>0</v>
      </c>
      <c r="AF121" s="64">
        <f aca="true" t="shared" si="94" ref="AF121">A121</f>
        <v>12</v>
      </c>
      <c r="AG121" s="39">
        <f aca="true" t="shared" si="95" ref="AG121">AE121-MIN(I121,L121,O121,R121,U121,X121,AA121,AD121)</f>
        <v>0</v>
      </c>
      <c r="AI121" s="44">
        <v>12</v>
      </c>
      <c r="AJ121" s="44"/>
      <c r="AL121" s="47">
        <v>12</v>
      </c>
      <c r="AM121" s="47"/>
      <c r="AO121" s="65">
        <v>12</v>
      </c>
      <c r="AP121" s="65"/>
      <c r="AR121" s="53">
        <v>12</v>
      </c>
      <c r="AS121" s="53"/>
      <c r="AU121" s="56">
        <v>12</v>
      </c>
      <c r="AV121" s="56"/>
      <c r="AX121" s="59">
        <v>12</v>
      </c>
      <c r="AY121" s="59"/>
      <c r="BA121" s="66">
        <v>12</v>
      </c>
      <c r="BB121" s="66"/>
      <c r="BD121" s="302">
        <v>12</v>
      </c>
      <c r="BE121" s="302"/>
    </row>
    <row r="122" spans="1:57" ht="12.75">
      <c r="A122" s="38">
        <v>13</v>
      </c>
      <c r="B122" s="39">
        <f aca="true" t="shared" si="96" ref="B122:B123">AE122</f>
        <v>0</v>
      </c>
      <c r="C122" s="39"/>
      <c r="D122" s="41"/>
      <c r="E122" s="42"/>
      <c r="F122" s="42"/>
      <c r="G122" s="43"/>
      <c r="H122" s="44" t="str">
        <f>IF(SUMIF(AJ$110:AJ$128,$C122,AI$110:AI$128)=0," ",SUMIF(AJ$110:AJ$128,$C122,AI$110:AI$128))</f>
        <v xml:space="preserve"> </v>
      </c>
      <c r="I122" s="45">
        <f aca="true" t="shared" si="97" ref="I122:I123">IF(H122=" ",0,IF(H122=1,30,IF(H122=2,28,IF(H122=3,26,IF(H122=4,24,IF(H122=5,22,IF(AND(H122&gt;5,H122&lt;25),26-H122,2)))))))</f>
        <v>0</v>
      </c>
      <c r="J122" s="46"/>
      <c r="K122" s="47" t="str">
        <f aca="true" t="shared" si="98" ref="K122:K123">IF(SUMIF(AM$110:AM$128,$C122,AL$110:AL$128)=0," ",SUMIF(AM$110:AM$128,$C122,AL$110:AL$128))</f>
        <v xml:space="preserve"> </v>
      </c>
      <c r="L122" s="48">
        <f aca="true" t="shared" si="99" ref="L122:L123">IF(K122=" ",0,IF(K122=1,30,IF(K122=2,28,IF(K122=3,26,IF(K122=4,24,IF(K122=5,22,IF(AND(K122&gt;5,K122&lt;25),26-K122,2)))))))</f>
        <v>0</v>
      </c>
      <c r="M122" s="49"/>
      <c r="N122" s="50" t="s">
        <v>0</v>
      </c>
      <c r="O122" s="50">
        <f aca="true" t="shared" si="100" ref="O122:O123">IF(N122=" ",0,IF(N122=1,30,IF(N122=2,28,IF(N122=3,26,IF(N122=4,24,IF(N122=5,22,IF(AND(N122&gt;5,N122&lt;25),26-N122,2)))))))</f>
        <v>0</v>
      </c>
      <c r="P122" s="52"/>
      <c r="Q122" s="53" t="s">
        <v>0</v>
      </c>
      <c r="R122" s="54">
        <f aca="true" t="shared" si="101" ref="R122:R123">IF(Q122=" ",0,IF(Q122=1,30,IF(Q122=2,28,IF(Q122=3,26,IF(Q122=4,24,IF(Q122=5,22,IF(AND(Q122&gt;5,Q122&lt;25),26-Q122,2)))))))</f>
        <v>0</v>
      </c>
      <c r="S122" s="55"/>
      <c r="T122" s="56" t="str">
        <f aca="true" t="shared" si="102" ref="T122:T123">IF(SUMIF(AV$110:AV$128,$C122,AU$110:AU$128)=0," ",SUMIF(AV$110:AV$128,$C122,AU$110:AU$128))</f>
        <v xml:space="preserve"> </v>
      </c>
      <c r="U122" s="57">
        <f aca="true" t="shared" si="103" ref="U122:U123">IF(T122=" ",0,IF(T122=1,30,IF(T122=2,28,IF(T122=3,26,IF(T122=4,24,IF(T122=5,22,IF(AND(T122&gt;5,T122&lt;25),26-T122,2)))))))</f>
        <v>0</v>
      </c>
      <c r="V122" s="58"/>
      <c r="W122" s="59" t="s">
        <v>0</v>
      </c>
      <c r="X122" s="60">
        <f aca="true" t="shared" si="104" ref="X122:X123">IF(W122=" ",0,IF(W122=1,30,IF(W122=2,28,IF(W122=3,26,IF(W122=4,24,IF(W122=5,22,IF(AND(W122&gt;5,W122&lt;25),26-W122,2)))))))</f>
        <v>0</v>
      </c>
      <c r="Y122" s="61"/>
      <c r="Z122" s="62" t="str">
        <f aca="true" t="shared" si="105" ref="Z122:Z123">IF(SUMIF(BB$110:BB$128,$C122,BA$110:BA$128)=0," ",SUMIF(BB$110:BB$128,$C122,BA$110:BA$128))</f>
        <v xml:space="preserve"> </v>
      </c>
      <c r="AA122" s="102">
        <f aca="true" t="shared" si="106" ref="AA122:AA123">IF(Z122=" ",0,IF(Z122=1,30,IF(Z122=2,28,IF(Z122=3,26,IF(Z122=4,24,IF(Z122=5,22,IF(AND(Z122&gt;5,Z122&lt;25),26-Z122,2)))))))</f>
        <v>0</v>
      </c>
      <c r="AB122" s="301"/>
      <c r="AC122" s="302" t="str">
        <f aca="true" t="shared" si="107" ref="AC122:AC123">IF(SUMIF(BE$110:BE$128,$C122,BD$110:BD$128)=0," ",SUMIF(BE$110:BE$128,$C122,BD$110:BD$128))</f>
        <v xml:space="preserve"> </v>
      </c>
      <c r="AD122" s="303">
        <f aca="true" t="shared" si="108" ref="AD122:AD123">IF(AC122=" ",0,IF(AC122=1,30,IF(AC122=2,28,IF(AC122=3,26,IF(AC122=4,24,IF(AC122=5,22,IF(AND(AC122&gt;5,AC122&lt;25),26-AC122,2)))))))</f>
        <v>0</v>
      </c>
      <c r="AE122" s="39">
        <f aca="true" t="shared" si="109" ref="AE122:AE123">I122+L122+O122+R122+U122+X122+AA122+AD122</f>
        <v>0</v>
      </c>
      <c r="AF122" s="64">
        <f aca="true" t="shared" si="110" ref="AF122:AF123">A122</f>
        <v>13</v>
      </c>
      <c r="AG122" s="39">
        <f aca="true" t="shared" si="111" ref="AG122:AG123">AE122-MIN(I122,L122,O122,R122,U122,X122,AA122,AD122)</f>
        <v>0</v>
      </c>
      <c r="AI122" s="44">
        <v>13</v>
      </c>
      <c r="AJ122" s="44"/>
      <c r="AL122" s="47">
        <v>13</v>
      </c>
      <c r="AM122" s="47"/>
      <c r="AO122" s="65">
        <v>13</v>
      </c>
      <c r="AP122" s="65"/>
      <c r="AR122" s="53">
        <v>13</v>
      </c>
      <c r="AS122" s="53"/>
      <c r="AU122" s="56">
        <v>13</v>
      </c>
      <c r="AV122" s="56"/>
      <c r="AX122" s="59">
        <v>13</v>
      </c>
      <c r="AY122" s="59"/>
      <c r="BA122" s="66">
        <v>13</v>
      </c>
      <c r="BB122" s="66"/>
      <c r="BD122" s="302">
        <v>13</v>
      </c>
      <c r="BE122" s="302"/>
    </row>
    <row r="123" spans="1:57" ht="12.75">
      <c r="A123" s="38">
        <v>14</v>
      </c>
      <c r="B123" s="39">
        <f t="shared" si="96"/>
        <v>0</v>
      </c>
      <c r="C123" s="39"/>
      <c r="D123" s="41"/>
      <c r="E123" s="42"/>
      <c r="F123" s="42"/>
      <c r="G123" s="43"/>
      <c r="H123" s="44" t="str">
        <f>IF(SUMIF(AJ$110:AJ$128,$C123,AI$110:AI$128)=0," ",SUMIF(AJ$110:AJ$128,$C123,AI$110:AI$128))</f>
        <v xml:space="preserve"> </v>
      </c>
      <c r="I123" s="45">
        <f t="shared" si="97"/>
        <v>0</v>
      </c>
      <c r="J123" s="46"/>
      <c r="K123" s="47" t="str">
        <f t="shared" si="98"/>
        <v xml:space="preserve"> </v>
      </c>
      <c r="L123" s="48">
        <f t="shared" si="99"/>
        <v>0</v>
      </c>
      <c r="M123" s="49"/>
      <c r="N123" s="50" t="str">
        <f aca="true" t="shared" si="112" ref="N123">IF(SUMIF(AP$110:AP$128,$C123,AO$110:AO$128)=0," ",SUMIF(AP$110:AP$128,$C123,AO$110:AO$128))</f>
        <v xml:space="preserve"> </v>
      </c>
      <c r="O123" s="50">
        <f t="shared" si="100"/>
        <v>0</v>
      </c>
      <c r="P123" s="52"/>
      <c r="Q123" s="53" t="str">
        <f aca="true" t="shared" si="113" ref="Q123">IF(SUMIF(AS$110:AS$128,$C123,AR$110:AR$128)=0," ",SUMIF(AS$110:AS$128,$C123,AR$110:AR$128))</f>
        <v xml:space="preserve"> </v>
      </c>
      <c r="R123" s="54">
        <f t="shared" si="101"/>
        <v>0</v>
      </c>
      <c r="S123" s="55"/>
      <c r="T123" s="56" t="str">
        <f t="shared" si="102"/>
        <v xml:space="preserve"> </v>
      </c>
      <c r="U123" s="57">
        <f t="shared" si="103"/>
        <v>0</v>
      </c>
      <c r="V123" s="58"/>
      <c r="W123" s="59" t="s">
        <v>0</v>
      </c>
      <c r="X123" s="60">
        <f t="shared" si="104"/>
        <v>0</v>
      </c>
      <c r="Y123" s="61"/>
      <c r="Z123" s="62" t="str">
        <f t="shared" si="105"/>
        <v xml:space="preserve"> </v>
      </c>
      <c r="AA123" s="102">
        <f t="shared" si="106"/>
        <v>0</v>
      </c>
      <c r="AB123" s="301"/>
      <c r="AC123" s="302" t="str">
        <f t="shared" si="107"/>
        <v xml:space="preserve"> </v>
      </c>
      <c r="AD123" s="303">
        <f t="shared" si="108"/>
        <v>0</v>
      </c>
      <c r="AE123" s="39">
        <f t="shared" si="109"/>
        <v>0</v>
      </c>
      <c r="AF123" s="64">
        <f t="shared" si="110"/>
        <v>14</v>
      </c>
      <c r="AG123" s="39">
        <f t="shared" si="111"/>
        <v>0</v>
      </c>
      <c r="AI123" s="44">
        <v>14</v>
      </c>
      <c r="AJ123" s="44"/>
      <c r="AL123" s="47">
        <v>14</v>
      </c>
      <c r="AM123" s="47"/>
      <c r="AO123" s="65">
        <v>14</v>
      </c>
      <c r="AP123" s="65"/>
      <c r="AR123" s="53">
        <v>14</v>
      </c>
      <c r="AS123" s="53"/>
      <c r="AU123" s="56">
        <v>14</v>
      </c>
      <c r="AV123" s="56"/>
      <c r="AX123" s="59">
        <v>14</v>
      </c>
      <c r="AY123" s="59"/>
      <c r="BA123" s="66">
        <v>14</v>
      </c>
      <c r="BB123" s="66"/>
      <c r="BD123" s="302">
        <v>14</v>
      </c>
      <c r="BE123" s="302"/>
    </row>
    <row r="124" spans="1:57" ht="12.75">
      <c r="A124" s="38">
        <v>15</v>
      </c>
      <c r="B124" s="39">
        <f aca="true" t="shared" si="114" ref="B124:B128">AE124</f>
        <v>0</v>
      </c>
      <c r="C124" s="39"/>
      <c r="D124" s="41"/>
      <c r="E124" s="42"/>
      <c r="F124" s="42"/>
      <c r="G124" s="43"/>
      <c r="H124" s="44" t="str">
        <f aca="true" t="shared" si="115" ref="H124:H129">IF(SUMIF(AJ$110:AJ$128,$C124,AI$110:AI$128)=0," ",SUMIF(AJ$110:AJ$128,$C124,AI$110:AI$128))</f>
        <v xml:space="preserve"> </v>
      </c>
      <c r="I124" s="45">
        <f aca="true" t="shared" si="116" ref="I124:I128">IF(H124=" ",0,IF(H124=1,30,IF(H124=2,28,IF(H124=3,26,IF(H124=4,24,IF(H124=5,22,IF(AND(H124&gt;5,H124&lt;25),26-H124,2)))))))</f>
        <v>0</v>
      </c>
      <c r="J124" s="46"/>
      <c r="K124" s="47" t="str">
        <f aca="true" t="shared" si="117" ref="K124:K129">IF(SUMIF(AM$110:AM$128,$C124,AL$110:AL$128)=0," ",SUMIF(AM$110:AM$128,$C124,AL$110:AL$128))</f>
        <v xml:space="preserve"> </v>
      </c>
      <c r="L124" s="48">
        <f aca="true" t="shared" si="118" ref="L124:L128">IF(K124=" ",0,IF(K124=1,30,IF(K124=2,28,IF(K124=3,26,IF(K124=4,24,IF(K124=5,22,IF(AND(K124&gt;5,K124&lt;25),26-K124,2)))))))</f>
        <v>0</v>
      </c>
      <c r="M124" s="49"/>
      <c r="N124" s="50" t="str">
        <f aca="true" t="shared" si="119" ref="N124:N129">IF(SUMIF(AP$110:AP$128,$C124,AO$110:AO$128)=0," ",SUMIF(AP$110:AP$128,$C124,AO$110:AO$128))</f>
        <v xml:space="preserve"> </v>
      </c>
      <c r="O124" s="50">
        <f aca="true" t="shared" si="120" ref="O124:O128">IF(N124=" ",0,IF(N124=1,30,IF(N124=2,28,IF(N124=3,26,IF(N124=4,24,IF(N124=5,22,IF(AND(N124&gt;5,N124&lt;25),26-N124,2)))))))</f>
        <v>0</v>
      </c>
      <c r="P124" s="52"/>
      <c r="Q124" s="53" t="str">
        <f aca="true" t="shared" si="121" ref="Q124:Q129">IF(SUMIF(AS$110:AS$128,$C124,AR$110:AR$128)=0," ",SUMIF(AS$110:AS$128,$C124,AR$110:AR$128))</f>
        <v xml:space="preserve"> </v>
      </c>
      <c r="R124" s="54">
        <f aca="true" t="shared" si="122" ref="R124:R128">IF(Q124=" ",0,IF(Q124=1,30,IF(Q124=2,28,IF(Q124=3,26,IF(Q124=4,24,IF(Q124=5,22,IF(AND(Q124&gt;5,Q124&lt;25),26-Q124,2)))))))</f>
        <v>0</v>
      </c>
      <c r="S124" s="55"/>
      <c r="T124" s="56" t="str">
        <f aca="true" t="shared" si="123" ref="T124:T129">IF(SUMIF(AV$110:AV$128,$C124,AU$110:AU$128)=0," ",SUMIF(AV$110:AV$128,$C124,AU$110:AU$128))</f>
        <v xml:space="preserve"> </v>
      </c>
      <c r="U124" s="57">
        <f aca="true" t="shared" si="124" ref="U124:U128">IF(T124=" ",0,IF(T124=1,30,IF(T124=2,28,IF(T124=3,26,IF(T124=4,24,IF(T124=5,22,IF(AND(T124&gt;5,T124&lt;25),26-T124,2)))))))</f>
        <v>0</v>
      </c>
      <c r="V124" s="58"/>
      <c r="W124" s="59" t="str">
        <f aca="true" t="shared" si="125" ref="W124:W128">IF(SUMIF(AY$110:AY$128,$C124,AX$110:AX$128)=0," ",SUMIF(AY$110:AY$128,$C124,AX$110:AX$128))</f>
        <v xml:space="preserve"> </v>
      </c>
      <c r="X124" s="60">
        <f aca="true" t="shared" si="126" ref="X124:X128">IF(W124=" ",0,IF(W124=1,30,IF(W124=2,28,IF(W124=3,26,IF(W124=4,24,IF(W124=5,22,IF(AND(W124&gt;5,W124&lt;25),26-W124,2)))))))</f>
        <v>0</v>
      </c>
      <c r="Y124" s="61"/>
      <c r="Z124" s="62" t="str">
        <f aca="true" t="shared" si="127" ref="Z124:Z128">IF(SUMIF(BB$110:BB$128,$C124,BA$110:BA$128)=0," ",SUMIF(BB$110:BB$128,$C124,BA$110:BA$128))</f>
        <v xml:space="preserve"> </v>
      </c>
      <c r="AA124" s="102">
        <f aca="true" t="shared" si="128" ref="AA124:AA128">IF(Z124=" ",0,IF(Z124=1,30,IF(Z124=2,28,IF(Z124=3,26,IF(Z124=4,24,IF(Z124=5,22,IF(AND(Z124&gt;5,Z124&lt;25),26-Z124,2)))))))</f>
        <v>0</v>
      </c>
      <c r="AB124" s="301"/>
      <c r="AC124" s="302" t="str">
        <f aca="true" t="shared" si="129" ref="AC124:AC128">IF(SUMIF(BE$110:BE$128,$C124,BD$110:BD$128)=0," ",SUMIF(BE$110:BE$128,$C124,BD$110:BD$128))</f>
        <v xml:space="preserve"> </v>
      </c>
      <c r="AD124" s="303">
        <f aca="true" t="shared" si="130" ref="AD124:AD128">IF(AC124=" ",0,IF(AC124=1,30,IF(AC124=2,28,IF(AC124=3,26,IF(AC124=4,24,IF(AC124=5,22,IF(AND(AC124&gt;5,AC124&lt;25),26-AC124,2)))))))</f>
        <v>0</v>
      </c>
      <c r="AE124" s="39">
        <f aca="true" t="shared" si="131" ref="AE124:AE129">I124+L124+O124+R124+U124+X124+AA124+AD124</f>
        <v>0</v>
      </c>
      <c r="AF124" s="64">
        <f aca="true" t="shared" si="132" ref="AF124:AF128">A124</f>
        <v>15</v>
      </c>
      <c r="AG124" s="39">
        <f aca="true" t="shared" si="133" ref="AG124:AG129">AE124-MIN(I124,L124,O124,R124,U124,X124,AA124,AD124)</f>
        <v>0</v>
      </c>
      <c r="AI124" s="44">
        <v>15</v>
      </c>
      <c r="AJ124" s="44"/>
      <c r="AL124" s="47">
        <v>15</v>
      </c>
      <c r="AM124" s="47"/>
      <c r="AO124" s="65">
        <v>15</v>
      </c>
      <c r="AP124" s="65"/>
      <c r="AR124" s="53">
        <v>15</v>
      </c>
      <c r="AS124" s="53"/>
      <c r="AU124" s="56">
        <v>15</v>
      </c>
      <c r="AV124" s="56"/>
      <c r="AX124" s="59">
        <v>15</v>
      </c>
      <c r="AY124" s="59"/>
      <c r="BA124" s="66">
        <v>15</v>
      </c>
      <c r="BB124" s="66"/>
      <c r="BD124" s="302">
        <v>15</v>
      </c>
      <c r="BE124" s="302"/>
    </row>
    <row r="125" spans="1:57" ht="12.75">
      <c r="A125" s="38">
        <v>16</v>
      </c>
      <c r="B125" s="39">
        <f t="shared" si="114"/>
        <v>0</v>
      </c>
      <c r="C125" s="39"/>
      <c r="D125" s="41"/>
      <c r="E125" s="42"/>
      <c r="F125" s="42"/>
      <c r="G125" s="43"/>
      <c r="H125" s="44" t="str">
        <f t="shared" si="115"/>
        <v xml:space="preserve"> </v>
      </c>
      <c r="I125" s="45">
        <f t="shared" si="116"/>
        <v>0</v>
      </c>
      <c r="J125" s="46"/>
      <c r="K125" s="47" t="str">
        <f t="shared" si="117"/>
        <v xml:space="preserve"> </v>
      </c>
      <c r="L125" s="48">
        <f t="shared" si="118"/>
        <v>0</v>
      </c>
      <c r="M125" s="49"/>
      <c r="N125" s="50" t="str">
        <f t="shared" si="119"/>
        <v xml:space="preserve"> </v>
      </c>
      <c r="O125" s="50">
        <f t="shared" si="120"/>
        <v>0</v>
      </c>
      <c r="P125" s="52"/>
      <c r="Q125" s="53" t="str">
        <f t="shared" si="121"/>
        <v xml:space="preserve"> </v>
      </c>
      <c r="R125" s="54">
        <f t="shared" si="122"/>
        <v>0</v>
      </c>
      <c r="S125" s="55"/>
      <c r="T125" s="56" t="str">
        <f t="shared" si="123"/>
        <v xml:space="preserve"> </v>
      </c>
      <c r="U125" s="57">
        <f t="shared" si="124"/>
        <v>0</v>
      </c>
      <c r="V125" s="58"/>
      <c r="W125" s="59" t="str">
        <f t="shared" si="125"/>
        <v xml:space="preserve"> </v>
      </c>
      <c r="X125" s="60">
        <f t="shared" si="126"/>
        <v>0</v>
      </c>
      <c r="Y125" s="61"/>
      <c r="Z125" s="62" t="str">
        <f t="shared" si="127"/>
        <v xml:space="preserve"> </v>
      </c>
      <c r="AA125" s="102">
        <f t="shared" si="128"/>
        <v>0</v>
      </c>
      <c r="AB125" s="301"/>
      <c r="AC125" s="302" t="str">
        <f t="shared" si="129"/>
        <v xml:space="preserve"> </v>
      </c>
      <c r="AD125" s="303">
        <f t="shared" si="130"/>
        <v>0</v>
      </c>
      <c r="AE125" s="39">
        <f t="shared" si="131"/>
        <v>0</v>
      </c>
      <c r="AF125" s="64">
        <f t="shared" si="132"/>
        <v>16</v>
      </c>
      <c r="AG125" s="39">
        <f t="shared" si="133"/>
        <v>0</v>
      </c>
      <c r="AI125" s="44">
        <v>16</v>
      </c>
      <c r="AJ125" s="44"/>
      <c r="AL125" s="47">
        <v>16</v>
      </c>
      <c r="AM125" s="47"/>
      <c r="AO125" s="65">
        <v>16</v>
      </c>
      <c r="AP125" s="65"/>
      <c r="AR125" s="53">
        <v>16</v>
      </c>
      <c r="AS125" s="53"/>
      <c r="AU125" s="56">
        <v>16</v>
      </c>
      <c r="AV125" s="56"/>
      <c r="AX125" s="59">
        <v>16</v>
      </c>
      <c r="AY125" s="59"/>
      <c r="BA125" s="66">
        <v>16</v>
      </c>
      <c r="BB125" s="66"/>
      <c r="BD125" s="302">
        <v>16</v>
      </c>
      <c r="BE125" s="302"/>
    </row>
    <row r="126" spans="1:57" ht="12.75">
      <c r="A126" s="38">
        <v>17</v>
      </c>
      <c r="B126" s="39">
        <f t="shared" si="114"/>
        <v>0</v>
      </c>
      <c r="C126" s="39"/>
      <c r="D126" s="41"/>
      <c r="E126" s="42"/>
      <c r="F126" s="42"/>
      <c r="G126" s="43"/>
      <c r="H126" s="44" t="str">
        <f t="shared" si="115"/>
        <v xml:space="preserve"> </v>
      </c>
      <c r="I126" s="45">
        <f t="shared" si="116"/>
        <v>0</v>
      </c>
      <c r="J126" s="46"/>
      <c r="K126" s="47" t="str">
        <f t="shared" si="117"/>
        <v xml:space="preserve"> </v>
      </c>
      <c r="L126" s="48">
        <f t="shared" si="118"/>
        <v>0</v>
      </c>
      <c r="M126" s="49"/>
      <c r="N126" s="50" t="str">
        <f t="shared" si="119"/>
        <v xml:space="preserve"> </v>
      </c>
      <c r="O126" s="50">
        <f t="shared" si="120"/>
        <v>0</v>
      </c>
      <c r="P126" s="52"/>
      <c r="Q126" s="53" t="str">
        <f t="shared" si="121"/>
        <v xml:space="preserve"> </v>
      </c>
      <c r="R126" s="54">
        <f t="shared" si="122"/>
        <v>0</v>
      </c>
      <c r="S126" s="55"/>
      <c r="T126" s="56" t="str">
        <f t="shared" si="123"/>
        <v xml:space="preserve"> </v>
      </c>
      <c r="U126" s="57">
        <f t="shared" si="124"/>
        <v>0</v>
      </c>
      <c r="V126" s="58"/>
      <c r="W126" s="59" t="str">
        <f t="shared" si="125"/>
        <v xml:space="preserve"> </v>
      </c>
      <c r="X126" s="60">
        <f t="shared" si="126"/>
        <v>0</v>
      </c>
      <c r="Y126" s="61"/>
      <c r="Z126" s="62" t="str">
        <f t="shared" si="127"/>
        <v xml:space="preserve"> </v>
      </c>
      <c r="AA126" s="102">
        <f t="shared" si="128"/>
        <v>0</v>
      </c>
      <c r="AB126" s="301"/>
      <c r="AC126" s="302" t="str">
        <f t="shared" si="129"/>
        <v xml:space="preserve"> </v>
      </c>
      <c r="AD126" s="303">
        <f t="shared" si="130"/>
        <v>0</v>
      </c>
      <c r="AE126" s="39">
        <f t="shared" si="131"/>
        <v>0</v>
      </c>
      <c r="AF126" s="64">
        <f t="shared" si="132"/>
        <v>17</v>
      </c>
      <c r="AG126" s="39">
        <f t="shared" si="133"/>
        <v>0</v>
      </c>
      <c r="AI126" s="44">
        <v>17</v>
      </c>
      <c r="AJ126" s="44"/>
      <c r="AL126" s="47">
        <v>17</v>
      </c>
      <c r="AM126" s="47"/>
      <c r="AO126" s="65">
        <v>17</v>
      </c>
      <c r="AP126" s="65"/>
      <c r="AR126" s="53">
        <v>17</v>
      </c>
      <c r="AS126" s="53"/>
      <c r="AU126" s="56">
        <v>17</v>
      </c>
      <c r="AV126" s="56"/>
      <c r="AX126" s="59">
        <v>17</v>
      </c>
      <c r="AY126" s="59"/>
      <c r="BA126" s="66">
        <v>17</v>
      </c>
      <c r="BB126" s="66"/>
      <c r="BD126" s="302">
        <v>17</v>
      </c>
      <c r="BE126" s="302"/>
    </row>
    <row r="127" spans="1:57" ht="12.75">
      <c r="A127" s="38">
        <v>18</v>
      </c>
      <c r="B127" s="39">
        <f t="shared" si="114"/>
        <v>0</v>
      </c>
      <c r="C127" s="39"/>
      <c r="D127" s="41"/>
      <c r="E127" s="42"/>
      <c r="F127" s="42"/>
      <c r="G127" s="43"/>
      <c r="H127" s="44" t="str">
        <f t="shared" si="115"/>
        <v xml:space="preserve"> </v>
      </c>
      <c r="I127" s="45">
        <f t="shared" si="116"/>
        <v>0</v>
      </c>
      <c r="J127" s="46"/>
      <c r="K127" s="47" t="str">
        <f t="shared" si="117"/>
        <v xml:space="preserve"> </v>
      </c>
      <c r="L127" s="48">
        <f t="shared" si="118"/>
        <v>0</v>
      </c>
      <c r="M127" s="49"/>
      <c r="N127" s="50" t="str">
        <f t="shared" si="119"/>
        <v xml:space="preserve"> </v>
      </c>
      <c r="O127" s="50">
        <f t="shared" si="120"/>
        <v>0</v>
      </c>
      <c r="P127" s="52"/>
      <c r="Q127" s="53" t="str">
        <f t="shared" si="121"/>
        <v xml:space="preserve"> </v>
      </c>
      <c r="R127" s="54">
        <f t="shared" si="122"/>
        <v>0</v>
      </c>
      <c r="S127" s="55"/>
      <c r="T127" s="56" t="str">
        <f t="shared" si="123"/>
        <v xml:space="preserve"> </v>
      </c>
      <c r="U127" s="57">
        <f t="shared" si="124"/>
        <v>0</v>
      </c>
      <c r="V127" s="58"/>
      <c r="W127" s="59" t="str">
        <f t="shared" si="125"/>
        <v xml:space="preserve"> </v>
      </c>
      <c r="X127" s="60">
        <f t="shared" si="126"/>
        <v>0</v>
      </c>
      <c r="Y127" s="61"/>
      <c r="Z127" s="62" t="str">
        <f t="shared" si="127"/>
        <v xml:space="preserve"> </v>
      </c>
      <c r="AA127" s="102">
        <f t="shared" si="128"/>
        <v>0</v>
      </c>
      <c r="AB127" s="301"/>
      <c r="AC127" s="302" t="str">
        <f t="shared" si="129"/>
        <v xml:space="preserve"> </v>
      </c>
      <c r="AD127" s="303">
        <f t="shared" si="130"/>
        <v>0</v>
      </c>
      <c r="AE127" s="39">
        <f t="shared" si="131"/>
        <v>0</v>
      </c>
      <c r="AF127" s="64">
        <f t="shared" si="132"/>
        <v>18</v>
      </c>
      <c r="AG127" s="39">
        <f t="shared" si="133"/>
        <v>0</v>
      </c>
      <c r="AI127" s="44">
        <v>18</v>
      </c>
      <c r="AJ127" s="44"/>
      <c r="AL127" s="47">
        <v>18</v>
      </c>
      <c r="AM127" s="47"/>
      <c r="AO127" s="65">
        <v>18</v>
      </c>
      <c r="AP127" s="65"/>
      <c r="AR127" s="53">
        <v>18</v>
      </c>
      <c r="AS127" s="53"/>
      <c r="AU127" s="56">
        <v>18</v>
      </c>
      <c r="AV127" s="56"/>
      <c r="AX127" s="59">
        <v>18</v>
      </c>
      <c r="AY127" s="59"/>
      <c r="BA127" s="66">
        <v>18</v>
      </c>
      <c r="BB127" s="66"/>
      <c r="BD127" s="302">
        <v>18</v>
      </c>
      <c r="BE127" s="302"/>
    </row>
    <row r="128" spans="1:57" ht="13.5" thickBot="1">
      <c r="A128" s="103">
        <v>19</v>
      </c>
      <c r="B128" s="104">
        <f t="shared" si="114"/>
        <v>0</v>
      </c>
      <c r="C128" s="333"/>
      <c r="D128" s="68"/>
      <c r="E128" s="69"/>
      <c r="F128" s="69"/>
      <c r="G128" s="84"/>
      <c r="H128" s="84" t="str">
        <f t="shared" si="115"/>
        <v xml:space="preserve"> </v>
      </c>
      <c r="I128" s="168">
        <f t="shared" si="116"/>
        <v>0</v>
      </c>
      <c r="J128" s="106"/>
      <c r="K128" s="85" t="str">
        <f t="shared" si="117"/>
        <v xml:space="preserve"> </v>
      </c>
      <c r="L128" s="169">
        <f t="shared" si="118"/>
        <v>0</v>
      </c>
      <c r="M128" s="107"/>
      <c r="N128" s="108" t="str">
        <f t="shared" si="119"/>
        <v xml:space="preserve"> </v>
      </c>
      <c r="O128" s="50">
        <f t="shared" si="120"/>
        <v>0</v>
      </c>
      <c r="P128" s="109"/>
      <c r="Q128" s="53" t="str">
        <f t="shared" si="121"/>
        <v xml:space="preserve"> </v>
      </c>
      <c r="R128" s="171">
        <f t="shared" si="122"/>
        <v>0</v>
      </c>
      <c r="S128" s="110"/>
      <c r="T128" s="56" t="str">
        <f t="shared" si="123"/>
        <v xml:space="preserve"> </v>
      </c>
      <c r="U128" s="172">
        <f t="shared" si="124"/>
        <v>0</v>
      </c>
      <c r="V128" s="111"/>
      <c r="W128" s="89" t="str">
        <f t="shared" si="125"/>
        <v xml:space="preserve"> </v>
      </c>
      <c r="X128" s="173">
        <f t="shared" si="126"/>
        <v>0</v>
      </c>
      <c r="Y128" s="112"/>
      <c r="Z128" s="113" t="str">
        <f t="shared" si="127"/>
        <v xml:space="preserve"> </v>
      </c>
      <c r="AA128" s="176">
        <f t="shared" si="128"/>
        <v>0</v>
      </c>
      <c r="AB128" s="313"/>
      <c r="AC128" s="306" t="str">
        <f t="shared" si="129"/>
        <v xml:space="preserve"> </v>
      </c>
      <c r="AD128" s="305">
        <f t="shared" si="130"/>
        <v>0</v>
      </c>
      <c r="AE128" s="104">
        <f t="shared" si="131"/>
        <v>0</v>
      </c>
      <c r="AF128" s="114">
        <f t="shared" si="132"/>
        <v>19</v>
      </c>
      <c r="AG128" s="333">
        <f t="shared" si="133"/>
        <v>0</v>
      </c>
      <c r="AI128" s="44">
        <v>19</v>
      </c>
      <c r="AJ128" s="44"/>
      <c r="AL128" s="47">
        <v>19</v>
      </c>
      <c r="AM128" s="47"/>
      <c r="AO128" s="65">
        <v>19</v>
      </c>
      <c r="AP128" s="65"/>
      <c r="AR128" s="53">
        <v>19</v>
      </c>
      <c r="AS128" s="53"/>
      <c r="AU128" s="56">
        <v>19</v>
      </c>
      <c r="AV128" s="56"/>
      <c r="AX128" s="59">
        <v>19</v>
      </c>
      <c r="AY128" s="59"/>
      <c r="BA128" s="66">
        <v>19</v>
      </c>
      <c r="BB128" s="66"/>
      <c r="BD128" s="302">
        <v>19</v>
      </c>
      <c r="BE128" s="302"/>
    </row>
    <row r="129" spans="2:33" ht="12.75">
      <c r="B129" s="94">
        <f>AE129</f>
        <v>0</v>
      </c>
      <c r="H129" s="95" t="str">
        <f t="shared" si="115"/>
        <v xml:space="preserve"> </v>
      </c>
      <c r="I129" s="95">
        <f>IF(H129=" ",0,IF(H129=1,30,IF(H129=2,28,IF(H129=3,26,IF(H129=4,24,IF(H129=5,22,IF(AND(H129&gt;5,H129&lt;25),26-H129,2)))))))</f>
        <v>0</v>
      </c>
      <c r="K129" s="95" t="str">
        <f t="shared" si="117"/>
        <v xml:space="preserve"> </v>
      </c>
      <c r="L129" s="95">
        <f>IF(K129=" ",0,IF(K129=1,30,IF(K129=2,28,IF(K129=3,26,IF(K129=4,24,IF(K129=5,22,IF(AND(K129&gt;5,K129&lt;25),26-K129,2)))))))</f>
        <v>0</v>
      </c>
      <c r="M129" s="96"/>
      <c r="N129" s="91" t="str">
        <f t="shared" si="119"/>
        <v xml:space="preserve"> </v>
      </c>
      <c r="O129" s="95">
        <f>IF(N129=" ",0,IF(N129=1,30,IF(N129=2,28,IF(N129=3,26,IF(N129=4,24,IF(N129=5,22,IF(AND(N129&gt;5,N129&lt;25),26-N129,2)))))))</f>
        <v>0</v>
      </c>
      <c r="P129" s="96"/>
      <c r="Q129" s="91" t="str">
        <f t="shared" si="121"/>
        <v xml:space="preserve"> </v>
      </c>
      <c r="R129" s="95">
        <f>IF(Q129=" ",0,IF(Q129=1,30,IF(Q129=2,28,IF(Q129=3,26,IF(Q129=4,24,IF(Q129=5,22,IF(AND(Q129&gt;5,Q129&lt;25),26-Q129,2)))))))</f>
        <v>0</v>
      </c>
      <c r="S129" s="96"/>
      <c r="T129" s="91" t="str">
        <f t="shared" si="123"/>
        <v xml:space="preserve"> </v>
      </c>
      <c r="U129" s="95">
        <f>IF(T129=" ",0,IF(T129=1,30,IF(T129=2,28,IF(T129=3,26,IF(T129=4,24,IF(T129=5,22,IF(AND(T129&gt;5,T129&lt;25),26-T129,2)))))))</f>
        <v>0</v>
      </c>
      <c r="V129" s="96"/>
      <c r="W129" s="95" t="str">
        <f>IF(SUMIF(AY$11:AY$111,$C129,AX$11:AX$111)=0," ",SUMIF(AY$11:AY$111,$C129,AX$11:AX$111))</f>
        <v xml:space="preserve"> </v>
      </c>
      <c r="X129" s="95">
        <f>IF(W129=" ",0,IF(W129=1,30,IF(W129=2,28,IF(W129=3,26,IF(W129=4,24,IF(W129=5,22,IF(AND(W129&gt;5,W129&lt;25),26-W129,2)))))))</f>
        <v>0</v>
      </c>
      <c r="Y129" s="96"/>
      <c r="Z129" s="95" t="str">
        <f>IF(SUMIF(BB$11:BB$111,$C129,BA$11:BA$111)=0," ",SUMIF(BB$11:BB$111,$C129,BA$11:BA$111))</f>
        <v xml:space="preserve"> </v>
      </c>
      <c r="AA129" s="95">
        <f>IF(Z129=" ",0,IF(Z129=1,30,IF(Z129=2,28,IF(Z129=3,26,IF(Z129=4,24,IF(Z129=5,22,IF(AND(Z129&gt;5,Z129&lt;25),26-Z129,2)))))))</f>
        <v>0</v>
      </c>
      <c r="AB129" s="96"/>
      <c r="AC129" s="95" t="str">
        <f>IF(SUMIF(BE$11:BE$111,$C129,BD$11:BD$111)=0," ",SUMIF(BE$11:BE$111,$C129,BD$11:BD$111))</f>
        <v xml:space="preserve"> </v>
      </c>
      <c r="AD129" s="167">
        <f>IF(AC129=" ",0,IF(AC129=1,30,IF(AC129=2,28,IF(AC129=3,26,IF(AC129=4,24,IF(AC129=5,22,IF(AND(AC129&gt;5,AC129&lt;25),26-AC129,2)))))))</f>
        <v>0</v>
      </c>
      <c r="AE129" s="94">
        <f t="shared" si="131"/>
        <v>0</v>
      </c>
      <c r="AG129" s="94">
        <f t="shared" si="133"/>
        <v>0</v>
      </c>
    </row>
    <row r="133" spans="3:19" ht="20.25">
      <c r="C133" t="s">
        <v>107</v>
      </c>
      <c r="S133" t="s">
        <v>107</v>
      </c>
    </row>
    <row r="134" ht="12.75"/>
    <row r="135" spans="4:21" ht="12.75">
      <c r="D135" s="10" t="s">
        <v>106</v>
      </c>
      <c r="U135" s="10" t="s">
        <v>106</v>
      </c>
    </row>
    <row r="136" spans="4:34" ht="15">
      <c r="D136" s="4" t="s">
        <v>75</v>
      </c>
      <c r="E136" s="5" t="s">
        <v>110</v>
      </c>
      <c r="U136" s="115" t="s">
        <v>87</v>
      </c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362"/>
      <c r="AG136" s="362"/>
      <c r="AH136" s="5" t="s">
        <v>110</v>
      </c>
    </row>
    <row r="137" spans="4:31" ht="15">
      <c r="D137" s="4" t="s">
        <v>91</v>
      </c>
      <c r="U137" s="115" t="s">
        <v>89</v>
      </c>
      <c r="V137" s="116"/>
      <c r="W137" s="116"/>
      <c r="X137" s="116"/>
      <c r="Y137" s="473" t="s">
        <v>93</v>
      </c>
      <c r="Z137" s="473"/>
      <c r="AA137" s="473"/>
      <c r="AB137" s="116"/>
      <c r="AC137" s="116"/>
      <c r="AD137" s="116"/>
      <c r="AE137" s="116"/>
    </row>
    <row r="140" ht="12.75">
      <c r="D140" t="s">
        <v>375</v>
      </c>
    </row>
    <row r="141" ht="12.75"/>
    <row r="142" spans="3:42" ht="21.95" customHeight="1" thickBot="1">
      <c r="C142" s="13" t="s">
        <v>26</v>
      </c>
      <c r="D142" s="13" t="s">
        <v>27</v>
      </c>
      <c r="E142" s="13" t="s">
        <v>28</v>
      </c>
      <c r="F142" s="13" t="s">
        <v>29</v>
      </c>
      <c r="G142" s="363" t="s">
        <v>71</v>
      </c>
      <c r="H142" s="363"/>
      <c r="I142" s="363"/>
      <c r="J142" s="363" t="s">
        <v>72</v>
      </c>
      <c r="K142" s="363"/>
      <c r="L142" s="363"/>
      <c r="M142" s="363"/>
      <c r="N142" s="363"/>
      <c r="S142" s="363" t="s">
        <v>26</v>
      </c>
      <c r="T142" s="363"/>
      <c r="U142" s="364" t="s">
        <v>27</v>
      </c>
      <c r="V142" s="364"/>
      <c r="W142" s="364"/>
      <c r="X142" s="364"/>
      <c r="Y142" s="364"/>
      <c r="Z142" s="364"/>
      <c r="AA142" s="364"/>
      <c r="AB142" s="364"/>
      <c r="AC142" s="364"/>
      <c r="AD142" s="363" t="s">
        <v>73</v>
      </c>
      <c r="AE142" s="363"/>
      <c r="AF142" s="363"/>
      <c r="AG142" s="365" t="s">
        <v>29</v>
      </c>
      <c r="AH142" s="365"/>
      <c r="AI142" s="363" t="s">
        <v>74</v>
      </c>
      <c r="AJ142" s="363"/>
      <c r="AK142" s="363"/>
      <c r="AL142" s="363" t="s">
        <v>84</v>
      </c>
      <c r="AM142" s="363"/>
      <c r="AN142" s="363"/>
      <c r="AO142" s="363"/>
      <c r="AP142" s="363"/>
    </row>
    <row r="143" spans="3:42" ht="21.95" customHeight="1" thickBot="1">
      <c r="C143" s="39">
        <f aca="true" t="shared" si="134" ref="C143:C175">C11</f>
        <v>303</v>
      </c>
      <c r="D143" s="41" t="str">
        <f aca="true" t="shared" si="135" ref="D143:D149">IF(C11&gt;0,D11,"  ")</f>
        <v>TETU Clément</v>
      </c>
      <c r="E143" s="42" t="str">
        <f aca="true" t="shared" si="136" ref="E143:E149">IF(C11&gt;0,E11,"  ")</f>
        <v>TEAM OISE ORGANISATION</v>
      </c>
      <c r="F143" s="42" t="str">
        <f aca="true" t="shared" si="137" ref="F143:F149">IF(C11&gt;0,F11,"  ")</f>
        <v>UFO60</v>
      </c>
      <c r="G143" s="118"/>
      <c r="H143" s="93"/>
      <c r="I143" s="119"/>
      <c r="J143" s="120"/>
      <c r="K143" s="121"/>
      <c r="L143" s="121"/>
      <c r="M143" s="121"/>
      <c r="N143" s="122"/>
      <c r="S143" s="401">
        <f aca="true" t="shared" si="138" ref="S143:S161">C110</f>
        <v>383</v>
      </c>
      <c r="T143" s="401"/>
      <c r="U143" s="357" t="str">
        <f aca="true" t="shared" si="139" ref="U143:U162">IF(C110&gt;0,D110," ")</f>
        <v>USSEGLIO Lisa</v>
      </c>
      <c r="V143" s="357"/>
      <c r="W143" s="357"/>
      <c r="X143" s="357"/>
      <c r="Y143" s="357"/>
      <c r="Z143" s="357"/>
      <c r="AA143" s="357"/>
      <c r="AB143" s="357"/>
      <c r="AC143" s="357"/>
      <c r="AD143" s="406" t="str">
        <f aca="true" t="shared" si="140" ref="AD143:AD161">IF(C110&gt;0,E110," ")</f>
        <v>BEAUVAIS TEAM CYCLE</v>
      </c>
      <c r="AE143" s="406"/>
      <c r="AF143" s="406"/>
      <c r="AG143" s="403" t="str">
        <f aca="true" t="shared" si="141" ref="AG143:AG161">IF(C110&gt;0,F110," ")</f>
        <v>UFO60</v>
      </c>
      <c r="AH143" s="403"/>
      <c r="AI143" s="123"/>
      <c r="AJ143" s="124"/>
      <c r="AK143" s="125"/>
      <c r="AL143" s="161"/>
      <c r="AM143" s="162"/>
      <c r="AN143" s="162"/>
      <c r="AO143" s="162"/>
      <c r="AP143" s="163"/>
    </row>
    <row r="144" spans="3:42" ht="21.95" customHeight="1" thickBot="1">
      <c r="C144" s="39">
        <f t="shared" si="134"/>
        <v>302</v>
      </c>
      <c r="D144" s="41" t="str">
        <f t="shared" si="135"/>
        <v>COSQUER Loic</v>
      </c>
      <c r="E144" s="42" t="str">
        <f t="shared" si="136"/>
        <v>CVC MERY</v>
      </c>
      <c r="F144" s="42" t="str">
        <f t="shared" si="137"/>
        <v>UFO95</v>
      </c>
      <c r="G144" s="126"/>
      <c r="H144" s="127"/>
      <c r="I144" s="128"/>
      <c r="J144" s="120"/>
      <c r="K144" s="121"/>
      <c r="L144" s="121"/>
      <c r="M144" s="121"/>
      <c r="N144" s="122"/>
      <c r="S144" s="401">
        <f t="shared" si="138"/>
        <v>380</v>
      </c>
      <c r="T144" s="401"/>
      <c r="U144" s="357" t="str">
        <f t="shared" si="139"/>
        <v>PAULY Emmy</v>
      </c>
      <c r="V144" s="357"/>
      <c r="W144" s="357"/>
      <c r="X144" s="357"/>
      <c r="Y144" s="357"/>
      <c r="Z144" s="357"/>
      <c r="AA144" s="357"/>
      <c r="AB144" s="357"/>
      <c r="AC144" s="357"/>
      <c r="AD144" s="406" t="str">
        <f t="shared" si="140"/>
        <v>SANGLIERS DU VEXIN</v>
      </c>
      <c r="AE144" s="406"/>
      <c r="AF144" s="406"/>
      <c r="AG144" s="403" t="str">
        <f t="shared" si="141"/>
        <v>UFO95</v>
      </c>
      <c r="AH144" s="403"/>
      <c r="AI144" s="129"/>
      <c r="AJ144" s="127"/>
      <c r="AK144" s="128"/>
      <c r="AL144" s="134"/>
      <c r="AM144" s="135"/>
      <c r="AN144" s="135"/>
      <c r="AO144" s="135"/>
      <c r="AP144" s="136"/>
    </row>
    <row r="145" spans="3:42" ht="21.95" customHeight="1" thickBot="1">
      <c r="C145" s="39">
        <f t="shared" si="134"/>
        <v>301</v>
      </c>
      <c r="D145" s="41" t="str">
        <f t="shared" si="135"/>
        <v>POIRETTE Constant</v>
      </c>
      <c r="E145" s="42" t="str">
        <f t="shared" si="136"/>
        <v>AC MARINES</v>
      </c>
      <c r="F145" s="42" t="str">
        <f t="shared" si="137"/>
        <v>UFO95</v>
      </c>
      <c r="G145" s="132"/>
      <c r="H145" s="94"/>
      <c r="I145" s="133"/>
      <c r="J145" s="120"/>
      <c r="K145" s="121"/>
      <c r="L145" s="121"/>
      <c r="M145" s="121"/>
      <c r="N145" s="122"/>
      <c r="S145" s="401">
        <f t="shared" si="138"/>
        <v>381</v>
      </c>
      <c r="T145" s="401"/>
      <c r="U145" s="357" t="str">
        <f t="shared" si="139"/>
        <v>ROUSSEL Victoire</v>
      </c>
      <c r="V145" s="357"/>
      <c r="W145" s="357"/>
      <c r="X145" s="357"/>
      <c r="Y145" s="357"/>
      <c r="Z145" s="357"/>
      <c r="AA145" s="357"/>
      <c r="AB145" s="357"/>
      <c r="AC145" s="357"/>
      <c r="AD145" s="406" t="str">
        <f t="shared" si="140"/>
        <v>HARDE DE SURVILLIERS</v>
      </c>
      <c r="AE145" s="406"/>
      <c r="AF145" s="406"/>
      <c r="AG145" s="403" t="str">
        <f t="shared" si="141"/>
        <v>UFO95</v>
      </c>
      <c r="AH145" s="403"/>
      <c r="AI145" s="129"/>
      <c r="AJ145" s="127"/>
      <c r="AK145" s="128"/>
      <c r="AL145" s="130"/>
      <c r="AP145" s="131"/>
    </row>
    <row r="146" spans="3:42" ht="21.95" customHeight="1" thickBot="1">
      <c r="C146" s="39">
        <f t="shared" si="134"/>
        <v>308</v>
      </c>
      <c r="D146" s="41" t="str">
        <f t="shared" si="135"/>
        <v>LELEUX  Baptiste</v>
      </c>
      <c r="E146" s="42" t="str">
        <f t="shared" si="136"/>
        <v>BEAUVAIS TEAM CYCLISTE</v>
      </c>
      <c r="F146" s="42" t="str">
        <f t="shared" si="137"/>
        <v>UFO60</v>
      </c>
      <c r="G146" s="126"/>
      <c r="H146" s="127"/>
      <c r="I146" s="128"/>
      <c r="J146" s="120"/>
      <c r="K146" s="121"/>
      <c r="L146" s="121"/>
      <c r="M146" s="121"/>
      <c r="N146" s="122"/>
      <c r="S146" s="401">
        <f t="shared" si="138"/>
        <v>382</v>
      </c>
      <c r="T146" s="401"/>
      <c r="U146" s="357" t="str">
        <f t="shared" si="139"/>
        <v>DUMONT ANTONISSEN Lilly</v>
      </c>
      <c r="V146" s="357"/>
      <c r="W146" s="357"/>
      <c r="X146" s="357"/>
      <c r="Y146" s="357"/>
      <c r="Z146" s="357"/>
      <c r="AA146" s="357"/>
      <c r="AB146" s="357"/>
      <c r="AC146" s="357"/>
      <c r="AD146" s="406" t="str">
        <f t="shared" si="140"/>
        <v>AC MARINES</v>
      </c>
      <c r="AE146" s="406"/>
      <c r="AF146" s="406"/>
      <c r="AG146" s="403" t="str">
        <f t="shared" si="141"/>
        <v>UFO95</v>
      </c>
      <c r="AH146" s="403"/>
      <c r="AI146" s="137"/>
      <c r="AJ146" s="127"/>
      <c r="AK146" s="128"/>
      <c r="AL146" s="134"/>
      <c r="AM146" s="135"/>
      <c r="AN146" s="135"/>
      <c r="AO146" s="135"/>
      <c r="AP146" s="136"/>
    </row>
    <row r="147" spans="3:42" ht="21.95" customHeight="1" thickBot="1">
      <c r="C147" s="39">
        <f t="shared" si="134"/>
        <v>305</v>
      </c>
      <c r="D147" s="41" t="str">
        <f t="shared" si="135"/>
        <v>CARON DE FROMENTEL Erwan</v>
      </c>
      <c r="E147" s="42" t="str">
        <f t="shared" si="136"/>
        <v>Entente Cycliste Neufchâteloise</v>
      </c>
      <c r="F147" s="42" t="str">
        <f t="shared" si="137"/>
        <v>UFO76</v>
      </c>
      <c r="G147" s="126"/>
      <c r="H147" s="127"/>
      <c r="I147" s="128"/>
      <c r="J147" s="120"/>
      <c r="K147" s="121"/>
      <c r="L147" s="121"/>
      <c r="M147" s="121"/>
      <c r="N147" s="122"/>
      <c r="S147" s="401">
        <f t="shared" si="138"/>
        <v>384</v>
      </c>
      <c r="T147" s="401"/>
      <c r="U147" s="357" t="str">
        <f t="shared" si="139"/>
        <v>PLAIRE Kellyane</v>
      </c>
      <c r="V147" s="357"/>
      <c r="W147" s="357"/>
      <c r="X147" s="357"/>
      <c r="Y147" s="357"/>
      <c r="Z147" s="357"/>
      <c r="AA147" s="357"/>
      <c r="AB147" s="357"/>
      <c r="AC147" s="357"/>
      <c r="AD147" s="406" t="str">
        <f t="shared" si="140"/>
        <v>AC MARINES</v>
      </c>
      <c r="AE147" s="406"/>
      <c r="AF147" s="406"/>
      <c r="AG147" s="403" t="str">
        <f t="shared" si="141"/>
        <v>UFO95</v>
      </c>
      <c r="AH147" s="403"/>
      <c r="AI147" s="137"/>
      <c r="AJ147" s="127"/>
      <c r="AK147" s="128"/>
      <c r="AL147" s="130"/>
      <c r="AP147" s="131"/>
    </row>
    <row r="148" spans="3:42" ht="21.95" customHeight="1" thickBot="1">
      <c r="C148" s="39">
        <f t="shared" si="134"/>
        <v>304</v>
      </c>
      <c r="D148" s="41" t="str">
        <f t="shared" si="135"/>
        <v>LEFEVRE Isae</v>
      </c>
      <c r="E148" s="42" t="str">
        <f t="shared" si="136"/>
        <v>AC MARINES</v>
      </c>
      <c r="F148" s="42" t="str">
        <f t="shared" si="137"/>
        <v>UFO95</v>
      </c>
      <c r="G148" s="132"/>
      <c r="H148" s="94"/>
      <c r="I148" s="133"/>
      <c r="J148" s="120"/>
      <c r="K148" s="121"/>
      <c r="L148" s="121"/>
      <c r="M148" s="121"/>
      <c r="N148" s="122"/>
      <c r="S148" s="401">
        <f t="shared" si="138"/>
        <v>385</v>
      </c>
      <c r="T148" s="401"/>
      <c r="U148" s="357" t="str">
        <f t="shared" si="139"/>
        <v>DUBOIS Aline</v>
      </c>
      <c r="V148" s="357"/>
      <c r="W148" s="357"/>
      <c r="X148" s="357"/>
      <c r="Y148" s="357"/>
      <c r="Z148" s="357"/>
      <c r="AA148" s="357"/>
      <c r="AB148" s="357"/>
      <c r="AC148" s="357"/>
      <c r="AD148" s="406" t="str">
        <f t="shared" si="140"/>
        <v>AC MARINES</v>
      </c>
      <c r="AE148" s="406"/>
      <c r="AF148" s="406"/>
      <c r="AG148" s="403" t="str">
        <f t="shared" si="141"/>
        <v>UFO95</v>
      </c>
      <c r="AH148" s="403"/>
      <c r="AI148" s="137"/>
      <c r="AJ148" s="127"/>
      <c r="AK148" s="128"/>
      <c r="AL148" s="134"/>
      <c r="AM148" s="135"/>
      <c r="AN148" s="135"/>
      <c r="AO148" s="135"/>
      <c r="AP148" s="136"/>
    </row>
    <row r="149" spans="3:42" ht="21.95" customHeight="1" thickBot="1">
      <c r="C149" s="39">
        <f t="shared" si="134"/>
        <v>306</v>
      </c>
      <c r="D149" s="41" t="str">
        <f t="shared" si="135"/>
        <v>ROGAN Loris</v>
      </c>
      <c r="E149" s="42" t="str">
        <f t="shared" si="136"/>
        <v>SANGLIERS DU VEXIN</v>
      </c>
      <c r="F149" s="42" t="str">
        <f t="shared" si="137"/>
        <v>UFO95</v>
      </c>
      <c r="G149" s="126"/>
      <c r="H149" s="127"/>
      <c r="I149" s="128"/>
      <c r="J149" s="120"/>
      <c r="K149" s="121"/>
      <c r="L149" s="121"/>
      <c r="M149" s="121"/>
      <c r="N149" s="122"/>
      <c r="S149" s="401">
        <f t="shared" si="138"/>
        <v>0</v>
      </c>
      <c r="T149" s="401"/>
      <c r="U149" s="357" t="str">
        <f t="shared" si="139"/>
        <v xml:space="preserve"> </v>
      </c>
      <c r="V149" s="357"/>
      <c r="W149" s="357"/>
      <c r="X149" s="357"/>
      <c r="Y149" s="357"/>
      <c r="Z149" s="357"/>
      <c r="AA149" s="357"/>
      <c r="AB149" s="357"/>
      <c r="AC149" s="357"/>
      <c r="AD149" s="406" t="str">
        <f t="shared" si="140"/>
        <v xml:space="preserve"> </v>
      </c>
      <c r="AE149" s="406"/>
      <c r="AF149" s="406"/>
      <c r="AG149" s="403" t="str">
        <f t="shared" si="141"/>
        <v xml:space="preserve"> </v>
      </c>
      <c r="AH149" s="403"/>
      <c r="AI149" s="137"/>
      <c r="AJ149" s="127"/>
      <c r="AK149" s="128"/>
      <c r="AL149" s="134"/>
      <c r="AM149" s="135"/>
      <c r="AN149" s="135"/>
      <c r="AO149" s="135"/>
      <c r="AP149" s="136"/>
    </row>
    <row r="150" spans="3:42" ht="21.95" customHeight="1" thickBot="1">
      <c r="C150" s="39">
        <f t="shared" si="134"/>
        <v>309</v>
      </c>
      <c r="D150" s="41" t="str">
        <f aca="true" t="shared" si="142" ref="D150:D175">IF(C18&gt;0,D18,"  ")</f>
        <v>PAQUEREAU Gabriel</v>
      </c>
      <c r="E150" s="42" t="str">
        <f aca="true" t="shared" si="143" ref="E150:E175">IF(C18&gt;0,E18,"  ")</f>
        <v>BONNIERES VTT</v>
      </c>
      <c r="F150" s="42" t="str">
        <f aca="true" t="shared" si="144" ref="F150:F175">IF(C18&gt;0,F18,"  ")</f>
        <v>UFO78</v>
      </c>
      <c r="G150" s="126"/>
      <c r="H150" s="127"/>
      <c r="I150" s="128"/>
      <c r="J150" s="120"/>
      <c r="K150" s="121"/>
      <c r="L150" s="121"/>
      <c r="M150" s="121"/>
      <c r="N150" s="122"/>
      <c r="S150" s="401">
        <f t="shared" si="138"/>
        <v>0</v>
      </c>
      <c r="T150" s="401"/>
      <c r="U150" s="357" t="str">
        <f t="shared" si="139"/>
        <v xml:space="preserve"> </v>
      </c>
      <c r="V150" s="357"/>
      <c r="W150" s="357"/>
      <c r="X150" s="357"/>
      <c r="Y150" s="357"/>
      <c r="Z150" s="357"/>
      <c r="AA150" s="357"/>
      <c r="AB150" s="357"/>
      <c r="AC150" s="357"/>
      <c r="AD150" s="406" t="str">
        <f t="shared" si="140"/>
        <v xml:space="preserve"> </v>
      </c>
      <c r="AE150" s="406"/>
      <c r="AF150" s="406"/>
      <c r="AG150" s="403" t="str">
        <f t="shared" si="141"/>
        <v xml:space="preserve"> </v>
      </c>
      <c r="AH150" s="403"/>
      <c r="AI150" s="137"/>
      <c r="AJ150" s="127"/>
      <c r="AK150" s="128"/>
      <c r="AL150" s="130"/>
      <c r="AP150" s="131"/>
    </row>
    <row r="151" spans="3:42" ht="21.95" customHeight="1" thickBot="1">
      <c r="C151" s="39">
        <f t="shared" si="134"/>
        <v>310</v>
      </c>
      <c r="D151" s="41" t="str">
        <f t="shared" si="142"/>
        <v>RANJON Alexis</v>
      </c>
      <c r="E151" s="42" t="str">
        <f t="shared" si="143"/>
        <v>HARDE DE SURVILLIERS</v>
      </c>
      <c r="F151" s="42" t="str">
        <f t="shared" si="144"/>
        <v>UFO95</v>
      </c>
      <c r="G151" s="126"/>
      <c r="H151" s="127"/>
      <c r="I151" s="128"/>
      <c r="J151" s="120"/>
      <c r="K151" s="121"/>
      <c r="L151" s="121"/>
      <c r="M151" s="121"/>
      <c r="N151" s="122"/>
      <c r="S151" s="401">
        <f t="shared" si="138"/>
        <v>0</v>
      </c>
      <c r="T151" s="401"/>
      <c r="U151" s="357" t="str">
        <f t="shared" si="139"/>
        <v xml:space="preserve"> </v>
      </c>
      <c r="V151" s="357"/>
      <c r="W151" s="357"/>
      <c r="X151" s="357"/>
      <c r="Y151" s="357"/>
      <c r="Z151" s="357"/>
      <c r="AA151" s="357"/>
      <c r="AB151" s="357"/>
      <c r="AC151" s="357"/>
      <c r="AD151" s="406" t="str">
        <f t="shared" si="140"/>
        <v xml:space="preserve"> </v>
      </c>
      <c r="AE151" s="406"/>
      <c r="AF151" s="406"/>
      <c r="AG151" s="403" t="str">
        <f t="shared" si="141"/>
        <v xml:space="preserve"> </v>
      </c>
      <c r="AH151" s="403"/>
      <c r="AI151" s="137"/>
      <c r="AJ151" s="127"/>
      <c r="AK151" s="128"/>
      <c r="AL151" s="134"/>
      <c r="AM151" s="135"/>
      <c r="AN151" s="135"/>
      <c r="AO151" s="135"/>
      <c r="AP151" s="136"/>
    </row>
    <row r="152" spans="3:42" ht="21.95" customHeight="1" thickBot="1">
      <c r="C152" s="39">
        <f t="shared" si="134"/>
        <v>317</v>
      </c>
      <c r="D152" s="41" t="str">
        <f t="shared" si="142"/>
        <v>HALPHEN Arthur</v>
      </c>
      <c r="E152" s="42" t="str">
        <f t="shared" si="143"/>
        <v>HARDE DE SURVILLIERS</v>
      </c>
      <c r="F152" s="42" t="str">
        <f t="shared" si="144"/>
        <v>UFO95</v>
      </c>
      <c r="G152" s="126"/>
      <c r="H152" s="127"/>
      <c r="I152" s="128"/>
      <c r="J152" s="120"/>
      <c r="K152" s="121"/>
      <c r="L152" s="121"/>
      <c r="M152" s="121"/>
      <c r="N152" s="122"/>
      <c r="S152" s="401">
        <f t="shared" si="138"/>
        <v>0</v>
      </c>
      <c r="T152" s="401"/>
      <c r="U152" s="357" t="str">
        <f t="shared" si="139"/>
        <v xml:space="preserve"> </v>
      </c>
      <c r="V152" s="357"/>
      <c r="W152" s="357"/>
      <c r="X152" s="357"/>
      <c r="Y152" s="357"/>
      <c r="Z152" s="357"/>
      <c r="AA152" s="357"/>
      <c r="AB152" s="357"/>
      <c r="AC152" s="357"/>
      <c r="AD152" s="406" t="str">
        <f t="shared" si="140"/>
        <v xml:space="preserve"> </v>
      </c>
      <c r="AE152" s="406"/>
      <c r="AF152" s="406"/>
      <c r="AG152" s="403" t="str">
        <f t="shared" si="141"/>
        <v xml:space="preserve"> </v>
      </c>
      <c r="AH152" s="403"/>
      <c r="AI152" s="137"/>
      <c r="AJ152" s="127"/>
      <c r="AK152" s="128"/>
      <c r="AL152" s="130"/>
      <c r="AP152" s="131"/>
    </row>
    <row r="153" spans="3:42" ht="21.95" customHeight="1" thickBot="1">
      <c r="C153" s="39">
        <f t="shared" si="134"/>
        <v>307</v>
      </c>
      <c r="D153" s="41" t="str">
        <f t="shared" si="142"/>
        <v>HAUSCHILDT Linus</v>
      </c>
      <c r="E153" s="42" t="str">
        <f t="shared" si="143"/>
        <v>CLOCA CYCLE</v>
      </c>
      <c r="F153" s="42" t="str">
        <f t="shared" si="144"/>
        <v>UFO78</v>
      </c>
      <c r="G153" s="126"/>
      <c r="H153" s="127"/>
      <c r="I153" s="128"/>
      <c r="J153" s="120"/>
      <c r="K153" s="121"/>
      <c r="L153" s="121"/>
      <c r="M153" s="121"/>
      <c r="N153" s="122"/>
      <c r="S153" s="401">
        <f t="shared" si="138"/>
        <v>0</v>
      </c>
      <c r="T153" s="401"/>
      <c r="U153" s="357" t="str">
        <f t="shared" si="139"/>
        <v xml:space="preserve"> </v>
      </c>
      <c r="V153" s="357"/>
      <c r="W153" s="357"/>
      <c r="X153" s="357"/>
      <c r="Y153" s="357"/>
      <c r="Z153" s="357"/>
      <c r="AA153" s="357"/>
      <c r="AB153" s="357"/>
      <c r="AC153" s="357"/>
      <c r="AD153" s="406" t="str">
        <f t="shared" si="140"/>
        <v xml:space="preserve"> </v>
      </c>
      <c r="AE153" s="406"/>
      <c r="AF153" s="406"/>
      <c r="AG153" s="403" t="str">
        <f t="shared" si="141"/>
        <v xml:space="preserve"> </v>
      </c>
      <c r="AH153" s="403"/>
      <c r="AI153" s="137"/>
      <c r="AJ153" s="127"/>
      <c r="AK153" s="128"/>
      <c r="AL153" s="134"/>
      <c r="AM153" s="135"/>
      <c r="AN153" s="135"/>
      <c r="AO153" s="135"/>
      <c r="AP153" s="136"/>
    </row>
    <row r="154" spans="3:42" ht="21.95" customHeight="1" thickBot="1">
      <c r="C154" s="39">
        <f t="shared" si="134"/>
        <v>316</v>
      </c>
      <c r="D154" s="41" t="str">
        <f t="shared" si="142"/>
        <v>ALLORGE Tom</v>
      </c>
      <c r="E154" s="42" t="str">
        <f t="shared" si="143"/>
        <v>DOMONT</v>
      </c>
      <c r="F154" s="42" t="str">
        <f t="shared" si="144"/>
        <v>FFC</v>
      </c>
      <c r="G154" s="126"/>
      <c r="H154" s="127"/>
      <c r="I154" s="128"/>
      <c r="J154" s="120"/>
      <c r="K154" s="121"/>
      <c r="L154" s="121"/>
      <c r="M154" s="121"/>
      <c r="N154" s="122"/>
      <c r="S154" s="401">
        <f t="shared" si="138"/>
        <v>0</v>
      </c>
      <c r="T154" s="401"/>
      <c r="U154" s="357" t="str">
        <f t="shared" si="139"/>
        <v xml:space="preserve"> </v>
      </c>
      <c r="V154" s="357"/>
      <c r="W154" s="357"/>
      <c r="X154" s="357"/>
      <c r="Y154" s="357"/>
      <c r="Z154" s="357"/>
      <c r="AA154" s="357"/>
      <c r="AB154" s="357"/>
      <c r="AC154" s="357"/>
      <c r="AD154" s="402" t="str">
        <f t="shared" si="140"/>
        <v xml:space="preserve"> </v>
      </c>
      <c r="AE154" s="402"/>
      <c r="AF154" s="402"/>
      <c r="AG154" s="403" t="str">
        <f t="shared" si="141"/>
        <v xml:space="preserve"> </v>
      </c>
      <c r="AH154" s="403"/>
      <c r="AI154" s="137"/>
      <c r="AJ154" s="127"/>
      <c r="AK154" s="128"/>
      <c r="AL154" s="134"/>
      <c r="AM154" s="135"/>
      <c r="AN154" s="135"/>
      <c r="AO154" s="135"/>
      <c r="AP154" s="136"/>
    </row>
    <row r="155" spans="3:42" ht="21.95" customHeight="1" thickBot="1">
      <c r="C155" s="39">
        <f t="shared" si="134"/>
        <v>311</v>
      </c>
      <c r="D155" s="41" t="str">
        <f t="shared" si="142"/>
        <v>CHAILLOU Gabin</v>
      </c>
      <c r="E155" s="42" t="str">
        <f t="shared" si="143"/>
        <v>HARDE DE SURVILLIERS</v>
      </c>
      <c r="F155" s="42" t="str">
        <f t="shared" si="144"/>
        <v>UFO95</v>
      </c>
      <c r="G155" s="126"/>
      <c r="H155" s="127"/>
      <c r="I155" s="128"/>
      <c r="J155" s="120"/>
      <c r="K155" s="121"/>
      <c r="L155" s="121"/>
      <c r="M155" s="121"/>
      <c r="N155" s="122"/>
      <c r="S155" s="401">
        <f t="shared" si="138"/>
        <v>0</v>
      </c>
      <c r="T155" s="401"/>
      <c r="U155" s="357" t="str">
        <f t="shared" si="139"/>
        <v xml:space="preserve"> </v>
      </c>
      <c r="V155" s="357"/>
      <c r="W155" s="357"/>
      <c r="X155" s="357"/>
      <c r="Y155" s="357"/>
      <c r="Z155" s="357"/>
      <c r="AA155" s="357"/>
      <c r="AB155" s="357"/>
      <c r="AC155" s="357"/>
      <c r="AD155" s="402" t="str">
        <f t="shared" si="140"/>
        <v xml:space="preserve"> </v>
      </c>
      <c r="AE155" s="402"/>
      <c r="AF155" s="402"/>
      <c r="AG155" s="403" t="str">
        <f t="shared" si="141"/>
        <v xml:space="preserve"> </v>
      </c>
      <c r="AH155" s="403"/>
      <c r="AI155" s="137"/>
      <c r="AJ155" s="127"/>
      <c r="AK155" s="128"/>
      <c r="AL155" s="130"/>
      <c r="AP155" s="131"/>
    </row>
    <row r="156" spans="3:42" ht="21.95" customHeight="1" thickBot="1">
      <c r="C156" s="39">
        <f t="shared" si="134"/>
        <v>318</v>
      </c>
      <c r="D156" s="41" t="str">
        <f t="shared" si="142"/>
        <v>HING Alexandre</v>
      </c>
      <c r="E156" s="42" t="str">
        <f t="shared" si="143"/>
        <v>HARDE DE SURVILLIERS</v>
      </c>
      <c r="F156" s="42" t="str">
        <f t="shared" si="144"/>
        <v>UFO95</v>
      </c>
      <c r="G156" s="126"/>
      <c r="H156" s="127"/>
      <c r="I156" s="128"/>
      <c r="J156" s="120"/>
      <c r="K156" s="121"/>
      <c r="L156" s="121"/>
      <c r="M156" s="121"/>
      <c r="N156" s="122"/>
      <c r="S156" s="401">
        <f t="shared" si="138"/>
        <v>0</v>
      </c>
      <c r="T156" s="401"/>
      <c r="U156" s="357" t="str">
        <f t="shared" si="139"/>
        <v xml:space="preserve"> </v>
      </c>
      <c r="V156" s="357"/>
      <c r="W156" s="357"/>
      <c r="X156" s="357"/>
      <c r="Y156" s="357"/>
      <c r="Z156" s="357"/>
      <c r="AA156" s="357"/>
      <c r="AB156" s="357"/>
      <c r="AC156" s="357"/>
      <c r="AD156" s="402" t="str">
        <f t="shared" si="140"/>
        <v xml:space="preserve"> </v>
      </c>
      <c r="AE156" s="402"/>
      <c r="AF156" s="402"/>
      <c r="AG156" s="403" t="str">
        <f t="shared" si="141"/>
        <v xml:space="preserve"> </v>
      </c>
      <c r="AH156" s="403"/>
      <c r="AI156" s="137"/>
      <c r="AJ156" s="127"/>
      <c r="AK156" s="128"/>
      <c r="AL156" s="134"/>
      <c r="AM156" s="135"/>
      <c r="AN156" s="135"/>
      <c r="AO156" s="135"/>
      <c r="AP156" s="136"/>
    </row>
    <row r="157" spans="3:42" ht="21.95" customHeight="1" thickBot="1">
      <c r="C157" s="39">
        <f t="shared" si="134"/>
        <v>313</v>
      </c>
      <c r="D157" s="41" t="str">
        <f t="shared" si="142"/>
        <v>JAOUEN Yohann</v>
      </c>
      <c r="E157" s="42" t="str">
        <f t="shared" si="143"/>
        <v>AC MARINES</v>
      </c>
      <c r="F157" s="42" t="str">
        <f t="shared" si="144"/>
        <v>UFO95</v>
      </c>
      <c r="G157" s="126"/>
      <c r="H157" s="127"/>
      <c r="I157" s="128"/>
      <c r="J157" s="120"/>
      <c r="K157" s="121"/>
      <c r="L157" s="121"/>
      <c r="M157" s="121"/>
      <c r="N157" s="122"/>
      <c r="S157" s="401">
        <f t="shared" si="138"/>
        <v>0</v>
      </c>
      <c r="T157" s="401"/>
      <c r="U157" s="357" t="str">
        <f t="shared" si="139"/>
        <v xml:space="preserve"> </v>
      </c>
      <c r="V157" s="357"/>
      <c r="W157" s="357"/>
      <c r="X157" s="357"/>
      <c r="Y157" s="357"/>
      <c r="Z157" s="357"/>
      <c r="AA157" s="357"/>
      <c r="AB157" s="357"/>
      <c r="AC157" s="357"/>
      <c r="AD157" s="402" t="str">
        <f t="shared" si="140"/>
        <v xml:space="preserve"> </v>
      </c>
      <c r="AE157" s="402"/>
      <c r="AF157" s="402"/>
      <c r="AG157" s="403" t="str">
        <f t="shared" si="141"/>
        <v xml:space="preserve"> </v>
      </c>
      <c r="AH157" s="403"/>
      <c r="AI157" s="137"/>
      <c r="AJ157" s="127"/>
      <c r="AK157" s="128"/>
      <c r="AL157" s="130"/>
      <c r="AP157" s="131"/>
    </row>
    <row r="158" spans="3:42" ht="21.95" customHeight="1" thickBot="1">
      <c r="C158" s="39">
        <f t="shared" si="134"/>
        <v>315</v>
      </c>
      <c r="D158" s="41" t="str">
        <f t="shared" si="142"/>
        <v>LARMANI Nael</v>
      </c>
      <c r="E158" s="42" t="str">
        <f t="shared" si="143"/>
        <v>CLOCA CYCLE</v>
      </c>
      <c r="F158" s="42" t="str">
        <f t="shared" si="144"/>
        <v>UFO</v>
      </c>
      <c r="G158" s="126"/>
      <c r="H158" s="127"/>
      <c r="I158" s="128"/>
      <c r="J158" s="120"/>
      <c r="K158" s="121"/>
      <c r="L158" s="121"/>
      <c r="M158" s="121"/>
      <c r="N158" s="122"/>
      <c r="S158" s="401">
        <f t="shared" si="138"/>
        <v>0</v>
      </c>
      <c r="T158" s="401"/>
      <c r="U158" s="357" t="str">
        <f t="shared" si="139"/>
        <v xml:space="preserve"> </v>
      </c>
      <c r="V158" s="357"/>
      <c r="W158" s="357"/>
      <c r="X158" s="357"/>
      <c r="Y158" s="357"/>
      <c r="Z158" s="357"/>
      <c r="AA158" s="357"/>
      <c r="AB158" s="357"/>
      <c r="AC158" s="357"/>
      <c r="AD158" s="402" t="str">
        <f t="shared" si="140"/>
        <v xml:space="preserve"> </v>
      </c>
      <c r="AE158" s="402"/>
      <c r="AF158" s="402"/>
      <c r="AG158" s="403" t="str">
        <f t="shared" si="141"/>
        <v xml:space="preserve"> </v>
      </c>
      <c r="AH158" s="403"/>
      <c r="AI158" s="137"/>
      <c r="AJ158" s="127"/>
      <c r="AK158" s="128"/>
      <c r="AL158" s="134"/>
      <c r="AM158" s="135"/>
      <c r="AN158" s="135"/>
      <c r="AO158" s="135"/>
      <c r="AP158" s="136"/>
    </row>
    <row r="159" spans="3:42" ht="21.95" customHeight="1" thickBot="1">
      <c r="C159" s="39">
        <f t="shared" si="134"/>
        <v>319</v>
      </c>
      <c r="D159" s="41" t="str">
        <f t="shared" si="142"/>
        <v>LECHIFFLART Bastien</v>
      </c>
      <c r="E159" s="42" t="str">
        <f t="shared" si="143"/>
        <v>HARDE DE SURVILLIERS</v>
      </c>
      <c r="F159" s="42" t="str">
        <f t="shared" si="144"/>
        <v>UFO95</v>
      </c>
      <c r="G159" s="126"/>
      <c r="H159" s="127"/>
      <c r="I159" s="128"/>
      <c r="J159" s="120"/>
      <c r="K159" s="121"/>
      <c r="L159" s="121"/>
      <c r="M159" s="121"/>
      <c r="N159" s="122"/>
      <c r="S159" s="401">
        <f t="shared" si="138"/>
        <v>0</v>
      </c>
      <c r="T159" s="401"/>
      <c r="U159" s="357" t="str">
        <f t="shared" si="139"/>
        <v xml:space="preserve"> </v>
      </c>
      <c r="V159" s="357"/>
      <c r="W159" s="357"/>
      <c r="X159" s="357"/>
      <c r="Y159" s="357"/>
      <c r="Z159" s="357"/>
      <c r="AA159" s="357"/>
      <c r="AB159" s="357"/>
      <c r="AC159" s="357"/>
      <c r="AD159" s="402" t="str">
        <f t="shared" si="140"/>
        <v xml:space="preserve"> </v>
      </c>
      <c r="AE159" s="402"/>
      <c r="AF159" s="402"/>
      <c r="AG159" s="403" t="str">
        <f t="shared" si="141"/>
        <v xml:space="preserve"> </v>
      </c>
      <c r="AH159" s="403"/>
      <c r="AI159" s="137"/>
      <c r="AJ159" s="127"/>
      <c r="AK159" s="128"/>
      <c r="AL159" s="130"/>
      <c r="AP159" s="131"/>
    </row>
    <row r="160" spans="3:42" ht="21.95" customHeight="1" thickBot="1">
      <c r="C160" s="39">
        <f t="shared" si="134"/>
        <v>320</v>
      </c>
      <c r="D160" s="41" t="str">
        <f t="shared" si="142"/>
        <v>CLEMENCON Arthur</v>
      </c>
      <c r="E160" s="42" t="str">
        <f t="shared" si="143"/>
        <v>Stade de l'Est Pavillonnais</v>
      </c>
      <c r="F160" s="42" t="str">
        <f t="shared" si="144"/>
        <v>UFO</v>
      </c>
      <c r="G160" s="126"/>
      <c r="H160" s="127"/>
      <c r="I160" s="128"/>
      <c r="J160" s="120"/>
      <c r="K160" s="121"/>
      <c r="L160" s="121"/>
      <c r="M160" s="121"/>
      <c r="N160" s="122"/>
      <c r="S160" s="401">
        <f t="shared" si="138"/>
        <v>0</v>
      </c>
      <c r="T160" s="401"/>
      <c r="U160" s="357" t="str">
        <f t="shared" si="139"/>
        <v xml:space="preserve"> </v>
      </c>
      <c r="V160" s="357"/>
      <c r="W160" s="357"/>
      <c r="X160" s="357"/>
      <c r="Y160" s="357"/>
      <c r="Z160" s="357"/>
      <c r="AA160" s="357"/>
      <c r="AB160" s="357"/>
      <c r="AC160" s="357"/>
      <c r="AD160" s="402" t="str">
        <f t="shared" si="140"/>
        <v xml:space="preserve"> </v>
      </c>
      <c r="AE160" s="402"/>
      <c r="AF160" s="402"/>
      <c r="AG160" s="403" t="str">
        <f t="shared" si="141"/>
        <v xml:space="preserve"> </v>
      </c>
      <c r="AH160" s="403"/>
      <c r="AI160" s="137"/>
      <c r="AJ160" s="127"/>
      <c r="AK160" s="128"/>
      <c r="AL160" s="134"/>
      <c r="AM160" s="135"/>
      <c r="AN160" s="135"/>
      <c r="AO160" s="135"/>
      <c r="AP160" s="136"/>
    </row>
    <row r="161" spans="3:42" ht="21.95" customHeight="1" thickBot="1">
      <c r="C161" s="39">
        <f t="shared" si="134"/>
        <v>312</v>
      </c>
      <c r="D161" s="41" t="str">
        <f t="shared" si="142"/>
        <v>DELISLE Evan</v>
      </c>
      <c r="E161" s="42" t="str">
        <f t="shared" si="143"/>
        <v>CVC MERY</v>
      </c>
      <c r="F161" s="42" t="str">
        <f t="shared" si="144"/>
        <v>UFO95</v>
      </c>
      <c r="G161" s="126"/>
      <c r="H161" s="127"/>
      <c r="I161" s="128"/>
      <c r="J161" s="120"/>
      <c r="K161" s="121"/>
      <c r="L161" s="121"/>
      <c r="M161" s="121"/>
      <c r="N161" s="122"/>
      <c r="S161" s="404">
        <f t="shared" si="138"/>
        <v>0</v>
      </c>
      <c r="T161" s="404"/>
      <c r="U161" s="360" t="str">
        <f t="shared" si="139"/>
        <v xml:space="preserve"> </v>
      </c>
      <c r="V161" s="360"/>
      <c r="W161" s="360"/>
      <c r="X161" s="360"/>
      <c r="Y161" s="360"/>
      <c r="Z161" s="360"/>
      <c r="AA161" s="360"/>
      <c r="AB161" s="360"/>
      <c r="AC161" s="360"/>
      <c r="AD161" s="405" t="str">
        <f t="shared" si="140"/>
        <v xml:space="preserve"> </v>
      </c>
      <c r="AE161" s="405"/>
      <c r="AF161" s="405"/>
      <c r="AG161" s="403" t="str">
        <f t="shared" si="141"/>
        <v xml:space="preserve"> </v>
      </c>
      <c r="AH161" s="403"/>
      <c r="AI161" s="138"/>
      <c r="AJ161" s="139"/>
      <c r="AK161" s="140"/>
      <c r="AL161" s="141"/>
      <c r="AM161" s="142"/>
      <c r="AN161" s="142"/>
      <c r="AO161" s="142"/>
      <c r="AP161" s="143"/>
    </row>
    <row r="162" spans="3:36" ht="21.95" customHeight="1">
      <c r="C162" s="39">
        <f t="shared" si="134"/>
        <v>0</v>
      </c>
      <c r="D162" s="41" t="str">
        <f t="shared" si="142"/>
        <v xml:space="preserve">  </v>
      </c>
      <c r="E162" s="42" t="str">
        <f t="shared" si="143"/>
        <v xml:space="preserve">  </v>
      </c>
      <c r="F162" s="42" t="str">
        <f t="shared" si="144"/>
        <v xml:space="preserve">  </v>
      </c>
      <c r="G162" s="126"/>
      <c r="H162" s="127"/>
      <c r="I162" s="128"/>
      <c r="J162" s="120"/>
      <c r="K162" s="121"/>
      <c r="L162" s="121"/>
      <c r="M162" s="121"/>
      <c r="N162" s="122"/>
      <c r="U162" s="353" t="str">
        <f t="shared" si="139"/>
        <v xml:space="preserve"> </v>
      </c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99" t="str">
        <f>IF(C129&gt;0,E129," ")</f>
        <v xml:space="preserve"> </v>
      </c>
      <c r="AG162" s="399"/>
      <c r="AH162" s="399"/>
      <c r="AI162" s="400" t="str">
        <f>IF(C129&gt;0,F129," ")</f>
        <v xml:space="preserve"> </v>
      </c>
      <c r="AJ162" s="400"/>
    </row>
    <row r="163" spans="3:14" ht="21.95" customHeight="1">
      <c r="C163" s="39">
        <f t="shared" si="134"/>
        <v>0</v>
      </c>
      <c r="D163" s="41" t="str">
        <f t="shared" si="142"/>
        <v xml:space="preserve">  </v>
      </c>
      <c r="E163" s="42" t="str">
        <f t="shared" si="143"/>
        <v xml:space="preserve">  </v>
      </c>
      <c r="F163" s="42" t="str">
        <f t="shared" si="144"/>
        <v xml:space="preserve">  </v>
      </c>
      <c r="G163" s="126"/>
      <c r="H163" s="127"/>
      <c r="I163" s="128"/>
      <c r="J163" s="120"/>
      <c r="K163" s="121"/>
      <c r="L163" s="121"/>
      <c r="M163" s="121"/>
      <c r="N163" s="122"/>
    </row>
    <row r="164" spans="3:14" ht="21.95" customHeight="1">
      <c r="C164" s="39">
        <f t="shared" si="134"/>
        <v>0</v>
      </c>
      <c r="D164" s="41" t="str">
        <f t="shared" si="142"/>
        <v xml:space="preserve">  </v>
      </c>
      <c r="E164" s="42" t="str">
        <f t="shared" si="143"/>
        <v xml:space="preserve">  </v>
      </c>
      <c r="F164" s="42" t="str">
        <f t="shared" si="144"/>
        <v xml:space="preserve">  </v>
      </c>
      <c r="G164" s="126"/>
      <c r="H164" s="127"/>
      <c r="I164" s="128"/>
      <c r="J164" s="120"/>
      <c r="K164" s="121"/>
      <c r="L164" s="121"/>
      <c r="M164" s="121"/>
      <c r="N164" s="122"/>
    </row>
    <row r="165" spans="3:14" ht="21.95" customHeight="1">
      <c r="C165" s="39">
        <f t="shared" si="134"/>
        <v>0</v>
      </c>
      <c r="D165" s="41" t="str">
        <f t="shared" si="142"/>
        <v xml:space="preserve">  </v>
      </c>
      <c r="E165" s="42" t="str">
        <f t="shared" si="143"/>
        <v xml:space="preserve">  </v>
      </c>
      <c r="F165" s="42" t="str">
        <f t="shared" si="144"/>
        <v xml:space="preserve">  </v>
      </c>
      <c r="G165" s="126"/>
      <c r="H165" s="127"/>
      <c r="I165" s="128"/>
      <c r="J165" s="120"/>
      <c r="K165" s="121"/>
      <c r="L165" s="121"/>
      <c r="M165" s="121"/>
      <c r="N165" s="122"/>
    </row>
    <row r="166" spans="3:14" ht="21.95" customHeight="1">
      <c r="C166" s="39">
        <f t="shared" si="134"/>
        <v>0</v>
      </c>
      <c r="D166" s="41" t="str">
        <f t="shared" si="142"/>
        <v xml:space="preserve">  </v>
      </c>
      <c r="E166" s="42" t="str">
        <f t="shared" si="143"/>
        <v xml:space="preserve">  </v>
      </c>
      <c r="F166" s="42" t="str">
        <f t="shared" si="144"/>
        <v xml:space="preserve">  </v>
      </c>
      <c r="G166" s="126"/>
      <c r="H166" s="127"/>
      <c r="I166" s="128"/>
      <c r="J166" s="120"/>
      <c r="K166" s="121"/>
      <c r="L166" s="121"/>
      <c r="M166" s="121"/>
      <c r="N166" s="122"/>
    </row>
    <row r="167" spans="3:14" ht="21.95" customHeight="1">
      <c r="C167" s="39">
        <f t="shared" si="134"/>
        <v>0</v>
      </c>
      <c r="D167" s="41" t="str">
        <f t="shared" si="142"/>
        <v xml:space="preserve">  </v>
      </c>
      <c r="E167" s="42" t="str">
        <f t="shared" si="143"/>
        <v xml:space="preserve">  </v>
      </c>
      <c r="F167" s="42" t="str">
        <f t="shared" si="144"/>
        <v xml:space="preserve">  </v>
      </c>
      <c r="G167" s="126"/>
      <c r="H167" s="127"/>
      <c r="I167" s="128"/>
      <c r="J167" s="120"/>
      <c r="K167" s="121"/>
      <c r="L167" s="121"/>
      <c r="M167" s="121"/>
      <c r="N167" s="122"/>
    </row>
    <row r="168" spans="3:14" ht="21.95" customHeight="1">
      <c r="C168" s="39">
        <f t="shared" si="134"/>
        <v>0</v>
      </c>
      <c r="D168" s="41" t="str">
        <f t="shared" si="142"/>
        <v xml:space="preserve">  </v>
      </c>
      <c r="E168" s="42" t="str">
        <f t="shared" si="143"/>
        <v xml:space="preserve">  </v>
      </c>
      <c r="F168" s="42" t="str">
        <f t="shared" si="144"/>
        <v xml:space="preserve">  </v>
      </c>
      <c r="G168" s="126"/>
      <c r="H168" s="127"/>
      <c r="I168" s="128"/>
      <c r="J168" s="120"/>
      <c r="K168" s="121"/>
      <c r="L168" s="121"/>
      <c r="M168" s="121"/>
      <c r="N168" s="122"/>
    </row>
    <row r="169" spans="3:14" ht="21.95" customHeight="1">
      <c r="C169" s="39">
        <f t="shared" si="134"/>
        <v>0</v>
      </c>
      <c r="D169" s="41" t="str">
        <f t="shared" si="142"/>
        <v xml:space="preserve">  </v>
      </c>
      <c r="E169" s="42" t="str">
        <f t="shared" si="143"/>
        <v xml:space="preserve">  </v>
      </c>
      <c r="F169" s="42" t="str">
        <f t="shared" si="144"/>
        <v xml:space="preserve">  </v>
      </c>
      <c r="G169" s="126"/>
      <c r="H169" s="127"/>
      <c r="I169" s="128"/>
      <c r="J169" s="120"/>
      <c r="K169" s="121"/>
      <c r="L169" s="121"/>
      <c r="M169" s="121"/>
      <c r="N169" s="122"/>
    </row>
    <row r="170" spans="3:14" ht="21.95" customHeight="1">
      <c r="C170" s="39">
        <f t="shared" si="134"/>
        <v>0</v>
      </c>
      <c r="D170" s="41" t="str">
        <f t="shared" si="142"/>
        <v xml:space="preserve">  </v>
      </c>
      <c r="E170" s="42" t="str">
        <f t="shared" si="143"/>
        <v xml:space="preserve">  </v>
      </c>
      <c r="F170" s="42" t="str">
        <f t="shared" si="144"/>
        <v xml:space="preserve">  </v>
      </c>
      <c r="G170" s="126"/>
      <c r="H170" s="127"/>
      <c r="I170" s="128"/>
      <c r="J170" s="120"/>
      <c r="K170" s="121"/>
      <c r="L170" s="121"/>
      <c r="M170" s="121"/>
      <c r="N170" s="122"/>
    </row>
    <row r="171" spans="3:14" ht="21.95" customHeight="1">
      <c r="C171" s="39">
        <f t="shared" si="134"/>
        <v>0</v>
      </c>
      <c r="D171" s="41" t="str">
        <f t="shared" si="142"/>
        <v xml:space="preserve">  </v>
      </c>
      <c r="E171" s="42" t="str">
        <f t="shared" si="143"/>
        <v xml:space="preserve">  </v>
      </c>
      <c r="F171" s="42" t="str">
        <f t="shared" si="144"/>
        <v xml:space="preserve">  </v>
      </c>
      <c r="G171" s="126"/>
      <c r="H171" s="127"/>
      <c r="I171" s="128"/>
      <c r="J171" s="120"/>
      <c r="K171" s="121"/>
      <c r="L171" s="121"/>
      <c r="M171" s="121"/>
      <c r="N171" s="122"/>
    </row>
    <row r="172" spans="3:14" ht="21.95" customHeight="1">
      <c r="C172" s="39">
        <f t="shared" si="134"/>
        <v>0</v>
      </c>
      <c r="D172" s="41" t="str">
        <f t="shared" si="142"/>
        <v xml:space="preserve">  </v>
      </c>
      <c r="E172" s="42" t="str">
        <f t="shared" si="143"/>
        <v xml:space="preserve">  </v>
      </c>
      <c r="F172" s="42" t="str">
        <f t="shared" si="144"/>
        <v xml:space="preserve">  </v>
      </c>
      <c r="G172" s="126"/>
      <c r="H172" s="127"/>
      <c r="I172" s="128"/>
      <c r="J172" s="120"/>
      <c r="K172" s="121"/>
      <c r="L172" s="121"/>
      <c r="M172" s="121"/>
      <c r="N172" s="122"/>
    </row>
    <row r="173" spans="3:14" ht="21.95" customHeight="1">
      <c r="C173" s="39">
        <f t="shared" si="134"/>
        <v>0</v>
      </c>
      <c r="D173" s="41" t="str">
        <f t="shared" si="142"/>
        <v xml:space="preserve">  </v>
      </c>
      <c r="E173" s="42" t="str">
        <f t="shared" si="143"/>
        <v xml:space="preserve">  </v>
      </c>
      <c r="F173" s="42" t="str">
        <f t="shared" si="144"/>
        <v xml:space="preserve">  </v>
      </c>
      <c r="G173" s="126"/>
      <c r="H173" s="127"/>
      <c r="I173" s="128"/>
      <c r="J173" s="120"/>
      <c r="K173" s="121"/>
      <c r="L173" s="121"/>
      <c r="M173" s="121"/>
      <c r="N173" s="122"/>
    </row>
    <row r="174" spans="3:14" ht="21.95" customHeight="1">
      <c r="C174" s="39">
        <f t="shared" si="134"/>
        <v>0</v>
      </c>
      <c r="D174" s="41" t="str">
        <f t="shared" si="142"/>
        <v xml:space="preserve">  </v>
      </c>
      <c r="E174" s="42" t="str">
        <f t="shared" si="143"/>
        <v xml:space="preserve">  </v>
      </c>
      <c r="F174" s="42" t="str">
        <f t="shared" si="144"/>
        <v xml:space="preserve">  </v>
      </c>
      <c r="G174" s="126"/>
      <c r="H174" s="127"/>
      <c r="I174" s="128"/>
      <c r="J174" s="120"/>
      <c r="K174" s="121"/>
      <c r="L174" s="121"/>
      <c r="M174" s="121"/>
      <c r="N174" s="122"/>
    </row>
    <row r="175" spans="3:14" ht="21.95" customHeight="1">
      <c r="C175" s="39">
        <f t="shared" si="134"/>
        <v>0</v>
      </c>
      <c r="D175" s="41" t="str">
        <f t="shared" si="142"/>
        <v xml:space="preserve">  </v>
      </c>
      <c r="E175" s="42" t="str">
        <f t="shared" si="143"/>
        <v xml:space="preserve">  </v>
      </c>
      <c r="F175" s="42" t="str">
        <f t="shared" si="144"/>
        <v xml:space="preserve">  </v>
      </c>
      <c r="G175" s="126"/>
      <c r="H175" s="127"/>
      <c r="I175" s="128"/>
      <c r="J175" s="120"/>
      <c r="K175" s="121"/>
      <c r="L175" s="121"/>
      <c r="M175" s="121"/>
      <c r="N175" s="122"/>
    </row>
    <row r="176" spans="3:14" ht="21.95" customHeight="1">
      <c r="C176" s="39">
        <f aca="true" t="shared" si="145" ref="C176:C177">C53</f>
        <v>0</v>
      </c>
      <c r="D176" s="41" t="str">
        <f aca="true" t="shared" si="146" ref="D176:D177">IF(C53&gt;0,D44,"  ")</f>
        <v xml:space="preserve">  </v>
      </c>
      <c r="E176" s="42" t="str">
        <f aca="true" t="shared" si="147" ref="E176:E177">IF(C53&gt;0,E44,"  ")</f>
        <v xml:space="preserve">  </v>
      </c>
      <c r="F176" s="42" t="str">
        <f aca="true" t="shared" si="148" ref="F176:F177">IF(C53&gt;0,F44,"  ")</f>
        <v xml:space="preserve">  </v>
      </c>
      <c r="G176" s="126"/>
      <c r="H176" s="127"/>
      <c r="I176" s="128"/>
      <c r="J176" s="120"/>
      <c r="K176" s="121"/>
      <c r="L176" s="121"/>
      <c r="M176" s="121"/>
      <c r="N176" s="122"/>
    </row>
    <row r="177" spans="3:14" ht="21.95" customHeight="1">
      <c r="C177" s="39">
        <f t="shared" si="145"/>
        <v>0</v>
      </c>
      <c r="D177" s="41" t="str">
        <f t="shared" si="146"/>
        <v xml:space="preserve">  </v>
      </c>
      <c r="E177" s="42" t="str">
        <f t="shared" si="147"/>
        <v xml:space="preserve">  </v>
      </c>
      <c r="F177" s="42" t="str">
        <f t="shared" si="148"/>
        <v xml:space="preserve">  </v>
      </c>
      <c r="G177" s="126"/>
      <c r="H177" s="127"/>
      <c r="I177" s="128"/>
      <c r="J177" s="120"/>
      <c r="K177" s="121"/>
      <c r="L177" s="121"/>
      <c r="M177" s="121"/>
      <c r="N177" s="122"/>
    </row>
    <row r="178" spans="3:14" ht="21.95" customHeight="1">
      <c r="C178" s="39">
        <f aca="true" t="shared" si="149" ref="C178:C208">C46</f>
        <v>0</v>
      </c>
      <c r="D178" s="41" t="str">
        <f aca="true" t="shared" si="150" ref="D178:D207">IF(C46&gt;0,D46,"  ")</f>
        <v xml:space="preserve">  </v>
      </c>
      <c r="E178" s="42" t="str">
        <f aca="true" t="shared" si="151" ref="E178:E206">IF(C46&gt;0,E46,"  ")</f>
        <v xml:space="preserve">  </v>
      </c>
      <c r="F178" s="42" t="str">
        <f aca="true" t="shared" si="152" ref="F178:F206">IF(C46&gt;0,F46,"  ")</f>
        <v xml:space="preserve">  </v>
      </c>
      <c r="G178" s="132"/>
      <c r="H178" s="94"/>
      <c r="I178" s="133"/>
      <c r="J178" s="120"/>
      <c r="K178" s="121"/>
      <c r="L178" s="121"/>
      <c r="M178" s="121"/>
      <c r="N178" s="122"/>
    </row>
    <row r="179" spans="3:14" ht="21.95" customHeight="1">
      <c r="C179" s="39">
        <f t="shared" si="149"/>
        <v>0</v>
      </c>
      <c r="D179" s="41" t="str">
        <f t="shared" si="150"/>
        <v xml:space="preserve">  </v>
      </c>
      <c r="E179" s="42" t="str">
        <f t="shared" si="151"/>
        <v xml:space="preserve">  </v>
      </c>
      <c r="F179" s="42" t="str">
        <f t="shared" si="152"/>
        <v xml:space="preserve">  </v>
      </c>
      <c r="G179" s="144"/>
      <c r="H179" s="92"/>
      <c r="I179" s="145"/>
      <c r="J179" s="121"/>
      <c r="K179" s="121"/>
      <c r="L179" s="121"/>
      <c r="M179" s="121"/>
      <c r="N179" s="122"/>
    </row>
    <row r="180" spans="3:14" ht="21.95" customHeight="1">
      <c r="C180" s="39">
        <f t="shared" si="149"/>
        <v>0</v>
      </c>
      <c r="D180" s="41" t="str">
        <f t="shared" si="150"/>
        <v xml:space="preserve">  </v>
      </c>
      <c r="E180" s="42" t="str">
        <f t="shared" si="151"/>
        <v xml:space="preserve">  </v>
      </c>
      <c r="F180" s="42" t="str">
        <f t="shared" si="152"/>
        <v xml:space="preserve">  </v>
      </c>
      <c r="G180" s="146"/>
      <c r="H180" s="127"/>
      <c r="I180" s="147"/>
      <c r="J180" s="121"/>
      <c r="K180" s="121"/>
      <c r="L180" s="121"/>
      <c r="M180" s="121"/>
      <c r="N180" s="122"/>
    </row>
    <row r="181" spans="3:14" ht="21.95" customHeight="1">
      <c r="C181" s="39">
        <f t="shared" si="149"/>
        <v>0</v>
      </c>
      <c r="D181" s="41" t="str">
        <f t="shared" si="150"/>
        <v xml:space="preserve">  </v>
      </c>
      <c r="E181" s="42" t="str">
        <f t="shared" si="151"/>
        <v xml:space="preserve">  </v>
      </c>
      <c r="F181" s="42" t="str">
        <f t="shared" si="152"/>
        <v xml:space="preserve">  </v>
      </c>
      <c r="G181" s="146"/>
      <c r="H181" s="127"/>
      <c r="I181" s="147"/>
      <c r="J181" s="121"/>
      <c r="K181" s="121"/>
      <c r="L181" s="121"/>
      <c r="M181" s="121"/>
      <c r="N181" s="122"/>
    </row>
    <row r="182" spans="3:14" ht="21.95" customHeight="1">
      <c r="C182" s="39">
        <f t="shared" si="149"/>
        <v>0</v>
      </c>
      <c r="D182" s="41" t="str">
        <f t="shared" si="150"/>
        <v xml:space="preserve">  </v>
      </c>
      <c r="E182" s="42" t="str">
        <f t="shared" si="151"/>
        <v xml:space="preserve">  </v>
      </c>
      <c r="F182" s="42" t="str">
        <f t="shared" si="152"/>
        <v xml:space="preserve">  </v>
      </c>
      <c r="G182" s="146"/>
      <c r="H182" s="127"/>
      <c r="I182" s="147"/>
      <c r="J182" s="121"/>
      <c r="K182" s="121"/>
      <c r="L182" s="121"/>
      <c r="M182" s="121"/>
      <c r="N182" s="122"/>
    </row>
    <row r="183" spans="3:14" ht="21.95" customHeight="1">
      <c r="C183" s="39">
        <f t="shared" si="149"/>
        <v>0</v>
      </c>
      <c r="D183" s="41" t="str">
        <f>IF(C51&gt;0,D51,"  ")</f>
        <v xml:space="preserve">  </v>
      </c>
      <c r="E183" s="42" t="str">
        <f t="shared" si="151"/>
        <v xml:space="preserve">  </v>
      </c>
      <c r="F183" s="42" t="str">
        <f t="shared" si="152"/>
        <v xml:space="preserve">  </v>
      </c>
      <c r="G183" s="146"/>
      <c r="H183" s="127"/>
      <c r="I183" s="147"/>
      <c r="J183" s="121"/>
      <c r="K183" s="121"/>
      <c r="L183" s="121"/>
      <c r="M183" s="121"/>
      <c r="N183" s="122"/>
    </row>
    <row r="184" spans="3:14" ht="21.95" customHeight="1">
      <c r="C184" s="39">
        <f t="shared" si="149"/>
        <v>0</v>
      </c>
      <c r="D184" s="41" t="str">
        <f>IF(C52&gt;0,D52,"  ")</f>
        <v xml:space="preserve">  </v>
      </c>
      <c r="E184" s="42" t="str">
        <f t="shared" si="151"/>
        <v xml:space="preserve">  </v>
      </c>
      <c r="F184" s="42" t="str">
        <f t="shared" si="152"/>
        <v xml:space="preserve">  </v>
      </c>
      <c r="G184" s="146"/>
      <c r="H184" s="127"/>
      <c r="I184" s="147"/>
      <c r="J184" s="121"/>
      <c r="K184" s="121"/>
      <c r="L184" s="121"/>
      <c r="M184" s="121"/>
      <c r="N184" s="122"/>
    </row>
    <row r="185" spans="3:14" ht="21.95" customHeight="1">
      <c r="C185" s="39">
        <f t="shared" si="149"/>
        <v>0</v>
      </c>
      <c r="D185" s="41" t="str">
        <f t="shared" si="150"/>
        <v xml:space="preserve">  </v>
      </c>
      <c r="E185" s="42" t="str">
        <f t="shared" si="151"/>
        <v xml:space="preserve">  </v>
      </c>
      <c r="F185" s="42" t="str">
        <f t="shared" si="152"/>
        <v xml:space="preserve">  </v>
      </c>
      <c r="G185" s="146"/>
      <c r="H185" s="127"/>
      <c r="I185" s="147"/>
      <c r="J185" s="121"/>
      <c r="K185" s="121"/>
      <c r="L185" s="121"/>
      <c r="M185" s="121"/>
      <c r="N185" s="122"/>
    </row>
    <row r="186" spans="3:14" ht="21.95" customHeight="1">
      <c r="C186" s="39">
        <f t="shared" si="149"/>
        <v>0</v>
      </c>
      <c r="D186" s="41" t="str">
        <f t="shared" si="150"/>
        <v xml:space="preserve">  </v>
      </c>
      <c r="E186" s="42" t="str">
        <f t="shared" si="151"/>
        <v xml:space="preserve">  </v>
      </c>
      <c r="F186" s="42" t="str">
        <f t="shared" si="152"/>
        <v xml:space="preserve">  </v>
      </c>
      <c r="G186" s="148"/>
      <c r="H186" s="149"/>
      <c r="I186" s="147"/>
      <c r="J186" s="120"/>
      <c r="K186" s="121"/>
      <c r="L186" s="121"/>
      <c r="M186" s="121"/>
      <c r="N186" s="122"/>
    </row>
    <row r="187" spans="3:14" ht="21.95" customHeight="1">
      <c r="C187" s="39">
        <f t="shared" si="149"/>
        <v>0</v>
      </c>
      <c r="D187" s="41" t="str">
        <f t="shared" si="150"/>
        <v xml:space="preserve">  </v>
      </c>
      <c r="E187" s="42" t="str">
        <f t="shared" si="151"/>
        <v xml:space="preserve">  </v>
      </c>
      <c r="F187" s="42" t="str">
        <f t="shared" si="152"/>
        <v xml:space="preserve">  </v>
      </c>
      <c r="G187" s="132"/>
      <c r="H187" s="94"/>
      <c r="I187" s="133"/>
      <c r="J187" s="120"/>
      <c r="K187" s="121"/>
      <c r="L187" s="121"/>
      <c r="M187" s="121"/>
      <c r="N187" s="122"/>
    </row>
    <row r="188" spans="3:14" ht="21.95" customHeight="1">
      <c r="C188" s="39">
        <f t="shared" si="149"/>
        <v>0</v>
      </c>
      <c r="D188" s="41" t="str">
        <f t="shared" si="150"/>
        <v xml:space="preserve">  </v>
      </c>
      <c r="E188" s="42" t="str">
        <f t="shared" si="151"/>
        <v xml:space="preserve">  </v>
      </c>
      <c r="F188" s="42" t="str">
        <f t="shared" si="152"/>
        <v xml:space="preserve">  </v>
      </c>
      <c r="G188" s="126"/>
      <c r="H188" s="127"/>
      <c r="I188" s="128"/>
      <c r="J188" s="120"/>
      <c r="K188" s="121"/>
      <c r="L188" s="121"/>
      <c r="M188" s="121"/>
      <c r="N188" s="122"/>
    </row>
    <row r="189" spans="3:14" ht="21.95" customHeight="1">
      <c r="C189" s="39">
        <f t="shared" si="149"/>
        <v>0</v>
      </c>
      <c r="D189" s="41" t="str">
        <f t="shared" si="150"/>
        <v xml:space="preserve">  </v>
      </c>
      <c r="E189" s="42" t="str">
        <f t="shared" si="151"/>
        <v xml:space="preserve">  </v>
      </c>
      <c r="F189" s="42" t="str">
        <f t="shared" si="152"/>
        <v xml:space="preserve">  </v>
      </c>
      <c r="G189" s="132"/>
      <c r="H189" s="94"/>
      <c r="I189" s="133"/>
      <c r="J189" s="120"/>
      <c r="K189" s="121"/>
      <c r="L189" s="121"/>
      <c r="M189" s="121"/>
      <c r="N189" s="122"/>
    </row>
    <row r="190" spans="3:14" ht="21.95" customHeight="1">
      <c r="C190" s="39">
        <f t="shared" si="149"/>
        <v>0</v>
      </c>
      <c r="D190" s="41" t="str">
        <f t="shared" si="150"/>
        <v xml:space="preserve">  </v>
      </c>
      <c r="E190" s="42" t="str">
        <f t="shared" si="151"/>
        <v xml:space="preserve">  </v>
      </c>
      <c r="F190" s="42" t="str">
        <f t="shared" si="152"/>
        <v xml:space="preserve">  </v>
      </c>
      <c r="G190" s="126"/>
      <c r="H190" s="127"/>
      <c r="I190" s="128"/>
      <c r="J190" s="120"/>
      <c r="K190" s="121"/>
      <c r="L190" s="121"/>
      <c r="M190" s="121"/>
      <c r="N190" s="122"/>
    </row>
    <row r="191" spans="3:14" ht="21.95" customHeight="1">
      <c r="C191" s="39">
        <f t="shared" si="149"/>
        <v>0</v>
      </c>
      <c r="D191" s="41" t="str">
        <f t="shared" si="150"/>
        <v xml:space="preserve">  </v>
      </c>
      <c r="E191" s="42" t="str">
        <f t="shared" si="151"/>
        <v xml:space="preserve">  </v>
      </c>
      <c r="F191" s="42" t="str">
        <f t="shared" si="152"/>
        <v xml:space="preserve">  </v>
      </c>
      <c r="G191" s="132"/>
      <c r="H191" s="94"/>
      <c r="I191" s="133"/>
      <c r="J191" s="120"/>
      <c r="K191" s="121"/>
      <c r="L191" s="121"/>
      <c r="M191" s="121"/>
      <c r="N191" s="122"/>
    </row>
    <row r="192" spans="3:14" ht="21.95" customHeight="1">
      <c r="C192" s="39">
        <f t="shared" si="149"/>
        <v>0</v>
      </c>
      <c r="D192" s="41" t="str">
        <f t="shared" si="150"/>
        <v xml:space="preserve">  </v>
      </c>
      <c r="E192" s="42" t="str">
        <f t="shared" si="151"/>
        <v xml:space="preserve">  </v>
      </c>
      <c r="F192" s="42" t="str">
        <f t="shared" si="152"/>
        <v xml:space="preserve">  </v>
      </c>
      <c r="G192" s="126"/>
      <c r="H192" s="127"/>
      <c r="I192" s="128"/>
      <c r="J192" s="120"/>
      <c r="K192" s="121"/>
      <c r="L192" s="121"/>
      <c r="M192" s="121"/>
      <c r="N192" s="122"/>
    </row>
    <row r="193" spans="3:14" ht="21.95" customHeight="1">
      <c r="C193" s="39">
        <f t="shared" si="149"/>
        <v>0</v>
      </c>
      <c r="D193" s="41" t="str">
        <f t="shared" si="150"/>
        <v xml:space="preserve">  </v>
      </c>
      <c r="E193" s="42" t="str">
        <f t="shared" si="151"/>
        <v xml:space="preserve">  </v>
      </c>
      <c r="F193" s="42" t="str">
        <f t="shared" si="152"/>
        <v xml:space="preserve">  </v>
      </c>
      <c r="G193" s="132"/>
      <c r="H193" s="94"/>
      <c r="I193" s="133"/>
      <c r="J193" s="120"/>
      <c r="K193" s="121"/>
      <c r="L193" s="121"/>
      <c r="M193" s="121"/>
      <c r="N193" s="122"/>
    </row>
    <row r="194" spans="3:14" ht="21.95" customHeight="1">
      <c r="C194" s="39">
        <f t="shared" si="149"/>
        <v>0</v>
      </c>
      <c r="D194" s="41" t="str">
        <f t="shared" si="150"/>
        <v xml:space="preserve">  </v>
      </c>
      <c r="E194" s="42" t="str">
        <f t="shared" si="151"/>
        <v xml:space="preserve">  </v>
      </c>
      <c r="F194" s="42" t="str">
        <f t="shared" si="152"/>
        <v xml:space="preserve">  </v>
      </c>
      <c r="G194" s="126"/>
      <c r="H194" s="127"/>
      <c r="I194" s="128"/>
      <c r="J194" s="120"/>
      <c r="K194" s="121"/>
      <c r="L194" s="121"/>
      <c r="M194" s="121"/>
      <c r="N194" s="122"/>
    </row>
    <row r="195" spans="3:14" ht="21.95" customHeight="1">
      <c r="C195" s="39">
        <f t="shared" si="149"/>
        <v>0</v>
      </c>
      <c r="D195" s="41" t="str">
        <f t="shared" si="150"/>
        <v xml:space="preserve">  </v>
      </c>
      <c r="E195" s="42" t="str">
        <f t="shared" si="151"/>
        <v xml:space="preserve">  </v>
      </c>
      <c r="F195" s="42" t="str">
        <f t="shared" si="152"/>
        <v xml:space="preserve">  </v>
      </c>
      <c r="G195" s="132"/>
      <c r="H195" s="94"/>
      <c r="I195" s="133"/>
      <c r="J195" s="120"/>
      <c r="K195" s="121"/>
      <c r="L195" s="121"/>
      <c r="M195" s="121"/>
      <c r="N195" s="122"/>
    </row>
    <row r="196" spans="3:14" ht="21.95" customHeight="1">
      <c r="C196" s="39">
        <f t="shared" si="149"/>
        <v>0</v>
      </c>
      <c r="D196" s="41" t="str">
        <f t="shared" si="150"/>
        <v xml:space="preserve">  </v>
      </c>
      <c r="E196" s="42" t="str">
        <f t="shared" si="151"/>
        <v xml:space="preserve">  </v>
      </c>
      <c r="F196" s="42" t="str">
        <f t="shared" si="152"/>
        <v xml:space="preserve">  </v>
      </c>
      <c r="G196" s="126"/>
      <c r="H196" s="127"/>
      <c r="I196" s="128"/>
      <c r="J196" s="120"/>
      <c r="K196" s="121"/>
      <c r="L196" s="121"/>
      <c r="M196" s="121"/>
      <c r="N196" s="122"/>
    </row>
    <row r="197" spans="3:14" ht="21.95" customHeight="1">
      <c r="C197" s="39">
        <f t="shared" si="149"/>
        <v>0</v>
      </c>
      <c r="D197" s="41" t="str">
        <f t="shared" si="150"/>
        <v xml:space="preserve">  </v>
      </c>
      <c r="E197" s="42" t="str">
        <f t="shared" si="151"/>
        <v xml:space="preserve">  </v>
      </c>
      <c r="F197" s="42" t="str">
        <f t="shared" si="152"/>
        <v xml:space="preserve">  </v>
      </c>
      <c r="G197" s="132"/>
      <c r="H197" s="94"/>
      <c r="I197" s="133"/>
      <c r="J197" s="120"/>
      <c r="K197" s="121"/>
      <c r="L197" s="121"/>
      <c r="M197" s="121"/>
      <c r="N197" s="122"/>
    </row>
    <row r="198" spans="3:14" ht="21.95" customHeight="1">
      <c r="C198" s="39">
        <f t="shared" si="149"/>
        <v>0</v>
      </c>
      <c r="D198" s="41" t="str">
        <f t="shared" si="150"/>
        <v xml:space="preserve">  </v>
      </c>
      <c r="E198" s="42" t="str">
        <f t="shared" si="151"/>
        <v xml:space="preserve">  </v>
      </c>
      <c r="F198" s="42" t="str">
        <f t="shared" si="152"/>
        <v xml:space="preserve">  </v>
      </c>
      <c r="G198" s="126"/>
      <c r="H198" s="127"/>
      <c r="I198" s="128"/>
      <c r="J198" s="120"/>
      <c r="K198" s="121"/>
      <c r="L198" s="121"/>
      <c r="M198" s="121"/>
      <c r="N198" s="122"/>
    </row>
    <row r="199" spans="3:14" ht="21.95" customHeight="1">
      <c r="C199" s="39">
        <f t="shared" si="149"/>
        <v>0</v>
      </c>
      <c r="D199" s="41" t="str">
        <f t="shared" si="150"/>
        <v xml:space="preserve">  </v>
      </c>
      <c r="E199" s="42" t="str">
        <f t="shared" si="151"/>
        <v xml:space="preserve">  </v>
      </c>
      <c r="F199" s="42" t="str">
        <f t="shared" si="152"/>
        <v xml:space="preserve">  </v>
      </c>
      <c r="G199" s="126"/>
      <c r="H199" s="127"/>
      <c r="I199" s="128"/>
      <c r="J199" s="120"/>
      <c r="K199" s="121"/>
      <c r="L199" s="121"/>
      <c r="M199" s="121"/>
      <c r="N199" s="122"/>
    </row>
    <row r="200" spans="3:14" ht="21.95" customHeight="1">
      <c r="C200" s="39">
        <f t="shared" si="149"/>
        <v>0</v>
      </c>
      <c r="D200" s="41" t="str">
        <f t="shared" si="150"/>
        <v xml:space="preserve">  </v>
      </c>
      <c r="E200" s="42" t="str">
        <f t="shared" si="151"/>
        <v xml:space="preserve">  </v>
      </c>
      <c r="F200" s="42" t="str">
        <f t="shared" si="152"/>
        <v xml:space="preserve">  </v>
      </c>
      <c r="G200" s="132"/>
      <c r="H200" s="94"/>
      <c r="I200" s="133"/>
      <c r="J200" s="120"/>
      <c r="K200" s="121"/>
      <c r="L200" s="121"/>
      <c r="M200" s="121"/>
      <c r="N200" s="122"/>
    </row>
    <row r="201" spans="3:14" ht="21.95" customHeight="1">
      <c r="C201" s="39">
        <f t="shared" si="149"/>
        <v>0</v>
      </c>
      <c r="D201" s="41" t="str">
        <f t="shared" si="150"/>
        <v xml:space="preserve">  </v>
      </c>
      <c r="E201" s="42" t="str">
        <f t="shared" si="151"/>
        <v xml:space="preserve">  </v>
      </c>
      <c r="F201" s="42" t="str">
        <f t="shared" si="152"/>
        <v xml:space="preserve">  </v>
      </c>
      <c r="G201" s="126"/>
      <c r="H201" s="127"/>
      <c r="I201" s="128"/>
      <c r="J201" s="120"/>
      <c r="K201" s="121"/>
      <c r="L201" s="121"/>
      <c r="M201" s="121"/>
      <c r="N201" s="122"/>
    </row>
    <row r="202" spans="3:14" ht="21.95" customHeight="1">
      <c r="C202" s="39">
        <f t="shared" si="149"/>
        <v>0</v>
      </c>
      <c r="D202" s="41" t="str">
        <f t="shared" si="150"/>
        <v xml:space="preserve">  </v>
      </c>
      <c r="E202" s="42" t="str">
        <f t="shared" si="151"/>
        <v xml:space="preserve">  </v>
      </c>
      <c r="F202" s="42" t="str">
        <f t="shared" si="152"/>
        <v xml:space="preserve">  </v>
      </c>
      <c r="G202" s="132"/>
      <c r="H202" s="94"/>
      <c r="I202" s="133"/>
      <c r="J202" s="120"/>
      <c r="K202" s="121"/>
      <c r="L202" s="121"/>
      <c r="M202" s="121"/>
      <c r="N202" s="122"/>
    </row>
    <row r="203" spans="3:14" ht="21.95" customHeight="1">
      <c r="C203" s="39">
        <f t="shared" si="149"/>
        <v>0</v>
      </c>
      <c r="D203" s="41" t="str">
        <f t="shared" si="150"/>
        <v xml:space="preserve">  </v>
      </c>
      <c r="E203" s="42" t="str">
        <f t="shared" si="151"/>
        <v xml:space="preserve">  </v>
      </c>
      <c r="F203" s="42" t="str">
        <f t="shared" si="152"/>
        <v xml:space="preserve">  </v>
      </c>
      <c r="G203" s="126"/>
      <c r="H203" s="127"/>
      <c r="I203" s="128"/>
      <c r="J203" s="120"/>
      <c r="K203" s="121"/>
      <c r="L203" s="121"/>
      <c r="M203" s="121"/>
      <c r="N203" s="122"/>
    </row>
    <row r="204" spans="3:14" ht="21.95" customHeight="1">
      <c r="C204" s="39">
        <f t="shared" si="149"/>
        <v>0</v>
      </c>
      <c r="D204" s="41" t="str">
        <f t="shared" si="150"/>
        <v xml:space="preserve">  </v>
      </c>
      <c r="E204" s="42" t="str">
        <f t="shared" si="151"/>
        <v xml:space="preserve">  </v>
      </c>
      <c r="F204" s="42" t="str">
        <f t="shared" si="152"/>
        <v xml:space="preserve">  </v>
      </c>
      <c r="G204" s="132"/>
      <c r="H204" s="94"/>
      <c r="I204" s="133"/>
      <c r="J204" s="120"/>
      <c r="K204" s="121"/>
      <c r="L204" s="121"/>
      <c r="M204" s="121"/>
      <c r="N204" s="122"/>
    </row>
    <row r="205" spans="3:14" ht="21.95" customHeight="1">
      <c r="C205" s="39">
        <f t="shared" si="149"/>
        <v>0</v>
      </c>
      <c r="D205" s="41" t="str">
        <f t="shared" si="150"/>
        <v xml:space="preserve">  </v>
      </c>
      <c r="E205" s="42" t="str">
        <f t="shared" si="151"/>
        <v xml:space="preserve">  </v>
      </c>
      <c r="F205" s="42" t="str">
        <f t="shared" si="152"/>
        <v xml:space="preserve">  </v>
      </c>
      <c r="G205" s="126"/>
      <c r="H205" s="127"/>
      <c r="I205" s="128"/>
      <c r="J205" s="120"/>
      <c r="K205" s="121"/>
      <c r="L205" s="121"/>
      <c r="M205" s="121"/>
      <c r="N205" s="122"/>
    </row>
    <row r="206" spans="3:14" ht="21.95" customHeight="1">
      <c r="C206" s="39">
        <f t="shared" si="149"/>
        <v>0</v>
      </c>
      <c r="D206" s="41" t="str">
        <f t="shared" si="150"/>
        <v xml:space="preserve">  </v>
      </c>
      <c r="E206" s="42" t="str">
        <f t="shared" si="151"/>
        <v xml:space="preserve">  </v>
      </c>
      <c r="F206" s="42" t="str">
        <f t="shared" si="152"/>
        <v xml:space="preserve">  </v>
      </c>
      <c r="G206" s="132"/>
      <c r="H206" s="94"/>
      <c r="I206" s="133"/>
      <c r="J206" s="120"/>
      <c r="K206" s="121"/>
      <c r="L206" s="121"/>
      <c r="M206" s="121"/>
      <c r="N206" s="122"/>
    </row>
    <row r="207" spans="3:14" ht="21.95" customHeight="1">
      <c r="C207" s="39">
        <f t="shared" si="149"/>
        <v>0</v>
      </c>
      <c r="D207" s="41" t="str">
        <f t="shared" si="150"/>
        <v xml:space="preserve">  </v>
      </c>
      <c r="E207" s="42" t="str">
        <f aca="true" t="shared" si="153" ref="E207:E222">IF(C75&gt;0,E75,"  ")</f>
        <v xml:space="preserve">  </v>
      </c>
      <c r="F207" s="42" t="str">
        <f aca="true" t="shared" si="154" ref="F207:F222">IF(C75&gt;0,F75,"  ")</f>
        <v xml:space="preserve">  </v>
      </c>
      <c r="G207" s="126"/>
      <c r="H207" s="127"/>
      <c r="I207" s="128"/>
      <c r="J207" s="120"/>
      <c r="K207" s="121"/>
      <c r="L207" s="121"/>
      <c r="M207" s="121"/>
      <c r="N207" s="122"/>
    </row>
    <row r="208" spans="3:14" ht="21.95" customHeight="1">
      <c r="C208" s="39">
        <f t="shared" si="149"/>
        <v>0</v>
      </c>
      <c r="D208" s="41" t="str">
        <f aca="true" t="shared" si="155" ref="D208:D221">IF(C76&gt;0,D76,"  ")</f>
        <v xml:space="preserve">  </v>
      </c>
      <c r="E208" s="42" t="str">
        <f t="shared" si="153"/>
        <v xml:space="preserve">  </v>
      </c>
      <c r="F208" s="42" t="str">
        <f t="shared" si="154"/>
        <v xml:space="preserve">  </v>
      </c>
      <c r="G208" s="132"/>
      <c r="H208" s="94"/>
      <c r="I208" s="133"/>
      <c r="J208" s="120"/>
      <c r="K208" s="121"/>
      <c r="L208" s="121"/>
      <c r="M208" s="121"/>
      <c r="N208" s="122"/>
    </row>
    <row r="209" spans="3:14" ht="21.95" customHeight="1">
      <c r="C209" s="39">
        <f aca="true" t="shared" si="156" ref="C209:C220">C77</f>
        <v>0</v>
      </c>
      <c r="D209" s="41" t="str">
        <f t="shared" si="155"/>
        <v xml:space="preserve">  </v>
      </c>
      <c r="E209" s="42" t="str">
        <f t="shared" si="153"/>
        <v xml:space="preserve">  </v>
      </c>
      <c r="F209" s="42" t="str">
        <f t="shared" si="154"/>
        <v xml:space="preserve">  </v>
      </c>
      <c r="G209" s="126"/>
      <c r="H209" s="127"/>
      <c r="I209" s="128"/>
      <c r="J209" s="120"/>
      <c r="K209" s="121"/>
      <c r="L209" s="121"/>
      <c r="M209" s="121"/>
      <c r="N209" s="122"/>
    </row>
    <row r="210" spans="3:14" ht="21.95" customHeight="1">
      <c r="C210" s="39">
        <f t="shared" si="156"/>
        <v>0</v>
      </c>
      <c r="D210" s="41" t="str">
        <f t="shared" si="155"/>
        <v xml:space="preserve">  </v>
      </c>
      <c r="E210" s="42" t="str">
        <f t="shared" si="153"/>
        <v xml:space="preserve">  </v>
      </c>
      <c r="F210" s="42" t="str">
        <f t="shared" si="154"/>
        <v xml:space="preserve">  </v>
      </c>
      <c r="G210" s="132"/>
      <c r="H210" s="94"/>
      <c r="I210" s="133"/>
      <c r="J210" s="120"/>
      <c r="K210" s="121"/>
      <c r="L210" s="121"/>
      <c r="M210" s="121"/>
      <c r="N210" s="122"/>
    </row>
    <row r="211" spans="3:14" ht="21.95" customHeight="1">
      <c r="C211" s="39">
        <f t="shared" si="156"/>
        <v>0</v>
      </c>
      <c r="D211" s="41" t="str">
        <f t="shared" si="155"/>
        <v xml:space="preserve">  </v>
      </c>
      <c r="E211" s="42" t="str">
        <f t="shared" si="153"/>
        <v xml:space="preserve">  </v>
      </c>
      <c r="F211" s="42" t="str">
        <f t="shared" si="154"/>
        <v xml:space="preserve">  </v>
      </c>
      <c r="G211" s="126"/>
      <c r="H211" s="127"/>
      <c r="I211" s="128"/>
      <c r="J211" s="120"/>
      <c r="K211" s="121"/>
      <c r="L211" s="121"/>
      <c r="M211" s="121"/>
      <c r="N211" s="122"/>
    </row>
    <row r="212" spans="3:14" ht="21.95" customHeight="1">
      <c r="C212" s="39">
        <f t="shared" si="156"/>
        <v>0</v>
      </c>
      <c r="D212" s="41" t="str">
        <f t="shared" si="155"/>
        <v xml:space="preserve">  </v>
      </c>
      <c r="E212" s="42" t="str">
        <f t="shared" si="153"/>
        <v xml:space="preserve">  </v>
      </c>
      <c r="F212" s="42" t="str">
        <f t="shared" si="154"/>
        <v xml:space="preserve">  </v>
      </c>
      <c r="G212" s="126"/>
      <c r="H212" s="127"/>
      <c r="I212" s="128"/>
      <c r="J212" s="120"/>
      <c r="K212" s="121"/>
      <c r="L212" s="121"/>
      <c r="M212" s="121"/>
      <c r="N212" s="122"/>
    </row>
    <row r="213" spans="3:14" ht="21.95" customHeight="1">
      <c r="C213" s="39">
        <f t="shared" si="156"/>
        <v>0</v>
      </c>
      <c r="D213" s="41" t="str">
        <f t="shared" si="155"/>
        <v xml:space="preserve">  </v>
      </c>
      <c r="E213" s="42" t="str">
        <f t="shared" si="153"/>
        <v xml:space="preserve">  </v>
      </c>
      <c r="F213" s="42" t="str">
        <f t="shared" si="154"/>
        <v xml:space="preserve">  </v>
      </c>
      <c r="G213" s="132"/>
      <c r="H213" s="94"/>
      <c r="I213" s="133"/>
      <c r="J213" s="120"/>
      <c r="K213" s="121"/>
      <c r="L213" s="121"/>
      <c r="M213" s="121"/>
      <c r="N213" s="122"/>
    </row>
    <row r="214" spans="3:14" ht="21.95" customHeight="1">
      <c r="C214" s="39">
        <f t="shared" si="156"/>
        <v>0</v>
      </c>
      <c r="D214" s="41" t="str">
        <f t="shared" si="155"/>
        <v xml:space="preserve">  </v>
      </c>
      <c r="E214" s="42" t="str">
        <f t="shared" si="153"/>
        <v xml:space="preserve">  </v>
      </c>
      <c r="F214" s="42" t="str">
        <f t="shared" si="154"/>
        <v xml:space="preserve">  </v>
      </c>
      <c r="G214" s="126"/>
      <c r="H214" s="127"/>
      <c r="I214" s="128"/>
      <c r="J214" s="120"/>
      <c r="K214" s="121"/>
      <c r="L214" s="121"/>
      <c r="M214" s="121"/>
      <c r="N214" s="122"/>
    </row>
    <row r="215" spans="3:14" ht="21.95" customHeight="1">
      <c r="C215" s="39">
        <f t="shared" si="156"/>
        <v>0</v>
      </c>
      <c r="D215" s="41" t="str">
        <f t="shared" si="155"/>
        <v xml:space="preserve">  </v>
      </c>
      <c r="E215" s="42" t="str">
        <f t="shared" si="153"/>
        <v xml:space="preserve">  </v>
      </c>
      <c r="F215" s="42" t="str">
        <f t="shared" si="154"/>
        <v xml:space="preserve">  </v>
      </c>
      <c r="G215" s="132"/>
      <c r="H215" s="94"/>
      <c r="I215" s="133"/>
      <c r="J215" s="120"/>
      <c r="K215" s="121"/>
      <c r="L215" s="121"/>
      <c r="M215" s="121"/>
      <c r="N215" s="122"/>
    </row>
    <row r="216" spans="3:14" ht="21.95" customHeight="1">
      <c r="C216" s="39">
        <f t="shared" si="156"/>
        <v>0</v>
      </c>
      <c r="D216" s="41" t="str">
        <f t="shared" si="155"/>
        <v xml:space="preserve">  </v>
      </c>
      <c r="E216" s="42" t="str">
        <f t="shared" si="153"/>
        <v xml:space="preserve">  </v>
      </c>
      <c r="F216" s="42" t="str">
        <f t="shared" si="154"/>
        <v xml:space="preserve">  </v>
      </c>
      <c r="G216" s="126"/>
      <c r="H216" s="127"/>
      <c r="I216" s="128"/>
      <c r="J216" s="120"/>
      <c r="K216" s="121"/>
      <c r="L216" s="121"/>
      <c r="M216" s="121"/>
      <c r="N216" s="122"/>
    </row>
    <row r="217" spans="3:14" ht="21.95" customHeight="1">
      <c r="C217" s="39">
        <f t="shared" si="156"/>
        <v>0</v>
      </c>
      <c r="D217" s="41" t="str">
        <f t="shared" si="155"/>
        <v xml:space="preserve">  </v>
      </c>
      <c r="E217" s="42" t="str">
        <f t="shared" si="153"/>
        <v xml:space="preserve">  </v>
      </c>
      <c r="F217" s="42" t="str">
        <f t="shared" si="154"/>
        <v xml:space="preserve">  </v>
      </c>
      <c r="G217" s="132"/>
      <c r="H217" s="94"/>
      <c r="I217" s="133"/>
      <c r="J217" s="120"/>
      <c r="K217" s="121"/>
      <c r="L217" s="121"/>
      <c r="M217" s="121"/>
      <c r="N217" s="122"/>
    </row>
    <row r="218" spans="3:14" ht="21.95" customHeight="1">
      <c r="C218" s="83">
        <f t="shared" si="156"/>
        <v>0</v>
      </c>
      <c r="D218" s="41" t="str">
        <f t="shared" si="155"/>
        <v xml:space="preserve">  </v>
      </c>
      <c r="E218" s="42" t="str">
        <f t="shared" si="153"/>
        <v xml:space="preserve">  </v>
      </c>
      <c r="F218" s="150" t="str">
        <f t="shared" si="154"/>
        <v xml:space="preserve">  </v>
      </c>
      <c r="G218" s="126"/>
      <c r="H218" s="127"/>
      <c r="I218" s="128"/>
      <c r="J218" s="120"/>
      <c r="K218" s="121"/>
      <c r="L218" s="121"/>
      <c r="M218" s="121"/>
      <c r="N218" s="122"/>
    </row>
    <row r="219" spans="3:14" ht="21.95" customHeight="1">
      <c r="C219" s="166">
        <f t="shared" si="156"/>
        <v>0</v>
      </c>
      <c r="D219" s="41" t="str">
        <f t="shared" si="155"/>
        <v xml:space="preserve">  </v>
      </c>
      <c r="E219" s="42" t="str">
        <f t="shared" si="153"/>
        <v xml:space="preserve">  </v>
      </c>
      <c r="F219" s="42" t="str">
        <f t="shared" si="154"/>
        <v xml:space="preserve">  </v>
      </c>
      <c r="G219" s="126"/>
      <c r="H219" s="127"/>
      <c r="I219" s="128"/>
      <c r="J219" s="120"/>
      <c r="K219" s="121"/>
      <c r="L219" s="121"/>
      <c r="M219" s="121"/>
      <c r="N219" s="122"/>
    </row>
    <row r="220" spans="3:14" ht="21.95" customHeight="1" thickBot="1">
      <c r="C220" s="151">
        <f t="shared" si="156"/>
        <v>0</v>
      </c>
      <c r="D220" s="68" t="str">
        <f t="shared" si="155"/>
        <v xml:space="preserve">  </v>
      </c>
      <c r="E220" s="69" t="str">
        <f t="shared" si="153"/>
        <v xml:space="preserve">  </v>
      </c>
      <c r="F220" s="318" t="str">
        <f t="shared" si="154"/>
        <v xml:space="preserve">  </v>
      </c>
      <c r="G220" s="152"/>
      <c r="H220" s="153"/>
      <c r="I220" s="154"/>
      <c r="J220" s="155"/>
      <c r="K220" s="156"/>
      <c r="L220" s="156"/>
      <c r="M220" s="156"/>
      <c r="N220" s="157"/>
    </row>
    <row r="221" spans="3:9" ht="21.95" customHeight="1">
      <c r="C221" s="94"/>
      <c r="D221" s="158" t="str">
        <f t="shared" si="155"/>
        <v xml:space="preserve">  </v>
      </c>
      <c r="E221" s="159" t="str">
        <f t="shared" si="153"/>
        <v xml:space="preserve">  </v>
      </c>
      <c r="F221" s="159" t="str">
        <f t="shared" si="154"/>
        <v xml:space="preserve">  </v>
      </c>
      <c r="G221" s="160"/>
      <c r="H221" s="94"/>
      <c r="I221" s="94"/>
    </row>
    <row r="222" spans="3:9" ht="12.75">
      <c r="C222" s="94"/>
      <c r="D222" s="158" t="str">
        <f>IF(C90&gt;0,D90,"  ")</f>
        <v xml:space="preserve">  </v>
      </c>
      <c r="E222" s="159" t="str">
        <f t="shared" si="153"/>
        <v xml:space="preserve">  </v>
      </c>
      <c r="F222" s="159" t="str">
        <f t="shared" si="154"/>
        <v xml:space="preserve">  </v>
      </c>
      <c r="G222" s="160"/>
      <c r="H222" s="94"/>
      <c r="I222" s="94"/>
    </row>
    <row r="229" spans="1:13" ht="20.1" customHeight="1">
      <c r="A229" s="94"/>
      <c r="B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1:13" ht="12.75">
      <c r="A230" s="94"/>
      <c r="B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1:13" ht="12.75">
      <c r="A231" s="94"/>
      <c r="B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1:13" ht="12.75">
      <c r="A232" s="94"/>
      <c r="B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1:13" ht="12.75">
      <c r="A233" s="94"/>
      <c r="B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1:13" ht="12.75">
      <c r="A234" s="94"/>
      <c r="B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</sheetData>
  <sheetProtection selectLockedCells="1" selectUnlockedCells="1"/>
  <mergeCells count="139">
    <mergeCell ref="AI2:BB2"/>
    <mergeCell ref="G7:I7"/>
    <mergeCell ref="J7:L7"/>
    <mergeCell ref="M7:O7"/>
    <mergeCell ref="P7:R7"/>
    <mergeCell ref="S7:U7"/>
    <mergeCell ref="V7:X7"/>
    <mergeCell ref="Y7:AA7"/>
    <mergeCell ref="AB7:AD7"/>
    <mergeCell ref="G8:I8"/>
    <mergeCell ref="J8:L8"/>
    <mergeCell ref="M8:O8"/>
    <mergeCell ref="P8:R8"/>
    <mergeCell ref="S8:U8"/>
    <mergeCell ref="V8:X8"/>
    <mergeCell ref="Y8:AA8"/>
    <mergeCell ref="AB8:AD8"/>
    <mergeCell ref="G9:I9"/>
    <mergeCell ref="J9:L9"/>
    <mergeCell ref="M9:O9"/>
    <mergeCell ref="P9:R9"/>
    <mergeCell ref="S9:U9"/>
    <mergeCell ref="V9:X9"/>
    <mergeCell ref="Y9:AA9"/>
    <mergeCell ref="AB9:AD9"/>
    <mergeCell ref="AI101:BB101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F136:AG136"/>
    <mergeCell ref="Y137:AA137"/>
    <mergeCell ref="G142:I142"/>
    <mergeCell ref="J142:N142"/>
    <mergeCell ref="S142:T142"/>
    <mergeCell ref="U142:AC142"/>
    <mergeCell ref="AD142:AF142"/>
    <mergeCell ref="AG142:AH142"/>
    <mergeCell ref="AI142:AK142"/>
    <mergeCell ref="AL142:AP142"/>
    <mergeCell ref="S143:T143"/>
    <mergeCell ref="U143:AC143"/>
    <mergeCell ref="AD143:AF143"/>
    <mergeCell ref="AG143:AH143"/>
    <mergeCell ref="S144:T144"/>
    <mergeCell ref="U144:AC144"/>
    <mergeCell ref="AD144:AF144"/>
    <mergeCell ref="AG144:AH144"/>
    <mergeCell ref="S145:T145"/>
    <mergeCell ref="U145:AC145"/>
    <mergeCell ref="AD145:AF145"/>
    <mergeCell ref="AG145:AH145"/>
    <mergeCell ref="S146:T146"/>
    <mergeCell ref="U146:AC146"/>
    <mergeCell ref="AD146:AF146"/>
    <mergeCell ref="AG146:AH146"/>
    <mergeCell ref="S147:T147"/>
    <mergeCell ref="U147:AC147"/>
    <mergeCell ref="AD147:AF147"/>
    <mergeCell ref="AG147:AH147"/>
    <mergeCell ref="S148:T148"/>
    <mergeCell ref="U148:AC148"/>
    <mergeCell ref="AD148:AF148"/>
    <mergeCell ref="AG148:AH148"/>
    <mergeCell ref="S149:T149"/>
    <mergeCell ref="U149:AC149"/>
    <mergeCell ref="AD149:AF149"/>
    <mergeCell ref="AG149:AH149"/>
    <mergeCell ref="S150:T150"/>
    <mergeCell ref="U150:AC150"/>
    <mergeCell ref="AD150:AF150"/>
    <mergeCell ref="AG150:AH150"/>
    <mergeCell ref="S151:T151"/>
    <mergeCell ref="U151:AC151"/>
    <mergeCell ref="AD151:AF151"/>
    <mergeCell ref="AG151:AH151"/>
    <mergeCell ref="S152:T152"/>
    <mergeCell ref="U152:AC152"/>
    <mergeCell ref="AD152:AF152"/>
    <mergeCell ref="AG152:AH152"/>
    <mergeCell ref="S153:T153"/>
    <mergeCell ref="U153:AC153"/>
    <mergeCell ref="AD153:AF153"/>
    <mergeCell ref="AG153:AH153"/>
    <mergeCell ref="S154:T154"/>
    <mergeCell ref="U154:AC154"/>
    <mergeCell ref="AD154:AF154"/>
    <mergeCell ref="AG154:AH154"/>
    <mergeCell ref="S155:T155"/>
    <mergeCell ref="U155:AC155"/>
    <mergeCell ref="AD155:AF155"/>
    <mergeCell ref="AG155:AH155"/>
    <mergeCell ref="S156:T156"/>
    <mergeCell ref="U156:AC156"/>
    <mergeCell ref="AD156:AF156"/>
    <mergeCell ref="AG156:AH156"/>
    <mergeCell ref="S157:T157"/>
    <mergeCell ref="U157:AC157"/>
    <mergeCell ref="AD157:AF157"/>
    <mergeCell ref="AG157:AH157"/>
    <mergeCell ref="AG161:AH161"/>
    <mergeCell ref="S158:T158"/>
    <mergeCell ref="U158:AC158"/>
    <mergeCell ref="AD158:AF158"/>
    <mergeCell ref="AG158:AH158"/>
    <mergeCell ref="S159:T159"/>
    <mergeCell ref="U159:AC159"/>
    <mergeCell ref="AD159:AF159"/>
    <mergeCell ref="AG159:AH159"/>
    <mergeCell ref="U162:AE162"/>
    <mergeCell ref="AF162:AH162"/>
    <mergeCell ref="AI162:AJ162"/>
    <mergeCell ref="S160:T160"/>
    <mergeCell ref="U160:AC160"/>
    <mergeCell ref="AD160:AF160"/>
    <mergeCell ref="AG160:AH160"/>
    <mergeCell ref="S161:T161"/>
    <mergeCell ref="U161:AC161"/>
    <mergeCell ref="AD161:AF161"/>
  </mergeCells>
  <printOptions horizontalCentered="1"/>
  <pageMargins left="0" right="0" top="0" bottom="0" header="0" footer="0"/>
  <pageSetup fitToHeight="1" fitToWidth="1" horizontalDpi="600" verticalDpi="600" orientation="landscape" paperSize="9" scale="82" r:id="rId12"/>
  <headerFooter alignWithMargins="0">
    <oddHeader>&amp;C&amp;A</oddHeader>
  </headerFooter>
  <rowBreaks count="3" manualBreakCount="3">
    <brk id="96" max="16383" man="1"/>
    <brk id="130" max="16383" man="1"/>
    <brk id="161" min="17" max="16383" man="1"/>
  </rowBreaks>
  <drawing r:id="rId8"/>
  <legacyDrawing r:id="rId7"/>
  <oleObjects>
    <mc:AlternateContent xmlns:mc="http://schemas.openxmlformats.org/markup-compatibility/2006">
      <mc:Choice Requires="x14">
        <oleObject progId="Image Microsoft Photo Editor 3.0" shapeId="4114" r:id="rId2">
          <objectPr r:id="rId5">
            <anchor>
              <from>
                <xdr:col>9</xdr:col>
                <xdr:colOff>0</xdr:colOff>
                <xdr:row>2</xdr:row>
                <xdr:rowOff>0</xdr:rowOff>
              </from>
              <to>
                <xdr:col>14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4114" r:id="rId2"/>
      </mc:Fallback>
    </mc:AlternateContent>
    <mc:AlternateContent xmlns:mc="http://schemas.openxmlformats.org/markup-compatibility/2006">
      <mc:Choice Requires="x14">
        <oleObject progId="Image Microsoft Photo Editor 3.0" shapeId="4115" r:id="rId3">
          <objectPr r:id="rId5">
            <anchor>
              <from>
                <xdr:col>6</xdr:col>
                <xdr:colOff>28575</xdr:colOff>
                <xdr:row>133</xdr:row>
                <xdr:rowOff>28575</xdr:rowOff>
              </from>
              <to>
                <xdr:col>11</xdr:col>
                <xdr:colOff>66675</xdr:colOff>
                <xdr:row>136</xdr:row>
                <xdr:rowOff>28575</xdr:rowOff>
              </to>
            </anchor>
          </objectPr>
        </oleObject>
      </mc:Choice>
      <mc:Fallback>
        <oleObject progId="Image Microsoft Photo Editor 3.0" shapeId="4115" r:id="rId3"/>
      </mc:Fallback>
    </mc:AlternateContent>
    <mc:AlternateContent xmlns:mc="http://schemas.openxmlformats.org/markup-compatibility/2006">
      <mc:Choice Requires="x14">
        <oleObject progId="Image Microsoft Photo Editor 3.0" shapeId="4118" r:id="rId4">
          <objectPr r:id="rId5">
            <anchor>
              <from>
                <xdr:col>9</xdr:col>
                <xdr:colOff>0</xdr:colOff>
                <xdr:row>100</xdr:row>
                <xdr:rowOff>161925</xdr:rowOff>
              </from>
              <to>
                <xdr:col>14</xdr:col>
                <xdr:colOff>47625</xdr:colOff>
                <xdr:row>103</xdr:row>
                <xdr:rowOff>104775</xdr:rowOff>
              </to>
            </anchor>
          </objectPr>
        </oleObject>
      </mc:Choice>
      <mc:Fallback>
        <oleObject progId="Image Microsoft Photo Editor 3.0" shapeId="4118" r:id="rId4"/>
      </mc:Fallback>
    </mc:AlternateContent>
    <mc:AlternateContent xmlns:mc="http://schemas.openxmlformats.org/markup-compatibility/2006">
      <mc:Choice Requires="x14">
        <oleObject progId="Image Microsoft Photo Editor 3.0" shapeId="4180" r:id="rId6">
          <objectPr r:id="rId5">
            <anchor>
              <from>
                <xdr:col>34</xdr:col>
                <xdr:colOff>114300</xdr:colOff>
                <xdr:row>133</xdr:row>
                <xdr:rowOff>66675</xdr:rowOff>
              </from>
              <to>
                <xdr:col>39</xdr:col>
                <xdr:colOff>76200</xdr:colOff>
                <xdr:row>136</xdr:row>
                <xdr:rowOff>66675</xdr:rowOff>
              </to>
            </anchor>
          </objectPr>
        </oleObject>
      </mc:Choice>
      <mc:Fallback>
        <oleObject progId="Image Microsoft Photo Editor 3.0" shapeId="418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G235"/>
  <sheetViews>
    <sheetView showGridLines="0" tabSelected="1" zoomScale="98" zoomScaleNormal="98" workbookViewId="0" topLeftCell="A1">
      <selection activeCell="D122" sqref="D122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32.421875" style="0" customWidth="1"/>
    <col min="5" max="5" width="20.421875" style="0" customWidth="1"/>
    <col min="6" max="6" width="6.57421875" style="0" customWidth="1"/>
    <col min="7" max="21" width="3.7109375" style="0" customWidth="1"/>
    <col min="22" max="22" width="4.140625" style="0" customWidth="1"/>
    <col min="23" max="23" width="5.28125" style="0" customWidth="1"/>
    <col min="24" max="26" width="3.28125" style="0" customWidth="1"/>
    <col min="27" max="27" width="4.28125" style="0" customWidth="1"/>
    <col min="28" max="29" width="3.28125" style="0" customWidth="1"/>
    <col min="30" max="30" width="4.140625" style="0" customWidth="1"/>
    <col min="31" max="31" width="3.8515625" style="0" customWidth="1"/>
    <col min="32" max="32" width="4.140625" style="0" customWidth="1"/>
    <col min="33" max="33" width="5.7109375" style="0" customWidth="1"/>
    <col min="34" max="34" width="11.421875" style="0" customWidth="1"/>
    <col min="35" max="35" width="3.28125" style="0" customWidth="1"/>
    <col min="36" max="36" width="4.421875" style="0" customWidth="1"/>
    <col min="37" max="38" width="3.28125" style="0" customWidth="1"/>
    <col min="39" max="39" width="3.7109375" style="0" customWidth="1"/>
    <col min="40" max="41" width="3.28125" style="0" customWidth="1"/>
    <col min="42" max="42" width="3.7109375" style="0" customWidth="1"/>
    <col min="43" max="44" width="3.28125" style="0" customWidth="1"/>
    <col min="45" max="45" width="3.7109375" style="0" customWidth="1"/>
    <col min="46" max="47" width="3.28125" style="0" customWidth="1"/>
    <col min="48" max="48" width="4.140625" style="0" bestFit="1" customWidth="1"/>
    <col min="49" max="50" width="3.28125" style="0" customWidth="1"/>
    <col min="51" max="51" width="4.140625" style="0" customWidth="1"/>
    <col min="52" max="53" width="3.28125" style="0" customWidth="1"/>
    <col min="54" max="54" width="5.140625" style="0" customWidth="1"/>
    <col min="55" max="56" width="3.28125" style="0" customWidth="1"/>
    <col min="57" max="57" width="3.7109375" style="0" customWidth="1"/>
  </cols>
  <sheetData>
    <row r="1" spans="3:32" ht="29.25" customHeight="1">
      <c r="C1" t="s">
        <v>107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4:57" ht="18">
      <c r="D2" t="s">
        <v>0</v>
      </c>
      <c r="E2" t="s">
        <v>0</v>
      </c>
      <c r="AE2" s="2">
        <f>IF(E7=1,SUM(G11:G90),IF(E7=2,SUM(J11:J90),IF(E7=3,SUM(M11:M90),IF(E7=4,SUM(P11:P90),IF(E7=5,SUM(S11:S90),IF(E7=6,SUM(V11:V90),IF(E7=7,SUM(Y11:Y90))))))))</f>
        <v>23</v>
      </c>
      <c r="AH2" s="2" t="s">
        <v>8</v>
      </c>
      <c r="AI2" s="384" t="s">
        <v>2</v>
      </c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D2" s="1"/>
      <c r="BE2" s="1"/>
    </row>
    <row r="3" spans="31:34" ht="12.75">
      <c r="AE3" s="2">
        <f>IF(E7=1,SUM(G110:G128),IF(E7=2,SUM(J110:J128),IF(E7=3,SUM(M110:M128),IF(E7=4,SUM(P110:P128),IF(E7=5,SUM(S110:S128),IF(E7=6,SUM(V110:V128),IF(E7=7,SUM(Y110:Y128))))))))</f>
        <v>4</v>
      </c>
      <c r="AH3" s="3" t="s">
        <v>1</v>
      </c>
    </row>
    <row r="4" spans="4:34" ht="15">
      <c r="D4" s="4" t="s">
        <v>75</v>
      </c>
      <c r="E4" s="5" t="s">
        <v>111</v>
      </c>
      <c r="AE4" s="6"/>
      <c r="AH4" s="3" t="s">
        <v>5</v>
      </c>
    </row>
    <row r="5" spans="4:34" ht="15">
      <c r="D5" s="4" t="s">
        <v>94</v>
      </c>
      <c r="AH5" s="3" t="s">
        <v>3</v>
      </c>
    </row>
    <row r="6" spans="4:34" ht="13.5" thickBot="1">
      <c r="D6" s="1"/>
      <c r="E6" t="s">
        <v>358</v>
      </c>
      <c r="AH6" s="3" t="s">
        <v>9</v>
      </c>
    </row>
    <row r="7" spans="1:34" ht="12.75">
      <c r="A7" s="7"/>
      <c r="B7" s="7"/>
      <c r="C7" s="1"/>
      <c r="D7" s="8" t="s">
        <v>10</v>
      </c>
      <c r="E7" s="9">
        <v>7</v>
      </c>
      <c r="G7" s="385" t="s">
        <v>11</v>
      </c>
      <c r="H7" s="386"/>
      <c r="I7" s="387"/>
      <c r="J7" s="388" t="s">
        <v>12</v>
      </c>
      <c r="K7" s="389"/>
      <c r="L7" s="390"/>
      <c r="M7" s="391" t="s">
        <v>13</v>
      </c>
      <c r="N7" s="392"/>
      <c r="O7" s="393"/>
      <c r="P7" s="394" t="s">
        <v>14</v>
      </c>
      <c r="Q7" s="394"/>
      <c r="R7" s="394"/>
      <c r="S7" s="395" t="s">
        <v>15</v>
      </c>
      <c r="T7" s="395"/>
      <c r="U7" s="395"/>
      <c r="V7" s="396" t="s">
        <v>16</v>
      </c>
      <c r="W7" s="396"/>
      <c r="X7" s="396"/>
      <c r="Y7" s="397" t="s">
        <v>17</v>
      </c>
      <c r="Z7" s="397"/>
      <c r="AA7" s="397"/>
      <c r="AB7" s="398" t="s">
        <v>18</v>
      </c>
      <c r="AC7" s="398"/>
      <c r="AD7" s="398"/>
      <c r="AE7" s="7"/>
      <c r="AF7" s="7"/>
      <c r="AH7" s="3" t="s">
        <v>21</v>
      </c>
    </row>
    <row r="8" spans="1:34" ht="12.75">
      <c r="A8" s="7"/>
      <c r="B8" s="7"/>
      <c r="C8" s="6">
        <f>IF(E7&lt;8,AE2,IF(E7=8,SUM(AB11:AB90)))</f>
        <v>23</v>
      </c>
      <c r="D8" s="10" t="s">
        <v>20</v>
      </c>
      <c r="E8" t="s">
        <v>0</v>
      </c>
      <c r="G8" s="366" t="s">
        <v>8</v>
      </c>
      <c r="H8" s="366"/>
      <c r="I8" s="366"/>
      <c r="J8" s="409" t="s">
        <v>1</v>
      </c>
      <c r="K8" s="409"/>
      <c r="L8" s="409"/>
      <c r="M8" s="370" t="s">
        <v>5</v>
      </c>
      <c r="N8" s="370"/>
      <c r="O8" s="370"/>
      <c r="P8" s="371" t="s">
        <v>3</v>
      </c>
      <c r="Q8" s="371"/>
      <c r="R8" s="371"/>
      <c r="S8" s="372" t="s">
        <v>9</v>
      </c>
      <c r="T8" s="372"/>
      <c r="U8" s="372"/>
      <c r="V8" s="373" t="s">
        <v>21</v>
      </c>
      <c r="W8" s="373"/>
      <c r="X8" s="373"/>
      <c r="Y8" s="374" t="s">
        <v>19</v>
      </c>
      <c r="Z8" s="374"/>
      <c r="AA8" s="374"/>
      <c r="AB8" s="375" t="s">
        <v>22</v>
      </c>
      <c r="AC8" s="375"/>
      <c r="AD8" s="375"/>
      <c r="AE8" s="7"/>
      <c r="AF8" s="7"/>
      <c r="AH8" s="3" t="s">
        <v>19</v>
      </c>
    </row>
    <row r="9" spans="1:34" ht="13.5" thickBot="1">
      <c r="A9" s="7"/>
      <c r="B9" s="7"/>
      <c r="C9" s="6">
        <f>IF(E7&lt;8,AE3,IF(E7=8,SUM(AB110:AB128)))</f>
        <v>4</v>
      </c>
      <c r="D9" s="10" t="s">
        <v>23</v>
      </c>
      <c r="G9" s="376">
        <v>44947</v>
      </c>
      <c r="H9" s="376"/>
      <c r="I9" s="376"/>
      <c r="J9" s="377">
        <v>44954</v>
      </c>
      <c r="K9" s="377"/>
      <c r="L9" s="377"/>
      <c r="M9" s="378">
        <v>44961</v>
      </c>
      <c r="N9" s="378"/>
      <c r="O9" s="378"/>
      <c r="P9" s="379">
        <v>44968</v>
      </c>
      <c r="Q9" s="379"/>
      <c r="R9" s="379"/>
      <c r="S9" s="380">
        <v>45010</v>
      </c>
      <c r="T9" s="380"/>
      <c r="U9" s="380"/>
      <c r="V9" s="381">
        <v>45031</v>
      </c>
      <c r="W9" s="381"/>
      <c r="X9" s="381"/>
      <c r="Y9" s="382">
        <v>45080</v>
      </c>
      <c r="Z9" s="382"/>
      <c r="AA9" s="382"/>
      <c r="AB9" s="383">
        <v>45094</v>
      </c>
      <c r="AC9" s="383"/>
      <c r="AD9" s="383"/>
      <c r="AE9" s="7"/>
      <c r="AF9" s="7"/>
      <c r="AH9" s="3" t="s">
        <v>22</v>
      </c>
    </row>
    <row r="10" spans="1:57" ht="102" customHeight="1" thickBot="1">
      <c r="A10" s="11" t="s">
        <v>24</v>
      </c>
      <c r="B10" s="12" t="s">
        <v>25</v>
      </c>
      <c r="C10" s="13" t="s">
        <v>26</v>
      </c>
      <c r="D10" s="13" t="s">
        <v>27</v>
      </c>
      <c r="E10" s="13" t="s">
        <v>28</v>
      </c>
      <c r="F10" s="13" t="s">
        <v>29</v>
      </c>
      <c r="G10" s="14" t="s">
        <v>30</v>
      </c>
      <c r="H10" s="15" t="s">
        <v>31</v>
      </c>
      <c r="I10" s="16" t="s">
        <v>32</v>
      </c>
      <c r="J10" s="17" t="s">
        <v>33</v>
      </c>
      <c r="K10" s="18" t="s">
        <v>34</v>
      </c>
      <c r="L10" s="19" t="s">
        <v>35</v>
      </c>
      <c r="M10" s="20" t="s">
        <v>36</v>
      </c>
      <c r="N10" s="21" t="s">
        <v>37</v>
      </c>
      <c r="O10" s="22" t="s">
        <v>38</v>
      </c>
      <c r="P10" s="23" t="s">
        <v>39</v>
      </c>
      <c r="Q10" s="24" t="s">
        <v>40</v>
      </c>
      <c r="R10" s="25" t="s">
        <v>41</v>
      </c>
      <c r="S10" s="26" t="s">
        <v>42</v>
      </c>
      <c r="T10" s="27" t="s">
        <v>43</v>
      </c>
      <c r="U10" s="28" t="s">
        <v>44</v>
      </c>
      <c r="V10" s="29" t="s">
        <v>45</v>
      </c>
      <c r="W10" s="30" t="s">
        <v>46</v>
      </c>
      <c r="X10" s="31" t="s">
        <v>47</v>
      </c>
      <c r="Y10" s="32" t="s">
        <v>48</v>
      </c>
      <c r="Z10" s="33" t="s">
        <v>49</v>
      </c>
      <c r="AA10" s="34" t="s">
        <v>50</v>
      </c>
      <c r="AB10" s="298" t="s">
        <v>95</v>
      </c>
      <c r="AC10" s="299" t="s">
        <v>52</v>
      </c>
      <c r="AD10" s="300" t="s">
        <v>53</v>
      </c>
      <c r="AE10" s="12" t="s">
        <v>25</v>
      </c>
      <c r="AF10" s="35" t="s">
        <v>99</v>
      </c>
      <c r="AG10" s="12" t="s">
        <v>54</v>
      </c>
      <c r="AH10" s="179"/>
      <c r="AI10" s="15" t="s">
        <v>31</v>
      </c>
      <c r="AJ10" s="15" t="s">
        <v>55</v>
      </c>
      <c r="AL10" s="18" t="s">
        <v>34</v>
      </c>
      <c r="AM10" s="18" t="s">
        <v>56</v>
      </c>
      <c r="AO10" s="36" t="s">
        <v>37</v>
      </c>
      <c r="AP10" s="36" t="s">
        <v>57</v>
      </c>
      <c r="AR10" s="24" t="s">
        <v>40</v>
      </c>
      <c r="AS10" s="24" t="s">
        <v>58</v>
      </c>
      <c r="AU10" s="27" t="s">
        <v>43</v>
      </c>
      <c r="AV10" s="27" t="s">
        <v>59</v>
      </c>
      <c r="AX10" s="30" t="s">
        <v>46</v>
      </c>
      <c r="AY10" s="30" t="s">
        <v>60</v>
      </c>
      <c r="BA10" s="37" t="s">
        <v>49</v>
      </c>
      <c r="BB10" s="37" t="s">
        <v>61</v>
      </c>
      <c r="BD10" s="299" t="s">
        <v>52</v>
      </c>
      <c r="BE10" s="299" t="s">
        <v>62</v>
      </c>
    </row>
    <row r="11" spans="1:57" ht="12.75">
      <c r="A11" s="38">
        <v>1</v>
      </c>
      <c r="B11" s="39">
        <f aca="true" t="shared" si="0" ref="B11:B42">AE11</f>
        <v>180</v>
      </c>
      <c r="C11" s="40">
        <v>404</v>
      </c>
      <c r="D11" s="41" t="s">
        <v>139</v>
      </c>
      <c r="E11" s="42" t="s">
        <v>127</v>
      </c>
      <c r="F11" s="42" t="s">
        <v>114</v>
      </c>
      <c r="G11" s="43">
        <v>1</v>
      </c>
      <c r="H11" s="44">
        <v>1</v>
      </c>
      <c r="I11" s="45">
        <f aca="true" t="shared" si="1" ref="I11:I55">IF(H11=" ",0,IF(H11=1,30,IF(H11=2,28,IF(H11=3,26,IF(H11=4,24,IF(H11=5,22,IF(AND(H11&gt;5,H11&lt;25),26-H11,2)))))))</f>
        <v>30</v>
      </c>
      <c r="J11" s="46">
        <v>1</v>
      </c>
      <c r="K11" s="47">
        <v>1</v>
      </c>
      <c r="L11" s="48">
        <f aca="true" t="shared" si="2" ref="L11:L42">IF(K11=" ",0,IF(K11=1,30,IF(K11=2,28,IF(K11=3,26,IF(K11=4,24,IF(K11=5,22,IF(AND(K11&gt;5,K11&lt;25),26-K11,2)))))))</f>
        <v>30</v>
      </c>
      <c r="M11" s="49">
        <v>1</v>
      </c>
      <c r="N11" s="50">
        <v>1</v>
      </c>
      <c r="O11" s="51">
        <f aca="true" t="shared" si="3" ref="O11:O46">IF(N11=" ",0,IF(N11=1,30,IF(N11=2,28,IF(N11=3,26,IF(N11=4,24,IF(N11=5,22,IF(AND(N11&gt;5,N11&lt;25),26-N11,2)))))))</f>
        <v>30</v>
      </c>
      <c r="P11" s="52">
        <v>1</v>
      </c>
      <c r="Q11" s="53" t="s">
        <v>0</v>
      </c>
      <c r="R11" s="54">
        <v>2</v>
      </c>
      <c r="S11" s="55">
        <v>1</v>
      </c>
      <c r="T11" s="56">
        <v>1</v>
      </c>
      <c r="U11" s="57">
        <f aca="true" t="shared" si="4" ref="U11:U31">IF(T11=" ",0,IF(T11=1,30,IF(T11=2,28,IF(T11=3,26,IF(T11=4,24,IF(T11=5,22,IF(AND(T11&gt;5,T11&lt;25),26-T11,2)))))))</f>
        <v>30</v>
      </c>
      <c r="V11" s="58">
        <v>1</v>
      </c>
      <c r="W11" s="59">
        <v>2</v>
      </c>
      <c r="X11" s="60">
        <f aca="true" t="shared" si="5" ref="X11:X20">IF(W11=" ",0,IF(W11=1,30,IF(W11=2,28,IF(W11=3,26,IF(W11=4,24,IF(W11=5,22,IF(AND(W11&gt;5,W11&lt;25),26-W11,2)))))))</f>
        <v>28</v>
      </c>
      <c r="Y11" s="61">
        <v>1</v>
      </c>
      <c r="Z11" s="62">
        <v>1</v>
      </c>
      <c r="AA11" s="63">
        <f aca="true" t="shared" si="6" ref="AA11:AA42">IF(Z11=" ",0,IF(Z11=1,30,IF(Z11=2,28,IF(Z11=3,26,IF(Z11=4,24,IF(Z11=5,22,IF(AND(Z11&gt;5,Z11&lt;25),26-Z11,2)))))))</f>
        <v>30</v>
      </c>
      <c r="AB11" s="301"/>
      <c r="AC11" s="302" t="str">
        <f aca="true" t="shared" si="7" ref="AC11:AC42">IF(SUMIF(BE$11:BE$100,$C11,BD$11:BD$100)=0," ",SUMIF(BE$11:BE$100,$C11,BD$11:BD$100))</f>
        <v xml:space="preserve"> </v>
      </c>
      <c r="AD11" s="303">
        <f aca="true" t="shared" si="8" ref="AD11:AD42">IF(AC11=" ",0,IF(AC11=1,30,IF(AC11=2,28,IF(AC11=3,26,IF(AC11=4,24,IF(AC11=5,22,IF(AND(AC11&gt;5,AC11&lt;25),26-AC11,2)))))))</f>
        <v>0</v>
      </c>
      <c r="AE11" s="39">
        <f aca="true" t="shared" si="9" ref="AE11:AE42">I11+L11+O11+R11+U11+X11+AA11+AD11</f>
        <v>180</v>
      </c>
      <c r="AF11" s="64">
        <f aca="true" t="shared" si="10" ref="AF11:AF42">A11</f>
        <v>1</v>
      </c>
      <c r="AG11" s="39">
        <f aca="true" t="shared" si="11" ref="AG11:AG42">AE11-MIN(I11,L11,O11,R11,U11,X11,AA11,AD11)</f>
        <v>180</v>
      </c>
      <c r="AI11" s="44">
        <v>1</v>
      </c>
      <c r="AJ11" s="44"/>
      <c r="AL11" s="47">
        <v>1</v>
      </c>
      <c r="AM11" s="47"/>
      <c r="AO11" s="65">
        <v>1</v>
      </c>
      <c r="AP11" s="65"/>
      <c r="AR11" s="53">
        <v>1</v>
      </c>
      <c r="AS11" s="53"/>
      <c r="AU11" s="56">
        <v>1</v>
      </c>
      <c r="AV11" s="56"/>
      <c r="AX11" s="59">
        <v>1</v>
      </c>
      <c r="AY11" s="59"/>
      <c r="BA11" s="66">
        <v>1</v>
      </c>
      <c r="BB11" s="66">
        <v>404</v>
      </c>
      <c r="BD11" s="302">
        <v>1</v>
      </c>
      <c r="BE11" s="302"/>
    </row>
    <row r="12" spans="1:57" ht="12.75">
      <c r="A12" s="38">
        <v>2</v>
      </c>
      <c r="B12" s="39">
        <f t="shared" si="0"/>
        <v>46</v>
      </c>
      <c r="C12" s="40">
        <v>422</v>
      </c>
      <c r="D12" s="41" t="s">
        <v>372</v>
      </c>
      <c r="E12" s="42" t="s">
        <v>373</v>
      </c>
      <c r="F12" s="42" t="s">
        <v>114</v>
      </c>
      <c r="G12" s="43"/>
      <c r="H12" s="44" t="str">
        <f>IF(SUMIF(AJ$11:AJ$100,$C12,AI$11:AI$100)=0," ",SUMIF(AJ$11:AJ$100,$C12,AI$11:AI$100))</f>
        <v xml:space="preserve"> </v>
      </c>
      <c r="I12" s="45">
        <f t="shared" si="1"/>
        <v>0</v>
      </c>
      <c r="J12" s="46"/>
      <c r="K12" s="47" t="str">
        <f>IF(SUMIF(AM$11:AM$100,$C12,AL$11:AL$100)=0," ",SUMIF(AM$11:AM$100,$C12,AL$11:AL$100))</f>
        <v xml:space="preserve"> </v>
      </c>
      <c r="L12" s="48">
        <f t="shared" si="2"/>
        <v>0</v>
      </c>
      <c r="M12" s="49"/>
      <c r="N12" s="50" t="str">
        <f>IF(SUMIF(AP$11:AP$100,$C12,AO$11:AO$100)=0," ",SUMIF(AP$11:AP$100,$C12,AO$11:AO$100))</f>
        <v xml:space="preserve"> </v>
      </c>
      <c r="O12" s="51">
        <f t="shared" si="3"/>
        <v>0</v>
      </c>
      <c r="P12" s="52"/>
      <c r="Q12" s="53" t="str">
        <f>IF(SUMIF(AS$11:AS$100,$C12,AR$11:AR$100)=0," ",SUMIF(AS$11:AS$100,$C12,AR$11:AR$100))</f>
        <v xml:space="preserve"> </v>
      </c>
      <c r="R12" s="54">
        <f aca="true" t="shared" si="12" ref="R12:R43">IF(Q12=" ",0,IF(Q12=1,30,IF(Q12=2,28,IF(Q12=3,26,IF(Q12=4,24,IF(Q12=5,22,IF(AND(Q12&gt;5,Q12&lt;25),26-Q12,2)))))))</f>
        <v>0</v>
      </c>
      <c r="S12" s="55"/>
      <c r="T12" s="56" t="str">
        <f>IF(SUMIF(AV$11:AV$100,$C12,AU$11:AU$100)=0," ",SUMIF(AV$11:AV$100,$C12,AU$11:AU$100))</f>
        <v xml:space="preserve"> </v>
      </c>
      <c r="U12" s="57">
        <f t="shared" si="4"/>
        <v>0</v>
      </c>
      <c r="V12" s="58">
        <v>1</v>
      </c>
      <c r="W12" s="59">
        <v>8</v>
      </c>
      <c r="X12" s="60">
        <f t="shared" si="5"/>
        <v>18</v>
      </c>
      <c r="Y12" s="61">
        <v>1</v>
      </c>
      <c r="Z12" s="62">
        <v>2</v>
      </c>
      <c r="AA12" s="63">
        <f t="shared" si="6"/>
        <v>28</v>
      </c>
      <c r="AB12" s="301"/>
      <c r="AC12" s="302" t="str">
        <f t="shared" si="7"/>
        <v xml:space="preserve"> </v>
      </c>
      <c r="AD12" s="303">
        <f t="shared" si="8"/>
        <v>0</v>
      </c>
      <c r="AE12" s="39">
        <f t="shared" si="9"/>
        <v>46</v>
      </c>
      <c r="AF12" s="64">
        <f t="shared" si="10"/>
        <v>2</v>
      </c>
      <c r="AG12" s="39">
        <f t="shared" si="11"/>
        <v>46</v>
      </c>
      <c r="AI12" s="44">
        <v>2</v>
      </c>
      <c r="AJ12" s="44"/>
      <c r="AL12" s="47">
        <v>2</v>
      </c>
      <c r="AM12" s="47"/>
      <c r="AO12" s="65">
        <v>2</v>
      </c>
      <c r="AP12" s="65"/>
      <c r="AR12" s="53">
        <v>2</v>
      </c>
      <c r="AS12" s="53"/>
      <c r="AU12" s="56">
        <v>2</v>
      </c>
      <c r="AV12" s="56"/>
      <c r="AX12" s="59">
        <v>2</v>
      </c>
      <c r="AY12" s="59"/>
      <c r="BA12" s="66">
        <v>2</v>
      </c>
      <c r="BB12" s="66">
        <v>422</v>
      </c>
      <c r="BD12" s="302">
        <v>2</v>
      </c>
      <c r="BE12" s="302"/>
    </row>
    <row r="13" spans="1:57" ht="12.75">
      <c r="A13" s="38">
        <v>3</v>
      </c>
      <c r="B13" s="39">
        <f t="shared" si="0"/>
        <v>180</v>
      </c>
      <c r="C13" s="40">
        <v>403</v>
      </c>
      <c r="D13" s="41" t="s">
        <v>140</v>
      </c>
      <c r="E13" s="42" t="s">
        <v>132</v>
      </c>
      <c r="F13" s="42" t="s">
        <v>114</v>
      </c>
      <c r="G13" s="43">
        <v>1</v>
      </c>
      <c r="H13" s="44">
        <v>2</v>
      </c>
      <c r="I13" s="45">
        <f t="shared" si="1"/>
        <v>28</v>
      </c>
      <c r="J13" s="46">
        <v>1</v>
      </c>
      <c r="K13" s="47">
        <v>3</v>
      </c>
      <c r="L13" s="48">
        <f t="shared" si="2"/>
        <v>26</v>
      </c>
      <c r="M13" s="49">
        <v>1</v>
      </c>
      <c r="N13" s="50">
        <v>4</v>
      </c>
      <c r="O13" s="51">
        <f t="shared" si="3"/>
        <v>24</v>
      </c>
      <c r="P13" s="52">
        <v>1</v>
      </c>
      <c r="Q13" s="53">
        <v>2</v>
      </c>
      <c r="R13" s="54">
        <f t="shared" si="12"/>
        <v>28</v>
      </c>
      <c r="S13" s="55">
        <v>1</v>
      </c>
      <c r="T13" s="56">
        <v>3</v>
      </c>
      <c r="U13" s="57">
        <f t="shared" si="4"/>
        <v>26</v>
      </c>
      <c r="V13" s="58">
        <v>1</v>
      </c>
      <c r="W13" s="59">
        <v>5</v>
      </c>
      <c r="X13" s="60">
        <f t="shared" si="5"/>
        <v>22</v>
      </c>
      <c r="Y13" s="61">
        <v>1</v>
      </c>
      <c r="Z13" s="62">
        <v>3</v>
      </c>
      <c r="AA13" s="63">
        <f t="shared" si="6"/>
        <v>26</v>
      </c>
      <c r="AB13" s="301"/>
      <c r="AC13" s="302" t="str">
        <f t="shared" si="7"/>
        <v xml:space="preserve"> </v>
      </c>
      <c r="AD13" s="303">
        <f t="shared" si="8"/>
        <v>0</v>
      </c>
      <c r="AE13" s="39">
        <f t="shared" si="9"/>
        <v>180</v>
      </c>
      <c r="AF13" s="64">
        <f t="shared" si="10"/>
        <v>3</v>
      </c>
      <c r="AG13" s="39">
        <f t="shared" si="11"/>
        <v>180</v>
      </c>
      <c r="AI13" s="44">
        <v>3</v>
      </c>
      <c r="AJ13" s="44"/>
      <c r="AL13" s="47">
        <v>3</v>
      </c>
      <c r="AM13" s="47"/>
      <c r="AO13" s="65">
        <v>3</v>
      </c>
      <c r="AP13" s="65"/>
      <c r="AR13" s="53">
        <v>3</v>
      </c>
      <c r="AS13" s="53"/>
      <c r="AU13" s="56">
        <v>3</v>
      </c>
      <c r="AV13" s="56"/>
      <c r="AX13" s="59">
        <v>3</v>
      </c>
      <c r="AY13" s="59"/>
      <c r="BA13" s="66">
        <v>3</v>
      </c>
      <c r="BB13" s="66">
        <v>403</v>
      </c>
      <c r="BD13" s="302">
        <v>3</v>
      </c>
      <c r="BE13" s="302"/>
    </row>
    <row r="14" spans="1:57" ht="12.75">
      <c r="A14" s="38">
        <v>4</v>
      </c>
      <c r="B14" s="39">
        <f t="shared" si="0"/>
        <v>125</v>
      </c>
      <c r="C14" s="40">
        <v>407</v>
      </c>
      <c r="D14" s="41" t="s">
        <v>236</v>
      </c>
      <c r="E14" s="42" t="s">
        <v>118</v>
      </c>
      <c r="F14" s="42" t="s">
        <v>114</v>
      </c>
      <c r="G14" s="43">
        <v>1</v>
      </c>
      <c r="H14" s="44">
        <v>6</v>
      </c>
      <c r="I14" s="45">
        <f t="shared" si="1"/>
        <v>20</v>
      </c>
      <c r="J14" s="46">
        <v>1</v>
      </c>
      <c r="K14" s="47">
        <v>22</v>
      </c>
      <c r="L14" s="48">
        <f t="shared" si="2"/>
        <v>4</v>
      </c>
      <c r="M14" s="49">
        <v>1</v>
      </c>
      <c r="N14" s="50">
        <v>9</v>
      </c>
      <c r="O14" s="51">
        <f t="shared" si="3"/>
        <v>17</v>
      </c>
      <c r="P14" s="52">
        <v>1</v>
      </c>
      <c r="Q14" s="53">
        <v>5</v>
      </c>
      <c r="R14" s="54">
        <f t="shared" si="12"/>
        <v>22</v>
      </c>
      <c r="S14" s="55">
        <v>1</v>
      </c>
      <c r="T14" s="56">
        <v>8</v>
      </c>
      <c r="U14" s="57">
        <f t="shared" si="4"/>
        <v>18</v>
      </c>
      <c r="V14" s="58">
        <v>1</v>
      </c>
      <c r="W14" s="59">
        <v>6</v>
      </c>
      <c r="X14" s="60">
        <f t="shared" si="5"/>
        <v>20</v>
      </c>
      <c r="Y14" s="61">
        <v>1</v>
      </c>
      <c r="Z14" s="62">
        <v>4</v>
      </c>
      <c r="AA14" s="63">
        <f t="shared" si="6"/>
        <v>24</v>
      </c>
      <c r="AB14" s="301"/>
      <c r="AC14" s="302" t="str">
        <f t="shared" si="7"/>
        <v xml:space="preserve"> </v>
      </c>
      <c r="AD14" s="303">
        <f t="shared" si="8"/>
        <v>0</v>
      </c>
      <c r="AE14" s="39">
        <f t="shared" si="9"/>
        <v>125</v>
      </c>
      <c r="AF14" s="64">
        <f t="shared" si="10"/>
        <v>4</v>
      </c>
      <c r="AG14" s="39">
        <f t="shared" si="11"/>
        <v>125</v>
      </c>
      <c r="AI14" s="44">
        <v>4</v>
      </c>
      <c r="AJ14" s="44"/>
      <c r="AL14" s="47">
        <v>4</v>
      </c>
      <c r="AM14" s="47"/>
      <c r="AO14" s="65">
        <v>4</v>
      </c>
      <c r="AP14" s="65"/>
      <c r="AR14" s="53">
        <v>4</v>
      </c>
      <c r="AS14" s="53"/>
      <c r="AU14" s="56">
        <v>4</v>
      </c>
      <c r="AV14" s="56"/>
      <c r="AX14" s="59">
        <v>4</v>
      </c>
      <c r="AY14" s="59"/>
      <c r="BA14" s="66">
        <v>4</v>
      </c>
      <c r="BB14" s="66">
        <v>407</v>
      </c>
      <c r="BD14" s="302">
        <v>4</v>
      </c>
      <c r="BE14" s="302"/>
    </row>
    <row r="15" spans="1:57" ht="12.75">
      <c r="A15" s="38">
        <v>5</v>
      </c>
      <c r="B15" s="39">
        <f t="shared" si="0"/>
        <v>178</v>
      </c>
      <c r="C15" s="40">
        <v>401</v>
      </c>
      <c r="D15" s="41" t="s">
        <v>235</v>
      </c>
      <c r="E15" s="42" t="s">
        <v>118</v>
      </c>
      <c r="F15" s="42" t="s">
        <v>114</v>
      </c>
      <c r="G15" s="43">
        <v>1</v>
      </c>
      <c r="H15" s="44">
        <v>5</v>
      </c>
      <c r="I15" s="45">
        <f t="shared" si="1"/>
        <v>22</v>
      </c>
      <c r="J15" s="46">
        <v>1</v>
      </c>
      <c r="K15" s="47">
        <v>2</v>
      </c>
      <c r="L15" s="48">
        <f t="shared" si="2"/>
        <v>28</v>
      </c>
      <c r="M15" s="49">
        <v>1</v>
      </c>
      <c r="N15" s="50">
        <v>2</v>
      </c>
      <c r="O15" s="51">
        <f t="shared" si="3"/>
        <v>28</v>
      </c>
      <c r="P15" s="52">
        <v>1</v>
      </c>
      <c r="Q15" s="53">
        <v>3</v>
      </c>
      <c r="R15" s="54">
        <f t="shared" si="12"/>
        <v>26</v>
      </c>
      <c r="S15" s="55">
        <v>1</v>
      </c>
      <c r="T15" s="56">
        <v>2</v>
      </c>
      <c r="U15" s="57">
        <f t="shared" si="4"/>
        <v>28</v>
      </c>
      <c r="V15" s="58">
        <v>1</v>
      </c>
      <c r="W15" s="59">
        <v>4</v>
      </c>
      <c r="X15" s="60">
        <f t="shared" si="5"/>
        <v>24</v>
      </c>
      <c r="Y15" s="61">
        <v>1</v>
      </c>
      <c r="Z15" s="62">
        <v>5</v>
      </c>
      <c r="AA15" s="63">
        <f t="shared" si="6"/>
        <v>22</v>
      </c>
      <c r="AB15" s="301"/>
      <c r="AC15" s="302" t="str">
        <f t="shared" si="7"/>
        <v xml:space="preserve"> </v>
      </c>
      <c r="AD15" s="303">
        <f t="shared" si="8"/>
        <v>0</v>
      </c>
      <c r="AE15" s="39">
        <f t="shared" si="9"/>
        <v>178</v>
      </c>
      <c r="AF15" s="64">
        <f t="shared" si="10"/>
        <v>5</v>
      </c>
      <c r="AG15" s="39">
        <f t="shared" si="11"/>
        <v>178</v>
      </c>
      <c r="AH15" s="320"/>
      <c r="AI15" s="44">
        <v>5</v>
      </c>
      <c r="AJ15" s="44"/>
      <c r="AL15" s="47">
        <v>5</v>
      </c>
      <c r="AM15" s="47"/>
      <c r="AO15" s="65">
        <v>5</v>
      </c>
      <c r="AP15" s="65"/>
      <c r="AR15" s="53">
        <v>5</v>
      </c>
      <c r="AS15" s="53"/>
      <c r="AU15" s="56">
        <v>5</v>
      </c>
      <c r="AV15" s="56"/>
      <c r="AX15" s="59">
        <v>5</v>
      </c>
      <c r="AY15" s="59"/>
      <c r="BA15" s="66">
        <v>5</v>
      </c>
      <c r="BB15" s="66">
        <v>401</v>
      </c>
      <c r="BD15" s="302">
        <v>5</v>
      </c>
      <c r="BE15" s="302"/>
    </row>
    <row r="16" spans="1:59" ht="12.75">
      <c r="A16" s="38">
        <v>6</v>
      </c>
      <c r="B16" s="39">
        <f t="shared" si="0"/>
        <v>79</v>
      </c>
      <c r="C16" s="40">
        <v>413</v>
      </c>
      <c r="D16" s="41" t="s">
        <v>239</v>
      </c>
      <c r="E16" s="42" t="s">
        <v>135</v>
      </c>
      <c r="F16" s="42" t="s">
        <v>114</v>
      </c>
      <c r="G16" s="43">
        <v>1</v>
      </c>
      <c r="H16" s="44">
        <v>9</v>
      </c>
      <c r="I16" s="45">
        <f t="shared" si="1"/>
        <v>17</v>
      </c>
      <c r="J16" s="46"/>
      <c r="K16" s="47" t="s">
        <v>0</v>
      </c>
      <c r="L16" s="48">
        <f t="shared" si="2"/>
        <v>0</v>
      </c>
      <c r="M16" s="49">
        <v>1</v>
      </c>
      <c r="N16" s="50">
        <v>6</v>
      </c>
      <c r="O16" s="51">
        <f t="shared" si="3"/>
        <v>20</v>
      </c>
      <c r="P16" s="52"/>
      <c r="Q16" s="53" t="str">
        <f>IF(SUMIF(AS$11:AS$100,$C16,AR$11:AR$100)=0," ",SUMIF(AS$11:AS$100,$C16,AR$11:AR$100))</f>
        <v xml:space="preserve"> </v>
      </c>
      <c r="R16" s="54">
        <f t="shared" si="12"/>
        <v>0</v>
      </c>
      <c r="S16" s="55">
        <v>1</v>
      </c>
      <c r="T16" s="56">
        <v>5</v>
      </c>
      <c r="U16" s="57">
        <f t="shared" si="4"/>
        <v>22</v>
      </c>
      <c r="V16" s="58">
        <v>0</v>
      </c>
      <c r="W16" s="59" t="s">
        <v>0</v>
      </c>
      <c r="X16" s="60">
        <f t="shared" si="5"/>
        <v>0</v>
      </c>
      <c r="Y16" s="61">
        <v>1</v>
      </c>
      <c r="Z16" s="62">
        <v>6</v>
      </c>
      <c r="AA16" s="63">
        <f t="shared" si="6"/>
        <v>20</v>
      </c>
      <c r="AB16" s="301"/>
      <c r="AC16" s="302" t="str">
        <f t="shared" si="7"/>
        <v xml:space="preserve"> </v>
      </c>
      <c r="AD16" s="303">
        <f t="shared" si="8"/>
        <v>0</v>
      </c>
      <c r="AE16" s="39">
        <f t="shared" si="9"/>
        <v>79</v>
      </c>
      <c r="AF16" s="64">
        <f t="shared" si="10"/>
        <v>6</v>
      </c>
      <c r="AG16" s="39">
        <f t="shared" si="11"/>
        <v>79</v>
      </c>
      <c r="AH16" s="3"/>
      <c r="AI16" s="44">
        <v>6</v>
      </c>
      <c r="AJ16" s="44"/>
      <c r="AL16" s="47">
        <v>6</v>
      </c>
      <c r="AM16" s="47"/>
      <c r="AO16" s="65">
        <v>6</v>
      </c>
      <c r="AP16" s="65"/>
      <c r="AR16" s="53">
        <v>6</v>
      </c>
      <c r="AS16" s="53"/>
      <c r="AU16" s="56">
        <v>6</v>
      </c>
      <c r="AV16" s="56"/>
      <c r="AX16" s="59">
        <v>6</v>
      </c>
      <c r="AY16" s="59"/>
      <c r="BA16" s="66">
        <v>6</v>
      </c>
      <c r="BB16" s="66">
        <v>413</v>
      </c>
      <c r="BD16" s="302">
        <v>6</v>
      </c>
      <c r="BE16" s="302"/>
      <c r="BG16" t="s">
        <v>0</v>
      </c>
    </row>
    <row r="17" spans="1:57" ht="12.75">
      <c r="A17" s="38">
        <v>7</v>
      </c>
      <c r="B17" s="39">
        <f t="shared" si="0"/>
        <v>131</v>
      </c>
      <c r="C17" s="40">
        <v>406</v>
      </c>
      <c r="D17" s="41" t="s">
        <v>292</v>
      </c>
      <c r="E17" s="42" t="s">
        <v>132</v>
      </c>
      <c r="F17" s="42" t="s">
        <v>114</v>
      </c>
      <c r="G17" s="43"/>
      <c r="H17" s="44" t="str">
        <f>IF(SUMIF(AJ$11:AJ$100,$C17,AI$11:AI$100)=0," ",SUMIF(AJ$11:AJ$100,$C17,AI$11:AI$100))</f>
        <v xml:space="preserve"> </v>
      </c>
      <c r="I17" s="45">
        <f t="shared" si="1"/>
        <v>0</v>
      </c>
      <c r="J17" s="46">
        <v>1</v>
      </c>
      <c r="K17" s="47">
        <v>4</v>
      </c>
      <c r="L17" s="48">
        <f t="shared" si="2"/>
        <v>24</v>
      </c>
      <c r="M17" s="49">
        <v>1</v>
      </c>
      <c r="N17" s="50">
        <v>5</v>
      </c>
      <c r="O17" s="51">
        <f t="shared" si="3"/>
        <v>22</v>
      </c>
      <c r="P17" s="52">
        <v>1</v>
      </c>
      <c r="Q17" s="53">
        <v>6</v>
      </c>
      <c r="R17" s="54">
        <f t="shared" si="12"/>
        <v>20</v>
      </c>
      <c r="S17" s="55">
        <v>1</v>
      </c>
      <c r="T17" s="56">
        <v>6</v>
      </c>
      <c r="U17" s="57">
        <f t="shared" si="4"/>
        <v>20</v>
      </c>
      <c r="V17" s="58">
        <v>1</v>
      </c>
      <c r="W17" s="59">
        <v>3</v>
      </c>
      <c r="X17" s="60">
        <f t="shared" si="5"/>
        <v>26</v>
      </c>
      <c r="Y17" s="61">
        <v>1</v>
      </c>
      <c r="Z17" s="62">
        <v>7</v>
      </c>
      <c r="AA17" s="63">
        <f t="shared" si="6"/>
        <v>19</v>
      </c>
      <c r="AB17" s="301"/>
      <c r="AC17" s="302" t="str">
        <f t="shared" si="7"/>
        <v xml:space="preserve"> </v>
      </c>
      <c r="AD17" s="303">
        <f t="shared" si="8"/>
        <v>0</v>
      </c>
      <c r="AE17" s="39">
        <f t="shared" si="9"/>
        <v>131</v>
      </c>
      <c r="AF17" s="64">
        <f t="shared" si="10"/>
        <v>7</v>
      </c>
      <c r="AG17" s="39">
        <f t="shared" si="11"/>
        <v>131</v>
      </c>
      <c r="AI17" s="44">
        <v>7</v>
      </c>
      <c r="AJ17" s="44"/>
      <c r="AL17" s="47">
        <v>7</v>
      </c>
      <c r="AM17" s="47"/>
      <c r="AO17" s="65">
        <v>7</v>
      </c>
      <c r="AP17" s="65"/>
      <c r="AR17" s="53">
        <v>7</v>
      </c>
      <c r="AS17" s="53"/>
      <c r="AU17" s="56">
        <v>7</v>
      </c>
      <c r="AV17" s="56"/>
      <c r="AX17" s="59">
        <v>7</v>
      </c>
      <c r="AY17" s="59"/>
      <c r="BA17" s="66">
        <v>7</v>
      </c>
      <c r="BB17" s="66">
        <v>406</v>
      </c>
      <c r="BD17" s="302">
        <v>7</v>
      </c>
      <c r="BE17" s="302"/>
    </row>
    <row r="18" spans="1:57" ht="12.75">
      <c r="A18" s="38">
        <v>8</v>
      </c>
      <c r="B18" s="39">
        <f t="shared" si="0"/>
        <v>142</v>
      </c>
      <c r="C18" s="40">
        <v>405</v>
      </c>
      <c r="D18" s="41" t="s">
        <v>237</v>
      </c>
      <c r="E18" s="42" t="s">
        <v>118</v>
      </c>
      <c r="F18" s="42" t="s">
        <v>114</v>
      </c>
      <c r="G18" s="43">
        <v>1</v>
      </c>
      <c r="H18" s="44">
        <v>7</v>
      </c>
      <c r="I18" s="45">
        <f t="shared" si="1"/>
        <v>19</v>
      </c>
      <c r="J18" s="46">
        <v>1</v>
      </c>
      <c r="K18" s="47">
        <v>5</v>
      </c>
      <c r="L18" s="48">
        <f t="shared" si="2"/>
        <v>22</v>
      </c>
      <c r="M18" s="49">
        <v>1</v>
      </c>
      <c r="N18" s="50">
        <v>10</v>
      </c>
      <c r="O18" s="51">
        <f t="shared" si="3"/>
        <v>16</v>
      </c>
      <c r="P18" s="52">
        <v>1</v>
      </c>
      <c r="Q18" s="53">
        <v>4</v>
      </c>
      <c r="R18" s="54">
        <f t="shared" si="12"/>
        <v>24</v>
      </c>
      <c r="S18" s="55">
        <v>1</v>
      </c>
      <c r="T18" s="56">
        <v>4</v>
      </c>
      <c r="U18" s="57">
        <f t="shared" si="4"/>
        <v>24</v>
      </c>
      <c r="V18" s="58">
        <v>1</v>
      </c>
      <c r="W18" s="59">
        <v>7</v>
      </c>
      <c r="X18" s="60">
        <f t="shared" si="5"/>
        <v>19</v>
      </c>
      <c r="Y18" s="61">
        <v>1</v>
      </c>
      <c r="Z18" s="62">
        <v>8</v>
      </c>
      <c r="AA18" s="63">
        <f t="shared" si="6"/>
        <v>18</v>
      </c>
      <c r="AB18" s="301"/>
      <c r="AC18" s="302" t="str">
        <f t="shared" si="7"/>
        <v xml:space="preserve"> </v>
      </c>
      <c r="AD18" s="303">
        <f t="shared" si="8"/>
        <v>0</v>
      </c>
      <c r="AE18" s="39">
        <f t="shared" si="9"/>
        <v>142</v>
      </c>
      <c r="AF18" s="64">
        <f t="shared" si="10"/>
        <v>8</v>
      </c>
      <c r="AG18" s="39">
        <f t="shared" si="11"/>
        <v>142</v>
      </c>
      <c r="AI18" s="44">
        <v>8</v>
      </c>
      <c r="AJ18" s="44"/>
      <c r="AL18" s="47">
        <v>8</v>
      </c>
      <c r="AM18" s="47"/>
      <c r="AO18" s="65">
        <v>8</v>
      </c>
      <c r="AP18" s="65"/>
      <c r="AR18" s="53">
        <v>8</v>
      </c>
      <c r="AS18" s="53"/>
      <c r="AU18" s="56">
        <v>8</v>
      </c>
      <c r="AV18" s="56"/>
      <c r="AX18" s="59">
        <v>8</v>
      </c>
      <c r="AY18" s="59"/>
      <c r="BA18" s="66">
        <v>8</v>
      </c>
      <c r="BB18" s="66">
        <v>405</v>
      </c>
      <c r="BD18" s="302">
        <v>8</v>
      </c>
      <c r="BE18" s="302"/>
    </row>
    <row r="19" spans="1:57" ht="12.75">
      <c r="A19" s="38">
        <v>9</v>
      </c>
      <c r="B19" s="39">
        <f t="shared" si="0"/>
        <v>111</v>
      </c>
      <c r="C19" s="40">
        <v>409</v>
      </c>
      <c r="D19" s="41" t="s">
        <v>244</v>
      </c>
      <c r="E19" s="42" t="s">
        <v>117</v>
      </c>
      <c r="F19" s="42" t="s">
        <v>114</v>
      </c>
      <c r="G19" s="43">
        <v>1</v>
      </c>
      <c r="H19" s="44">
        <v>14</v>
      </c>
      <c r="I19" s="45">
        <f t="shared" si="1"/>
        <v>12</v>
      </c>
      <c r="J19" s="46">
        <v>1</v>
      </c>
      <c r="K19" s="47">
        <v>9</v>
      </c>
      <c r="L19" s="48">
        <f t="shared" si="2"/>
        <v>17</v>
      </c>
      <c r="M19" s="49">
        <v>1</v>
      </c>
      <c r="N19" s="50">
        <v>11</v>
      </c>
      <c r="O19" s="51">
        <f t="shared" si="3"/>
        <v>15</v>
      </c>
      <c r="P19" s="52">
        <v>1</v>
      </c>
      <c r="Q19" s="53">
        <v>8</v>
      </c>
      <c r="R19" s="54">
        <f t="shared" si="12"/>
        <v>18</v>
      </c>
      <c r="S19" s="55">
        <v>1</v>
      </c>
      <c r="T19" s="56">
        <v>11</v>
      </c>
      <c r="U19" s="57">
        <f t="shared" si="4"/>
        <v>15</v>
      </c>
      <c r="V19" s="58">
        <v>1</v>
      </c>
      <c r="W19" s="59">
        <v>9</v>
      </c>
      <c r="X19" s="60">
        <f t="shared" si="5"/>
        <v>17</v>
      </c>
      <c r="Y19" s="61">
        <v>1</v>
      </c>
      <c r="Z19" s="62">
        <v>9</v>
      </c>
      <c r="AA19" s="63">
        <f t="shared" si="6"/>
        <v>17</v>
      </c>
      <c r="AB19" s="301"/>
      <c r="AC19" s="302" t="str">
        <f t="shared" si="7"/>
        <v xml:space="preserve"> </v>
      </c>
      <c r="AD19" s="303">
        <f t="shared" si="8"/>
        <v>0</v>
      </c>
      <c r="AE19" s="39">
        <f t="shared" si="9"/>
        <v>111</v>
      </c>
      <c r="AF19" s="64">
        <f t="shared" si="10"/>
        <v>9</v>
      </c>
      <c r="AG19" s="39">
        <f t="shared" si="11"/>
        <v>111</v>
      </c>
      <c r="AI19" s="44">
        <v>9</v>
      </c>
      <c r="AJ19" s="44"/>
      <c r="AL19" s="47">
        <v>9</v>
      </c>
      <c r="AM19" s="47"/>
      <c r="AO19" s="65">
        <v>9</v>
      </c>
      <c r="AP19" s="65"/>
      <c r="AR19" s="53">
        <v>9</v>
      </c>
      <c r="AS19" s="53"/>
      <c r="AU19" s="56">
        <v>9</v>
      </c>
      <c r="AV19" s="56"/>
      <c r="AX19" s="59">
        <v>9</v>
      </c>
      <c r="AY19" s="59"/>
      <c r="BA19" s="66">
        <v>9</v>
      </c>
      <c r="BB19" s="66">
        <v>409</v>
      </c>
      <c r="BD19" s="302">
        <v>9</v>
      </c>
      <c r="BE19" s="302"/>
    </row>
    <row r="20" spans="1:57" ht="12.75">
      <c r="A20" s="38">
        <v>10</v>
      </c>
      <c r="B20" s="39">
        <f t="shared" si="0"/>
        <v>110</v>
      </c>
      <c r="C20" s="40">
        <v>410</v>
      </c>
      <c r="D20" s="41" t="s">
        <v>241</v>
      </c>
      <c r="E20" s="42" t="s">
        <v>117</v>
      </c>
      <c r="F20" s="42" t="s">
        <v>114</v>
      </c>
      <c r="G20" s="43">
        <v>1</v>
      </c>
      <c r="H20" s="44">
        <v>11</v>
      </c>
      <c r="I20" s="45">
        <f t="shared" si="1"/>
        <v>15</v>
      </c>
      <c r="J20" s="46">
        <v>1</v>
      </c>
      <c r="K20" s="47">
        <v>8</v>
      </c>
      <c r="L20" s="48">
        <f t="shared" si="2"/>
        <v>18</v>
      </c>
      <c r="M20" s="49">
        <v>1</v>
      </c>
      <c r="N20" s="50">
        <v>14</v>
      </c>
      <c r="O20" s="51">
        <f t="shared" si="3"/>
        <v>12</v>
      </c>
      <c r="P20" s="52">
        <v>1</v>
      </c>
      <c r="Q20" s="53">
        <v>7</v>
      </c>
      <c r="R20" s="54">
        <f t="shared" si="12"/>
        <v>19</v>
      </c>
      <c r="S20" s="55">
        <v>1</v>
      </c>
      <c r="T20" s="56">
        <v>12</v>
      </c>
      <c r="U20" s="57">
        <f t="shared" si="4"/>
        <v>14</v>
      </c>
      <c r="V20" s="58">
        <v>1</v>
      </c>
      <c r="W20" s="59">
        <v>10</v>
      </c>
      <c r="X20" s="60">
        <f t="shared" si="5"/>
        <v>16</v>
      </c>
      <c r="Y20" s="61">
        <v>1</v>
      </c>
      <c r="Z20" s="62">
        <v>10</v>
      </c>
      <c r="AA20" s="63">
        <f t="shared" si="6"/>
        <v>16</v>
      </c>
      <c r="AB20" s="301"/>
      <c r="AC20" s="302" t="str">
        <f t="shared" si="7"/>
        <v xml:space="preserve"> </v>
      </c>
      <c r="AD20" s="303">
        <f t="shared" si="8"/>
        <v>0</v>
      </c>
      <c r="AE20" s="39">
        <f t="shared" si="9"/>
        <v>110</v>
      </c>
      <c r="AF20" s="64">
        <f t="shared" si="10"/>
        <v>10</v>
      </c>
      <c r="AG20" s="39">
        <f t="shared" si="11"/>
        <v>110</v>
      </c>
      <c r="AH20" s="319"/>
      <c r="AI20" s="44">
        <v>10</v>
      </c>
      <c r="AJ20" s="44"/>
      <c r="AL20" s="47">
        <v>10</v>
      </c>
      <c r="AM20" s="47"/>
      <c r="AO20" s="65">
        <v>10</v>
      </c>
      <c r="AP20" s="65"/>
      <c r="AR20" s="53">
        <v>10</v>
      </c>
      <c r="AS20" s="53"/>
      <c r="AU20" s="56">
        <v>10</v>
      </c>
      <c r="AV20" s="56"/>
      <c r="AX20" s="59">
        <v>10</v>
      </c>
      <c r="AY20" s="59"/>
      <c r="BA20" s="66">
        <v>10</v>
      </c>
      <c r="BB20" s="66">
        <v>410</v>
      </c>
      <c r="BD20" s="302">
        <v>10</v>
      </c>
      <c r="BE20" s="302"/>
    </row>
    <row r="21" spans="1:57" ht="12.75">
      <c r="A21" s="38">
        <v>11</v>
      </c>
      <c r="B21" s="39">
        <f t="shared" si="0"/>
        <v>30</v>
      </c>
      <c r="C21" s="40">
        <v>424</v>
      </c>
      <c r="D21" s="41" t="s">
        <v>349</v>
      </c>
      <c r="E21" s="42" t="s">
        <v>357</v>
      </c>
      <c r="F21" s="42" t="s">
        <v>350</v>
      </c>
      <c r="G21" s="43"/>
      <c r="H21" s="44" t="str">
        <f>IF(SUMIF(AJ$11:AJ$100,$C21,AI$11:AI$100)=0," ",SUMIF(AJ$11:AJ$100,$C21,AI$11:AI$100))</f>
        <v xml:space="preserve"> </v>
      </c>
      <c r="I21" s="45">
        <f t="shared" si="1"/>
        <v>0</v>
      </c>
      <c r="J21" s="46"/>
      <c r="K21" s="47" t="str">
        <f>IF(SUMIF(AM$11:AM$100,$C21,AL$11:AL$100)=0," ",SUMIF(AM$11:AM$100,$C21,AL$11:AL$100))</f>
        <v xml:space="preserve"> </v>
      </c>
      <c r="L21" s="48">
        <f t="shared" si="2"/>
        <v>0</v>
      </c>
      <c r="M21" s="49"/>
      <c r="N21" s="50" t="str">
        <f>IF(SUMIF(AP$11:AP$100,$C21,AO$11:AO$100)=0," ",SUMIF(AP$11:AP$100,$C21,AO$11:AO$100))</f>
        <v xml:space="preserve"> </v>
      </c>
      <c r="O21" s="51">
        <f t="shared" si="3"/>
        <v>0</v>
      </c>
      <c r="P21" s="52"/>
      <c r="Q21" s="53" t="str">
        <f>IF(SUMIF(AS$11:AS$100,$C21,AR$11:AR$100)=0," ",SUMIF(AS$11:AS$100,$C21,AR$11:AR$100))</f>
        <v xml:space="preserve"> </v>
      </c>
      <c r="R21" s="54">
        <f t="shared" si="12"/>
        <v>0</v>
      </c>
      <c r="S21" s="55">
        <v>1</v>
      </c>
      <c r="T21" s="56">
        <v>13</v>
      </c>
      <c r="U21" s="57">
        <f t="shared" si="4"/>
        <v>13</v>
      </c>
      <c r="V21" s="58">
        <v>1</v>
      </c>
      <c r="W21" s="59" t="s">
        <v>0</v>
      </c>
      <c r="X21" s="60">
        <v>2</v>
      </c>
      <c r="Y21" s="61">
        <v>1</v>
      </c>
      <c r="Z21" s="62">
        <v>11</v>
      </c>
      <c r="AA21" s="63">
        <f t="shared" si="6"/>
        <v>15</v>
      </c>
      <c r="AB21" s="301"/>
      <c r="AC21" s="302" t="str">
        <f t="shared" si="7"/>
        <v xml:space="preserve"> </v>
      </c>
      <c r="AD21" s="303">
        <f t="shared" si="8"/>
        <v>0</v>
      </c>
      <c r="AE21" s="39">
        <f t="shared" si="9"/>
        <v>30</v>
      </c>
      <c r="AF21" s="64">
        <f t="shared" si="10"/>
        <v>11</v>
      </c>
      <c r="AG21" s="39">
        <f t="shared" si="11"/>
        <v>30</v>
      </c>
      <c r="AH21" s="319"/>
      <c r="AI21" s="44">
        <v>11</v>
      </c>
      <c r="AJ21" s="44"/>
      <c r="AL21" s="47">
        <v>11</v>
      </c>
      <c r="AM21" s="47"/>
      <c r="AO21" s="65">
        <v>11</v>
      </c>
      <c r="AP21" s="65"/>
      <c r="AR21" s="53">
        <v>11</v>
      </c>
      <c r="AS21" s="53"/>
      <c r="AU21" s="56">
        <v>11</v>
      </c>
      <c r="AV21" s="56"/>
      <c r="AX21" s="59">
        <v>11</v>
      </c>
      <c r="AY21" s="59"/>
      <c r="BA21" s="66">
        <v>11</v>
      </c>
      <c r="BB21" s="66">
        <v>424</v>
      </c>
      <c r="BD21" s="302">
        <v>11</v>
      </c>
      <c r="BE21" s="302"/>
    </row>
    <row r="22" spans="1:57" ht="12.75">
      <c r="A22" s="38">
        <v>12</v>
      </c>
      <c r="B22" s="39">
        <f t="shared" si="0"/>
        <v>97</v>
      </c>
      <c r="C22" s="40">
        <v>411</v>
      </c>
      <c r="D22" s="41" t="s">
        <v>247</v>
      </c>
      <c r="E22" s="42" t="s">
        <v>127</v>
      </c>
      <c r="F22" s="42" t="s">
        <v>114</v>
      </c>
      <c r="G22" s="43">
        <v>1</v>
      </c>
      <c r="H22" s="44">
        <v>17</v>
      </c>
      <c r="I22" s="45">
        <f t="shared" si="1"/>
        <v>9</v>
      </c>
      <c r="J22" s="46">
        <v>1</v>
      </c>
      <c r="K22" s="47">
        <v>7</v>
      </c>
      <c r="L22" s="48">
        <f t="shared" si="2"/>
        <v>19</v>
      </c>
      <c r="M22" s="49">
        <v>1</v>
      </c>
      <c r="N22" s="50">
        <v>17</v>
      </c>
      <c r="O22" s="51">
        <f t="shared" si="3"/>
        <v>9</v>
      </c>
      <c r="P22" s="52">
        <v>1</v>
      </c>
      <c r="Q22" s="53">
        <v>10</v>
      </c>
      <c r="R22" s="54">
        <f t="shared" si="12"/>
        <v>16</v>
      </c>
      <c r="S22" s="55">
        <v>1</v>
      </c>
      <c r="T22" s="56">
        <v>10</v>
      </c>
      <c r="U22" s="57">
        <f t="shared" si="4"/>
        <v>16</v>
      </c>
      <c r="V22" s="58">
        <v>1</v>
      </c>
      <c r="W22" s="59">
        <v>12</v>
      </c>
      <c r="X22" s="60">
        <f aca="true" t="shared" si="13" ref="X22:X65">IF(W22=" ",0,IF(W22=1,30,IF(W22=2,28,IF(W22=3,26,IF(W22=4,24,IF(W22=5,22,IF(AND(W22&gt;5,W22&lt;25),26-W22,2)))))))</f>
        <v>14</v>
      </c>
      <c r="Y22" s="61">
        <v>1</v>
      </c>
      <c r="Z22" s="62">
        <v>12</v>
      </c>
      <c r="AA22" s="63">
        <f t="shared" si="6"/>
        <v>14</v>
      </c>
      <c r="AB22" s="301"/>
      <c r="AC22" s="302" t="str">
        <f t="shared" si="7"/>
        <v xml:space="preserve"> </v>
      </c>
      <c r="AD22" s="303">
        <f t="shared" si="8"/>
        <v>0</v>
      </c>
      <c r="AE22" s="39">
        <f t="shared" si="9"/>
        <v>97</v>
      </c>
      <c r="AF22" s="64">
        <f t="shared" si="10"/>
        <v>12</v>
      </c>
      <c r="AG22" s="39">
        <f t="shared" si="11"/>
        <v>97</v>
      </c>
      <c r="AH22" s="319"/>
      <c r="AI22" s="44">
        <v>12</v>
      </c>
      <c r="AJ22" s="44"/>
      <c r="AL22" s="47">
        <v>12</v>
      </c>
      <c r="AM22" s="47"/>
      <c r="AO22" s="65">
        <v>12</v>
      </c>
      <c r="AP22" s="65"/>
      <c r="AR22" s="53">
        <v>12</v>
      </c>
      <c r="AS22" s="53"/>
      <c r="AU22" s="56">
        <v>12</v>
      </c>
      <c r="AV22" s="56"/>
      <c r="AX22" s="59">
        <v>12</v>
      </c>
      <c r="AY22" s="59"/>
      <c r="BA22" s="66">
        <v>12</v>
      </c>
      <c r="BB22" s="66">
        <v>411</v>
      </c>
      <c r="BD22" s="302">
        <v>12</v>
      </c>
      <c r="BE22" s="302"/>
    </row>
    <row r="23" spans="1:57" ht="12.75">
      <c r="A23" s="38">
        <v>13</v>
      </c>
      <c r="B23" s="39">
        <f t="shared" si="0"/>
        <v>56</v>
      </c>
      <c r="C23" s="40">
        <v>414</v>
      </c>
      <c r="D23" s="41" t="s">
        <v>277</v>
      </c>
      <c r="E23" s="42" t="s">
        <v>279</v>
      </c>
      <c r="F23" s="42" t="s">
        <v>120</v>
      </c>
      <c r="G23" s="43"/>
      <c r="H23" s="44" t="str">
        <f>IF(SUMIF(AJ$11:AJ$100,$C23,AI$11:AI$100)=0," ",SUMIF(AJ$11:AJ$100,$C23,AI$11:AI$100))</f>
        <v xml:space="preserve"> </v>
      </c>
      <c r="I23" s="45">
        <f t="shared" si="1"/>
        <v>0</v>
      </c>
      <c r="J23" s="46">
        <v>1</v>
      </c>
      <c r="K23" s="47">
        <v>10</v>
      </c>
      <c r="L23" s="48">
        <f t="shared" si="2"/>
        <v>16</v>
      </c>
      <c r="M23" s="49"/>
      <c r="N23" s="50" t="s">
        <v>0</v>
      </c>
      <c r="O23" s="51">
        <f t="shared" si="3"/>
        <v>0</v>
      </c>
      <c r="P23" s="52">
        <v>1</v>
      </c>
      <c r="Q23" s="53">
        <v>11</v>
      </c>
      <c r="R23" s="54">
        <f t="shared" si="12"/>
        <v>15</v>
      </c>
      <c r="S23" s="55"/>
      <c r="T23" s="56" t="str">
        <f>IF(SUMIF(AV$11:AV$100,$C23,AU$11:AU$100)=0," ",SUMIF(AV$11:AV$100,$C23,AU$11:AU$100))</f>
        <v xml:space="preserve"> </v>
      </c>
      <c r="U23" s="57">
        <f t="shared" si="4"/>
        <v>0</v>
      </c>
      <c r="V23" s="58">
        <v>1</v>
      </c>
      <c r="W23" s="59">
        <v>14</v>
      </c>
      <c r="X23" s="60">
        <f t="shared" si="13"/>
        <v>12</v>
      </c>
      <c r="Y23" s="61">
        <v>1</v>
      </c>
      <c r="Z23" s="62">
        <v>13</v>
      </c>
      <c r="AA23" s="63">
        <f t="shared" si="6"/>
        <v>13</v>
      </c>
      <c r="AB23" s="301"/>
      <c r="AC23" s="302" t="str">
        <f t="shared" si="7"/>
        <v xml:space="preserve"> </v>
      </c>
      <c r="AD23" s="303">
        <f t="shared" si="8"/>
        <v>0</v>
      </c>
      <c r="AE23" s="39">
        <f t="shared" si="9"/>
        <v>56</v>
      </c>
      <c r="AF23" s="64">
        <f t="shared" si="10"/>
        <v>13</v>
      </c>
      <c r="AG23" s="39">
        <f t="shared" si="11"/>
        <v>56</v>
      </c>
      <c r="AH23" s="319"/>
      <c r="AI23" s="44">
        <v>13</v>
      </c>
      <c r="AJ23" s="44"/>
      <c r="AL23" s="47">
        <v>13</v>
      </c>
      <c r="AM23" s="47"/>
      <c r="AO23" s="65">
        <v>13</v>
      </c>
      <c r="AP23" s="65"/>
      <c r="AR23" s="53">
        <v>13</v>
      </c>
      <c r="AS23" s="53"/>
      <c r="AU23" s="56">
        <v>13</v>
      </c>
      <c r="AV23" s="56"/>
      <c r="AX23" s="59">
        <v>13</v>
      </c>
      <c r="AY23" s="59"/>
      <c r="BA23" s="66">
        <v>13</v>
      </c>
      <c r="BB23" s="66">
        <v>414</v>
      </c>
      <c r="BD23" s="302">
        <v>13</v>
      </c>
      <c r="BE23" s="302"/>
    </row>
    <row r="24" spans="1:57" ht="12.75">
      <c r="A24" s="38">
        <v>14</v>
      </c>
      <c r="B24" s="39">
        <f t="shared" si="0"/>
        <v>12</v>
      </c>
      <c r="C24" s="40">
        <v>425</v>
      </c>
      <c r="D24" s="41" t="s">
        <v>389</v>
      </c>
      <c r="E24" s="42" t="s">
        <v>0</v>
      </c>
      <c r="F24" s="42" t="s">
        <v>138</v>
      </c>
      <c r="G24" s="43"/>
      <c r="H24" s="44" t="str">
        <f>IF(SUMIF(AJ$11:AJ$100,$C24,AI$11:AI$100)=0," ",SUMIF(AJ$11:AJ$100,$C24,AI$11:AI$100))</f>
        <v xml:space="preserve"> </v>
      </c>
      <c r="I24" s="45">
        <f t="shared" si="1"/>
        <v>0</v>
      </c>
      <c r="J24" s="46"/>
      <c r="K24" s="47" t="str">
        <f>IF(SUMIF(AM$11:AM$100,$C24,AL$11:AL$100)=0," ",SUMIF(AM$11:AM$100,$C24,AL$11:AL$100))</f>
        <v xml:space="preserve"> </v>
      </c>
      <c r="L24" s="48">
        <f t="shared" si="2"/>
        <v>0</v>
      </c>
      <c r="M24" s="49"/>
      <c r="N24" s="50" t="str">
        <f>IF(SUMIF(AP$11:AP$100,$C24,AO$11:AO$100)=0," ",SUMIF(AP$11:AP$100,$C24,AO$11:AO$100))</f>
        <v xml:space="preserve"> </v>
      </c>
      <c r="O24" s="51">
        <f t="shared" si="3"/>
        <v>0</v>
      </c>
      <c r="P24" s="52"/>
      <c r="Q24" s="53" t="str">
        <f>IF(SUMIF(AS$11:AS$100,$C24,AR$11:AR$100)=0," ",SUMIF(AS$11:AS$100,$C24,AR$11:AR$100))</f>
        <v xml:space="preserve"> </v>
      </c>
      <c r="R24" s="54">
        <f t="shared" si="12"/>
        <v>0</v>
      </c>
      <c r="S24" s="55"/>
      <c r="T24" s="56" t="str">
        <f>IF(SUMIF(AV$11:AV$100,$C24,AU$11:AU$100)=0," ",SUMIF(AV$11:AV$100,$C24,AU$11:AU$100))</f>
        <v xml:space="preserve"> </v>
      </c>
      <c r="U24" s="57">
        <f t="shared" si="4"/>
        <v>0</v>
      </c>
      <c r="V24" s="58"/>
      <c r="W24" s="59" t="str">
        <f>IF(SUMIF(AY$11:AY$100,$C24,AX$11:AX$100)=0," ",SUMIF(AY$11:AY$100,$C24,AX$11:AX$100))</f>
        <v xml:space="preserve"> </v>
      </c>
      <c r="X24" s="60">
        <f t="shared" si="13"/>
        <v>0</v>
      </c>
      <c r="Y24" s="61">
        <v>1</v>
      </c>
      <c r="Z24" s="62">
        <v>14</v>
      </c>
      <c r="AA24" s="63">
        <f t="shared" si="6"/>
        <v>12</v>
      </c>
      <c r="AB24" s="301"/>
      <c r="AC24" s="302" t="str">
        <f t="shared" si="7"/>
        <v xml:space="preserve"> </v>
      </c>
      <c r="AD24" s="303">
        <f t="shared" si="8"/>
        <v>0</v>
      </c>
      <c r="AE24" s="39">
        <f t="shared" si="9"/>
        <v>12</v>
      </c>
      <c r="AF24" s="64">
        <f t="shared" si="10"/>
        <v>14</v>
      </c>
      <c r="AG24" s="39">
        <f t="shared" si="11"/>
        <v>12</v>
      </c>
      <c r="AH24" s="319"/>
      <c r="AI24" s="44">
        <v>14</v>
      </c>
      <c r="AJ24" s="44"/>
      <c r="AL24" s="47">
        <v>14</v>
      </c>
      <c r="AM24" s="47"/>
      <c r="AO24" s="65">
        <v>14</v>
      </c>
      <c r="AP24" s="65"/>
      <c r="AR24" s="53">
        <v>14</v>
      </c>
      <c r="AS24" s="53"/>
      <c r="AU24" s="56">
        <v>14</v>
      </c>
      <c r="AV24" s="56"/>
      <c r="AX24" s="59">
        <v>14</v>
      </c>
      <c r="AY24" s="59"/>
      <c r="BA24" s="66">
        <v>14</v>
      </c>
      <c r="BB24" s="66">
        <v>425</v>
      </c>
      <c r="BD24" s="302">
        <v>14</v>
      </c>
      <c r="BE24" s="302"/>
    </row>
    <row r="25" spans="1:57" ht="12.75">
      <c r="A25" s="38">
        <v>15</v>
      </c>
      <c r="B25" s="39">
        <f t="shared" si="0"/>
        <v>70</v>
      </c>
      <c r="C25" s="40">
        <v>412</v>
      </c>
      <c r="D25" s="41" t="s">
        <v>249</v>
      </c>
      <c r="E25" s="42" t="s">
        <v>118</v>
      </c>
      <c r="F25" s="42" t="s">
        <v>114</v>
      </c>
      <c r="G25" s="43">
        <v>1</v>
      </c>
      <c r="H25" s="44">
        <v>19</v>
      </c>
      <c r="I25" s="45">
        <f t="shared" si="1"/>
        <v>7</v>
      </c>
      <c r="J25" s="46">
        <v>1</v>
      </c>
      <c r="K25" s="47">
        <v>11</v>
      </c>
      <c r="L25" s="48">
        <f t="shared" si="2"/>
        <v>15</v>
      </c>
      <c r="M25" s="49">
        <v>1</v>
      </c>
      <c r="N25" s="50">
        <v>16</v>
      </c>
      <c r="O25" s="51">
        <f t="shared" si="3"/>
        <v>10</v>
      </c>
      <c r="P25" s="52">
        <v>1</v>
      </c>
      <c r="Q25" s="53">
        <v>12</v>
      </c>
      <c r="R25" s="54">
        <f t="shared" si="12"/>
        <v>14</v>
      </c>
      <c r="S25" s="55"/>
      <c r="T25" s="56" t="str">
        <f>IF(SUMIF(AV$11:AV$100,$C25,AU$11:AU$100)=0," ",SUMIF(AV$11:AV$100,$C25,AU$11:AU$100))</f>
        <v xml:space="preserve"> </v>
      </c>
      <c r="U25" s="57">
        <f t="shared" si="4"/>
        <v>0</v>
      </c>
      <c r="V25" s="58">
        <v>1</v>
      </c>
      <c r="W25" s="59">
        <v>13</v>
      </c>
      <c r="X25" s="60">
        <f t="shared" si="13"/>
        <v>13</v>
      </c>
      <c r="Y25" s="61">
        <v>1</v>
      </c>
      <c r="Z25" s="62">
        <v>15</v>
      </c>
      <c r="AA25" s="63">
        <f t="shared" si="6"/>
        <v>11</v>
      </c>
      <c r="AB25" s="301"/>
      <c r="AC25" s="302" t="str">
        <f t="shared" si="7"/>
        <v xml:space="preserve"> </v>
      </c>
      <c r="AD25" s="303">
        <f t="shared" si="8"/>
        <v>0</v>
      </c>
      <c r="AE25" s="39">
        <f t="shared" si="9"/>
        <v>70</v>
      </c>
      <c r="AF25" s="64">
        <f t="shared" si="10"/>
        <v>15</v>
      </c>
      <c r="AG25" s="39">
        <f t="shared" si="11"/>
        <v>70</v>
      </c>
      <c r="AH25" s="319"/>
      <c r="AI25" s="44">
        <v>15</v>
      </c>
      <c r="AJ25" s="44"/>
      <c r="AL25" s="47">
        <v>15</v>
      </c>
      <c r="AM25" s="47"/>
      <c r="AO25" s="65">
        <v>15</v>
      </c>
      <c r="AP25" s="65"/>
      <c r="AR25" s="53">
        <v>15</v>
      </c>
      <c r="AS25" s="53"/>
      <c r="AU25" s="56">
        <v>15</v>
      </c>
      <c r="AV25" s="56"/>
      <c r="AX25" s="59">
        <v>15</v>
      </c>
      <c r="AY25" s="59"/>
      <c r="BA25" s="66">
        <v>15</v>
      </c>
      <c r="BB25" s="66">
        <v>412</v>
      </c>
      <c r="BD25" s="302">
        <v>15</v>
      </c>
      <c r="BE25" s="302"/>
    </row>
    <row r="26" spans="1:57" ht="12.75">
      <c r="A26" s="38">
        <v>16</v>
      </c>
      <c r="B26" s="39">
        <f t="shared" si="0"/>
        <v>53</v>
      </c>
      <c r="C26" s="40">
        <v>415</v>
      </c>
      <c r="D26" s="41" t="s">
        <v>255</v>
      </c>
      <c r="E26" s="42" t="s">
        <v>118</v>
      </c>
      <c r="F26" s="42" t="s">
        <v>114</v>
      </c>
      <c r="G26" s="43">
        <v>1</v>
      </c>
      <c r="H26" s="44">
        <v>25</v>
      </c>
      <c r="I26" s="45">
        <f t="shared" si="1"/>
        <v>2</v>
      </c>
      <c r="J26" s="46">
        <v>1</v>
      </c>
      <c r="K26" s="47">
        <v>17</v>
      </c>
      <c r="L26" s="48">
        <f t="shared" si="2"/>
        <v>9</v>
      </c>
      <c r="M26" s="49">
        <v>1</v>
      </c>
      <c r="N26" s="50">
        <v>21</v>
      </c>
      <c r="O26" s="51">
        <f t="shared" si="3"/>
        <v>5</v>
      </c>
      <c r="P26" s="52">
        <v>1</v>
      </c>
      <c r="Q26" s="53">
        <v>17</v>
      </c>
      <c r="R26" s="54">
        <f t="shared" si="12"/>
        <v>9</v>
      </c>
      <c r="S26" s="55">
        <v>1</v>
      </c>
      <c r="T26" s="56">
        <v>18</v>
      </c>
      <c r="U26" s="57">
        <f t="shared" si="4"/>
        <v>8</v>
      </c>
      <c r="V26" s="58">
        <v>1</v>
      </c>
      <c r="W26" s="59">
        <v>16</v>
      </c>
      <c r="X26" s="60">
        <f t="shared" si="13"/>
        <v>10</v>
      </c>
      <c r="Y26" s="61">
        <v>1</v>
      </c>
      <c r="Z26" s="62">
        <v>16</v>
      </c>
      <c r="AA26" s="63">
        <f t="shared" si="6"/>
        <v>10</v>
      </c>
      <c r="AB26" s="301"/>
      <c r="AC26" s="302" t="str">
        <f t="shared" si="7"/>
        <v xml:space="preserve"> </v>
      </c>
      <c r="AD26" s="303">
        <f t="shared" si="8"/>
        <v>0</v>
      </c>
      <c r="AE26" s="39">
        <f t="shared" si="9"/>
        <v>53</v>
      </c>
      <c r="AF26" s="64">
        <f t="shared" si="10"/>
        <v>16</v>
      </c>
      <c r="AG26" s="39">
        <f t="shared" si="11"/>
        <v>53</v>
      </c>
      <c r="AH26" s="319"/>
      <c r="AI26" s="44">
        <v>16</v>
      </c>
      <c r="AJ26" s="44"/>
      <c r="AL26" s="47">
        <v>16</v>
      </c>
      <c r="AM26" s="47"/>
      <c r="AO26" s="65">
        <v>16</v>
      </c>
      <c r="AP26" s="65"/>
      <c r="AR26" s="53">
        <v>16</v>
      </c>
      <c r="AS26" s="53"/>
      <c r="AU26" s="56">
        <v>16</v>
      </c>
      <c r="AV26" s="56"/>
      <c r="AX26" s="59">
        <v>16</v>
      </c>
      <c r="AY26" s="59"/>
      <c r="BA26" s="66">
        <v>16</v>
      </c>
      <c r="BB26" s="66">
        <v>415</v>
      </c>
      <c r="BD26" s="302">
        <v>16</v>
      </c>
      <c r="BE26" s="302"/>
    </row>
    <row r="27" spans="1:57" ht="12.75">
      <c r="A27" s="38">
        <v>17</v>
      </c>
      <c r="B27" s="39">
        <f t="shared" si="0"/>
        <v>49</v>
      </c>
      <c r="C27" s="40">
        <v>416</v>
      </c>
      <c r="D27" s="41" t="s">
        <v>254</v>
      </c>
      <c r="E27" s="42" t="s">
        <v>130</v>
      </c>
      <c r="F27" s="42" t="s">
        <v>114</v>
      </c>
      <c r="G27" s="43">
        <v>1</v>
      </c>
      <c r="H27" s="44">
        <v>24</v>
      </c>
      <c r="I27" s="45">
        <f t="shared" si="1"/>
        <v>2</v>
      </c>
      <c r="J27" s="46">
        <v>1</v>
      </c>
      <c r="K27" s="47">
        <v>14</v>
      </c>
      <c r="L27" s="48">
        <f t="shared" si="2"/>
        <v>12</v>
      </c>
      <c r="M27" s="49">
        <v>1</v>
      </c>
      <c r="N27" s="50">
        <v>19</v>
      </c>
      <c r="O27" s="51">
        <f t="shared" si="3"/>
        <v>7</v>
      </c>
      <c r="P27" s="52">
        <v>1</v>
      </c>
      <c r="Q27" s="53">
        <v>16</v>
      </c>
      <c r="R27" s="54">
        <f t="shared" si="12"/>
        <v>10</v>
      </c>
      <c r="S27" s="55">
        <v>1</v>
      </c>
      <c r="T27" s="56">
        <v>17</v>
      </c>
      <c r="U27" s="57">
        <f t="shared" si="4"/>
        <v>9</v>
      </c>
      <c r="V27" s="58">
        <v>0</v>
      </c>
      <c r="W27" s="59" t="s">
        <v>0</v>
      </c>
      <c r="X27" s="60">
        <f t="shared" si="13"/>
        <v>0</v>
      </c>
      <c r="Y27" s="61">
        <v>1</v>
      </c>
      <c r="Z27" s="62">
        <v>17</v>
      </c>
      <c r="AA27" s="63">
        <f t="shared" si="6"/>
        <v>9</v>
      </c>
      <c r="AB27" s="301"/>
      <c r="AC27" s="302" t="str">
        <f t="shared" si="7"/>
        <v xml:space="preserve"> </v>
      </c>
      <c r="AD27" s="303">
        <f t="shared" si="8"/>
        <v>0</v>
      </c>
      <c r="AE27" s="39">
        <f t="shared" si="9"/>
        <v>49</v>
      </c>
      <c r="AF27" s="64">
        <f t="shared" si="10"/>
        <v>17</v>
      </c>
      <c r="AG27" s="39">
        <f t="shared" si="11"/>
        <v>49</v>
      </c>
      <c r="AH27" s="319"/>
      <c r="AI27" s="44">
        <v>17</v>
      </c>
      <c r="AJ27" s="44"/>
      <c r="AL27" s="47">
        <v>17</v>
      </c>
      <c r="AM27" s="47"/>
      <c r="AO27" s="65">
        <v>17</v>
      </c>
      <c r="AP27" s="65"/>
      <c r="AR27" s="53">
        <v>17</v>
      </c>
      <c r="AS27" s="53"/>
      <c r="AU27" s="56">
        <v>17</v>
      </c>
      <c r="AV27" s="56"/>
      <c r="AX27" s="59">
        <v>17</v>
      </c>
      <c r="AY27" s="59"/>
      <c r="BA27" s="66">
        <v>17</v>
      </c>
      <c r="BB27" s="66">
        <v>416</v>
      </c>
      <c r="BD27" s="302">
        <v>17</v>
      </c>
      <c r="BE27" s="302"/>
    </row>
    <row r="28" spans="1:57" ht="12.75">
      <c r="A28" s="38">
        <v>18</v>
      </c>
      <c r="B28" s="39">
        <f t="shared" si="0"/>
        <v>47</v>
      </c>
      <c r="C28" s="40">
        <v>419</v>
      </c>
      <c r="D28" s="41" t="s">
        <v>257</v>
      </c>
      <c r="E28" s="42" t="s">
        <v>127</v>
      </c>
      <c r="F28" s="42" t="s">
        <v>114</v>
      </c>
      <c r="G28" s="43">
        <v>1</v>
      </c>
      <c r="H28" s="44">
        <v>27</v>
      </c>
      <c r="I28" s="45">
        <f t="shared" si="1"/>
        <v>2</v>
      </c>
      <c r="J28" s="46">
        <v>1</v>
      </c>
      <c r="K28" s="47">
        <v>16</v>
      </c>
      <c r="L28" s="48">
        <f t="shared" si="2"/>
        <v>10</v>
      </c>
      <c r="M28" s="49">
        <v>1</v>
      </c>
      <c r="N28" s="50">
        <v>20</v>
      </c>
      <c r="O28" s="51">
        <f t="shared" si="3"/>
        <v>6</v>
      </c>
      <c r="P28" s="52">
        <v>1</v>
      </c>
      <c r="Q28" s="53">
        <v>20</v>
      </c>
      <c r="R28" s="54">
        <f t="shared" si="12"/>
        <v>6</v>
      </c>
      <c r="S28" s="55">
        <v>1</v>
      </c>
      <c r="T28" s="56">
        <v>19</v>
      </c>
      <c r="U28" s="57">
        <f t="shared" si="4"/>
        <v>7</v>
      </c>
      <c r="V28" s="58">
        <v>1</v>
      </c>
      <c r="W28" s="59">
        <v>18</v>
      </c>
      <c r="X28" s="60">
        <f t="shared" si="13"/>
        <v>8</v>
      </c>
      <c r="Y28" s="61">
        <v>1</v>
      </c>
      <c r="Z28" s="62">
        <v>18</v>
      </c>
      <c r="AA28" s="63">
        <f t="shared" si="6"/>
        <v>8</v>
      </c>
      <c r="AB28" s="301"/>
      <c r="AC28" s="302" t="str">
        <f t="shared" si="7"/>
        <v xml:space="preserve"> </v>
      </c>
      <c r="AD28" s="303">
        <f t="shared" si="8"/>
        <v>0</v>
      </c>
      <c r="AE28" s="39">
        <f t="shared" si="9"/>
        <v>47</v>
      </c>
      <c r="AF28" s="64">
        <f t="shared" si="10"/>
        <v>18</v>
      </c>
      <c r="AG28" s="39">
        <f t="shared" si="11"/>
        <v>47</v>
      </c>
      <c r="AH28" s="319"/>
      <c r="AI28" s="44">
        <v>18</v>
      </c>
      <c r="AJ28" s="44"/>
      <c r="AL28" s="47">
        <v>18</v>
      </c>
      <c r="AM28" s="47"/>
      <c r="AO28" s="65">
        <v>18</v>
      </c>
      <c r="AP28" s="65"/>
      <c r="AR28" s="53">
        <v>18</v>
      </c>
      <c r="AS28" s="53"/>
      <c r="AU28" s="56">
        <v>18</v>
      </c>
      <c r="AV28" s="56"/>
      <c r="AX28" s="59">
        <v>18</v>
      </c>
      <c r="AY28" s="59"/>
      <c r="BA28" s="66">
        <v>18</v>
      </c>
      <c r="BB28" s="66">
        <v>419</v>
      </c>
      <c r="BD28" s="302">
        <v>18</v>
      </c>
      <c r="BE28" s="302"/>
    </row>
    <row r="29" spans="1:57" ht="12.75">
      <c r="A29" s="38">
        <v>19</v>
      </c>
      <c r="B29" s="39">
        <f t="shared" si="0"/>
        <v>34</v>
      </c>
      <c r="C29" s="40">
        <v>420</v>
      </c>
      <c r="D29" s="41" t="s">
        <v>256</v>
      </c>
      <c r="E29" s="42" t="s">
        <v>118</v>
      </c>
      <c r="F29" s="42" t="s">
        <v>114</v>
      </c>
      <c r="G29" s="43">
        <v>1</v>
      </c>
      <c r="H29" s="44">
        <v>26</v>
      </c>
      <c r="I29" s="45">
        <f t="shared" si="1"/>
        <v>2</v>
      </c>
      <c r="J29" s="46"/>
      <c r="K29" s="47" t="s">
        <v>0</v>
      </c>
      <c r="L29" s="48">
        <f t="shared" si="2"/>
        <v>0</v>
      </c>
      <c r="M29" s="49">
        <v>1</v>
      </c>
      <c r="N29" s="50">
        <v>22</v>
      </c>
      <c r="O29" s="51">
        <f t="shared" si="3"/>
        <v>4</v>
      </c>
      <c r="P29" s="52">
        <v>1</v>
      </c>
      <c r="Q29" s="53">
        <v>18</v>
      </c>
      <c r="R29" s="54">
        <f t="shared" si="12"/>
        <v>8</v>
      </c>
      <c r="S29" s="55">
        <v>1</v>
      </c>
      <c r="T29" s="56">
        <v>22</v>
      </c>
      <c r="U29" s="57">
        <f t="shared" si="4"/>
        <v>4</v>
      </c>
      <c r="V29" s="58">
        <v>1</v>
      </c>
      <c r="W29" s="59">
        <v>17</v>
      </c>
      <c r="X29" s="60">
        <f t="shared" si="13"/>
        <v>9</v>
      </c>
      <c r="Y29" s="61">
        <v>1</v>
      </c>
      <c r="Z29" s="62">
        <v>19</v>
      </c>
      <c r="AA29" s="63">
        <f t="shared" si="6"/>
        <v>7</v>
      </c>
      <c r="AB29" s="301"/>
      <c r="AC29" s="302" t="str">
        <f t="shared" si="7"/>
        <v xml:space="preserve"> </v>
      </c>
      <c r="AD29" s="303">
        <f t="shared" si="8"/>
        <v>0</v>
      </c>
      <c r="AE29" s="39">
        <f t="shared" si="9"/>
        <v>34</v>
      </c>
      <c r="AF29" s="64">
        <f t="shared" si="10"/>
        <v>19</v>
      </c>
      <c r="AG29" s="39">
        <f t="shared" si="11"/>
        <v>34</v>
      </c>
      <c r="AH29" s="322"/>
      <c r="AI29" s="44">
        <v>19</v>
      </c>
      <c r="AJ29" s="44"/>
      <c r="AL29" s="47">
        <v>19</v>
      </c>
      <c r="AM29" s="47"/>
      <c r="AO29" s="65">
        <v>19</v>
      </c>
      <c r="AP29" s="65"/>
      <c r="AR29" s="53">
        <v>19</v>
      </c>
      <c r="AS29" s="53"/>
      <c r="AU29" s="56">
        <v>19</v>
      </c>
      <c r="AV29" s="56"/>
      <c r="AX29" s="59">
        <v>19</v>
      </c>
      <c r="AY29" s="59"/>
      <c r="BA29" s="66">
        <v>19</v>
      </c>
      <c r="BB29" s="66">
        <v>420</v>
      </c>
      <c r="BD29" s="302">
        <v>19</v>
      </c>
      <c r="BE29" s="302"/>
    </row>
    <row r="30" spans="1:57" ht="12.75">
      <c r="A30" s="38">
        <v>20</v>
      </c>
      <c r="B30" s="39">
        <f t="shared" si="0"/>
        <v>26</v>
      </c>
      <c r="C30" s="40">
        <v>421</v>
      </c>
      <c r="D30" s="41" t="s">
        <v>261</v>
      </c>
      <c r="E30" s="42" t="s">
        <v>130</v>
      </c>
      <c r="F30" s="42" t="s">
        <v>114</v>
      </c>
      <c r="G30" s="43">
        <v>1</v>
      </c>
      <c r="H30" s="44">
        <v>31</v>
      </c>
      <c r="I30" s="45">
        <f t="shared" si="1"/>
        <v>2</v>
      </c>
      <c r="J30" s="46">
        <v>1</v>
      </c>
      <c r="K30" s="47">
        <v>20</v>
      </c>
      <c r="L30" s="48">
        <f t="shared" si="2"/>
        <v>6</v>
      </c>
      <c r="M30" s="49">
        <v>1</v>
      </c>
      <c r="N30" s="50">
        <v>26</v>
      </c>
      <c r="O30" s="51">
        <f t="shared" si="3"/>
        <v>2</v>
      </c>
      <c r="P30" s="52">
        <v>1</v>
      </c>
      <c r="Q30" s="53">
        <v>22</v>
      </c>
      <c r="R30" s="54">
        <f t="shared" si="12"/>
        <v>4</v>
      </c>
      <c r="S30" s="55">
        <v>1</v>
      </c>
      <c r="T30" s="56">
        <v>26</v>
      </c>
      <c r="U30" s="57">
        <f t="shared" si="4"/>
        <v>2</v>
      </c>
      <c r="V30" s="58">
        <v>1</v>
      </c>
      <c r="W30" s="59">
        <v>22</v>
      </c>
      <c r="X30" s="60">
        <f t="shared" si="13"/>
        <v>4</v>
      </c>
      <c r="Y30" s="61">
        <v>1</v>
      </c>
      <c r="Z30" s="62">
        <v>20</v>
      </c>
      <c r="AA30" s="63">
        <f t="shared" si="6"/>
        <v>6</v>
      </c>
      <c r="AB30" s="301"/>
      <c r="AC30" s="302" t="str">
        <f t="shared" si="7"/>
        <v xml:space="preserve"> </v>
      </c>
      <c r="AD30" s="303">
        <f t="shared" si="8"/>
        <v>0</v>
      </c>
      <c r="AE30" s="39">
        <f t="shared" si="9"/>
        <v>26</v>
      </c>
      <c r="AF30" s="64">
        <f t="shared" si="10"/>
        <v>20</v>
      </c>
      <c r="AG30" s="39">
        <f t="shared" si="11"/>
        <v>26</v>
      </c>
      <c r="AH30" s="319"/>
      <c r="AI30" s="44">
        <v>20</v>
      </c>
      <c r="AJ30" s="44"/>
      <c r="AL30" s="47">
        <v>20</v>
      </c>
      <c r="AM30" s="47"/>
      <c r="AO30" s="65">
        <v>20</v>
      </c>
      <c r="AP30" s="65"/>
      <c r="AR30" s="53">
        <v>20</v>
      </c>
      <c r="AS30" s="53"/>
      <c r="AU30" s="56">
        <v>20</v>
      </c>
      <c r="AV30" s="56"/>
      <c r="AX30" s="59">
        <v>20</v>
      </c>
      <c r="AY30" s="59"/>
      <c r="BA30" s="66">
        <v>20</v>
      </c>
      <c r="BB30" s="66">
        <v>421</v>
      </c>
      <c r="BD30" s="302">
        <v>20</v>
      </c>
      <c r="BE30" s="302"/>
    </row>
    <row r="31" spans="1:57" ht="12.75">
      <c r="A31" s="38">
        <v>21</v>
      </c>
      <c r="B31" s="39">
        <f t="shared" si="0"/>
        <v>65</v>
      </c>
      <c r="C31" s="40">
        <v>427</v>
      </c>
      <c r="D31" s="41" t="s">
        <v>252</v>
      </c>
      <c r="E31" s="42" t="s">
        <v>118</v>
      </c>
      <c r="F31" s="42" t="s">
        <v>114</v>
      </c>
      <c r="G31" s="43">
        <v>1</v>
      </c>
      <c r="H31" s="44">
        <v>22</v>
      </c>
      <c r="I31" s="45">
        <f t="shared" si="1"/>
        <v>4</v>
      </c>
      <c r="J31" s="46">
        <v>1</v>
      </c>
      <c r="K31" s="47">
        <v>13</v>
      </c>
      <c r="L31" s="48">
        <f t="shared" si="2"/>
        <v>13</v>
      </c>
      <c r="M31" s="49">
        <v>1</v>
      </c>
      <c r="N31" s="50">
        <v>18</v>
      </c>
      <c r="O31" s="51">
        <f t="shared" si="3"/>
        <v>8</v>
      </c>
      <c r="P31" s="52">
        <v>1</v>
      </c>
      <c r="Q31" s="53">
        <v>13</v>
      </c>
      <c r="R31" s="54">
        <f t="shared" si="12"/>
        <v>13</v>
      </c>
      <c r="S31" s="55">
        <v>1</v>
      </c>
      <c r="T31" s="56">
        <v>15</v>
      </c>
      <c r="U31" s="57">
        <f t="shared" si="4"/>
        <v>11</v>
      </c>
      <c r="V31" s="58">
        <v>1</v>
      </c>
      <c r="W31" s="59">
        <v>15</v>
      </c>
      <c r="X31" s="60">
        <f t="shared" si="13"/>
        <v>11</v>
      </c>
      <c r="Y31" s="61">
        <v>1</v>
      </c>
      <c r="Z31" s="62">
        <v>21</v>
      </c>
      <c r="AA31" s="63">
        <f t="shared" si="6"/>
        <v>5</v>
      </c>
      <c r="AB31" s="301"/>
      <c r="AC31" s="302" t="str">
        <f t="shared" si="7"/>
        <v xml:space="preserve"> </v>
      </c>
      <c r="AD31" s="303">
        <f t="shared" si="8"/>
        <v>0</v>
      </c>
      <c r="AE31" s="39">
        <f t="shared" si="9"/>
        <v>65</v>
      </c>
      <c r="AF31" s="64">
        <f t="shared" si="10"/>
        <v>21</v>
      </c>
      <c r="AG31" s="39">
        <f t="shared" si="11"/>
        <v>65</v>
      </c>
      <c r="AH31" s="319"/>
      <c r="AI31" s="44">
        <v>21</v>
      </c>
      <c r="AJ31" s="44"/>
      <c r="AL31" s="47">
        <v>21</v>
      </c>
      <c r="AM31" s="47"/>
      <c r="AO31" s="65">
        <v>21</v>
      </c>
      <c r="AP31" s="65"/>
      <c r="AR31" s="53">
        <v>21</v>
      </c>
      <c r="AS31" s="53"/>
      <c r="AU31" s="56">
        <v>21</v>
      </c>
      <c r="AV31" s="56"/>
      <c r="AX31" s="59">
        <v>21</v>
      </c>
      <c r="AY31" s="59"/>
      <c r="BA31" s="66">
        <v>21</v>
      </c>
      <c r="BB31" s="66">
        <v>427</v>
      </c>
      <c r="BD31" s="302">
        <v>21</v>
      </c>
      <c r="BE31" s="302"/>
    </row>
    <row r="32" spans="1:57" ht="12.75">
      <c r="A32" s="38">
        <v>22</v>
      </c>
      <c r="B32" s="39">
        <f t="shared" si="0"/>
        <v>21</v>
      </c>
      <c r="C32" s="40">
        <v>423</v>
      </c>
      <c r="D32" s="41" t="s">
        <v>355</v>
      </c>
      <c r="E32" s="42" t="s">
        <v>0</v>
      </c>
      <c r="F32" s="42" t="s">
        <v>138</v>
      </c>
      <c r="G32" s="43"/>
      <c r="H32" s="44" t="str">
        <f>IF(SUMIF(AJ$11:AJ$100,$C32,AI$11:AI$100)=0," ",SUMIF(AJ$11:AJ$100,$C32,AI$11:AI$100))</f>
        <v xml:space="preserve"> </v>
      </c>
      <c r="I32" s="45">
        <f t="shared" si="1"/>
        <v>0</v>
      </c>
      <c r="J32" s="46"/>
      <c r="K32" s="47" t="str">
        <f>IF(SUMIF(AM$11:AM$100,$C32,AL$11:AL$100)=0," ",SUMIF(AM$11:AM$100,$C32,AL$11:AL$100))</f>
        <v xml:space="preserve"> </v>
      </c>
      <c r="L32" s="48">
        <f t="shared" si="2"/>
        <v>0</v>
      </c>
      <c r="M32" s="49"/>
      <c r="N32" s="50" t="str">
        <f>IF(SUMIF(AP$11:AP$100,$C32,AO$11:AO$100)=0," ",SUMIF(AP$11:AP$100,$C32,AO$11:AO$100))</f>
        <v xml:space="preserve"> </v>
      </c>
      <c r="O32" s="51">
        <f t="shared" si="3"/>
        <v>0</v>
      </c>
      <c r="P32" s="52"/>
      <c r="Q32" s="53" t="str">
        <f>IF(SUMIF(AS$11:AS$100,$C32,AR$11:AR$100)=0," ",SUMIF(AS$11:AS$100,$C32,AR$11:AR$100))</f>
        <v xml:space="preserve"> </v>
      </c>
      <c r="R32" s="54">
        <f t="shared" si="12"/>
        <v>0</v>
      </c>
      <c r="S32" s="55">
        <v>1</v>
      </c>
      <c r="T32" s="56" t="str">
        <f>IF(SUMIF(AV$11:AV$100,$C32,AU$11:AU$100)=0," ",SUMIF(AV$11:AV$100,$C32,AU$11:AU$100))</f>
        <v xml:space="preserve"> </v>
      </c>
      <c r="U32" s="57">
        <v>2</v>
      </c>
      <c r="V32" s="58">
        <v>1</v>
      </c>
      <c r="W32" s="59">
        <v>11</v>
      </c>
      <c r="X32" s="60">
        <f t="shared" si="13"/>
        <v>15</v>
      </c>
      <c r="Y32" s="61">
        <v>1</v>
      </c>
      <c r="Z32" s="62">
        <v>22</v>
      </c>
      <c r="AA32" s="63">
        <f t="shared" si="6"/>
        <v>4</v>
      </c>
      <c r="AB32" s="301"/>
      <c r="AC32" s="302" t="str">
        <f t="shared" si="7"/>
        <v xml:space="preserve"> </v>
      </c>
      <c r="AD32" s="303">
        <f t="shared" si="8"/>
        <v>0</v>
      </c>
      <c r="AE32" s="39">
        <f t="shared" si="9"/>
        <v>21</v>
      </c>
      <c r="AF32" s="64">
        <f t="shared" si="10"/>
        <v>22</v>
      </c>
      <c r="AG32" s="39">
        <f t="shared" si="11"/>
        <v>21</v>
      </c>
      <c r="AH32" s="319"/>
      <c r="AI32" s="44">
        <v>22</v>
      </c>
      <c r="AJ32" s="44"/>
      <c r="AL32" s="47">
        <v>22</v>
      </c>
      <c r="AM32" s="47"/>
      <c r="AO32" s="65">
        <v>22</v>
      </c>
      <c r="AP32" s="65"/>
      <c r="AR32" s="53">
        <v>22</v>
      </c>
      <c r="AS32" s="53"/>
      <c r="AU32" s="56">
        <v>22</v>
      </c>
      <c r="AV32" s="56"/>
      <c r="AX32" s="59">
        <v>22</v>
      </c>
      <c r="AY32" s="59"/>
      <c r="BA32" s="66">
        <v>22</v>
      </c>
      <c r="BB32" s="66">
        <v>423</v>
      </c>
      <c r="BD32" s="302">
        <v>22</v>
      </c>
      <c r="BE32" s="302"/>
    </row>
    <row r="33" spans="1:57" ht="12.75">
      <c r="A33" s="38">
        <v>23</v>
      </c>
      <c r="B33" s="39">
        <f t="shared" si="0"/>
        <v>0</v>
      </c>
      <c r="C33" s="40">
        <v>426</v>
      </c>
      <c r="D33" s="41" t="s">
        <v>393</v>
      </c>
      <c r="E33" s="42" t="s">
        <v>122</v>
      </c>
      <c r="F33" s="42" t="s">
        <v>114</v>
      </c>
      <c r="G33" s="43"/>
      <c r="H33" s="44" t="str">
        <f>IF(SUMIF(AJ$11:AJ$100,$C33,AI$11:AI$100)=0," ",SUMIF(AJ$11:AJ$100,$C33,AI$11:AI$100))</f>
        <v xml:space="preserve"> </v>
      </c>
      <c r="I33" s="45">
        <f t="shared" si="1"/>
        <v>0</v>
      </c>
      <c r="J33" s="46"/>
      <c r="K33" s="47" t="str">
        <f>IF(SUMIF(AM$11:AM$100,$C33,AL$11:AL$100)=0," ",SUMIF(AM$11:AM$100,$C33,AL$11:AL$100))</f>
        <v xml:space="preserve"> </v>
      </c>
      <c r="L33" s="48">
        <f t="shared" si="2"/>
        <v>0</v>
      </c>
      <c r="M33" s="49"/>
      <c r="N33" s="50" t="str">
        <f>IF(SUMIF(AP$11:AP$100,$C33,AO$11:AO$100)=0," ",SUMIF(AP$11:AP$100,$C33,AO$11:AO$100))</f>
        <v xml:space="preserve"> </v>
      </c>
      <c r="O33" s="51">
        <f t="shared" si="3"/>
        <v>0</v>
      </c>
      <c r="P33" s="52"/>
      <c r="Q33" s="53" t="str">
        <f>IF(SUMIF(AS$11:AS$100,$C33,AR$11:AR$100)=0," ",SUMIF(AS$11:AS$100,$C33,AR$11:AR$100))</f>
        <v xml:space="preserve"> </v>
      </c>
      <c r="R33" s="54">
        <f t="shared" si="12"/>
        <v>0</v>
      </c>
      <c r="S33" s="55"/>
      <c r="T33" s="56" t="str">
        <f>IF(SUMIF(AV$11:AV$100,$C33,AU$11:AU$100)=0," ",SUMIF(AV$11:AV$100,$C33,AU$11:AU$100))</f>
        <v xml:space="preserve"> </v>
      </c>
      <c r="U33" s="57">
        <f aca="true" t="shared" si="14" ref="U33:U55">IF(T33=" ",0,IF(T33=1,30,IF(T33=2,28,IF(T33=3,26,IF(T33=4,24,IF(T33=5,22,IF(AND(T33&gt;5,T33&lt;25),26-T33,2)))))))</f>
        <v>0</v>
      </c>
      <c r="V33" s="58"/>
      <c r="W33" s="59" t="str">
        <f>IF(SUMIF(AY$11:AY$100,$C33,AX$11:AX$100)=0," ",SUMIF(AY$11:AY$100,$C33,AX$11:AX$100))</f>
        <v xml:space="preserve"> </v>
      </c>
      <c r="X33" s="60">
        <f t="shared" si="13"/>
        <v>0</v>
      </c>
      <c r="Y33" s="61">
        <v>1</v>
      </c>
      <c r="Z33" s="62" t="s">
        <v>0</v>
      </c>
      <c r="AA33" s="63">
        <f t="shared" si="6"/>
        <v>0</v>
      </c>
      <c r="AB33" s="301"/>
      <c r="AC33" s="302" t="str">
        <f t="shared" si="7"/>
        <v xml:space="preserve"> </v>
      </c>
      <c r="AD33" s="303">
        <f t="shared" si="8"/>
        <v>0</v>
      </c>
      <c r="AE33" s="39">
        <f t="shared" si="9"/>
        <v>0</v>
      </c>
      <c r="AF33" s="64">
        <f t="shared" si="10"/>
        <v>23</v>
      </c>
      <c r="AG33" s="39">
        <f t="shared" si="11"/>
        <v>0</v>
      </c>
      <c r="AH33" s="319"/>
      <c r="AI33" s="44">
        <v>23</v>
      </c>
      <c r="AJ33" s="44"/>
      <c r="AL33" s="47">
        <v>23</v>
      </c>
      <c r="AM33" s="47"/>
      <c r="AO33" s="65">
        <v>23</v>
      </c>
      <c r="AP33" s="65"/>
      <c r="AR33" s="53">
        <v>23</v>
      </c>
      <c r="AS33" s="53"/>
      <c r="AU33" s="56">
        <v>23</v>
      </c>
      <c r="AV33" s="352"/>
      <c r="AX33" s="59">
        <v>23</v>
      </c>
      <c r="AY33" s="59"/>
      <c r="BA33" s="66">
        <v>23</v>
      </c>
      <c r="BB33" s="66"/>
      <c r="BD33" s="302">
        <v>23</v>
      </c>
      <c r="BE33" s="302"/>
    </row>
    <row r="34" spans="1:57" ht="12.75">
      <c r="A34" s="38">
        <v>24</v>
      </c>
      <c r="B34" s="39">
        <f t="shared" si="0"/>
        <v>79</v>
      </c>
      <c r="C34" s="40"/>
      <c r="D34" s="41" t="s">
        <v>245</v>
      </c>
      <c r="E34" s="42" t="s">
        <v>134</v>
      </c>
      <c r="F34" s="42" t="s">
        <v>114</v>
      </c>
      <c r="G34" s="43">
        <v>1</v>
      </c>
      <c r="H34" s="44">
        <v>15</v>
      </c>
      <c r="I34" s="45">
        <f t="shared" si="1"/>
        <v>11</v>
      </c>
      <c r="J34" s="46">
        <v>1</v>
      </c>
      <c r="K34" s="47">
        <v>6</v>
      </c>
      <c r="L34" s="48">
        <f t="shared" si="2"/>
        <v>20</v>
      </c>
      <c r="M34" s="49">
        <v>1</v>
      </c>
      <c r="N34" s="50">
        <v>12</v>
      </c>
      <c r="O34" s="51">
        <f t="shared" si="3"/>
        <v>14</v>
      </c>
      <c r="P34" s="52">
        <v>1</v>
      </c>
      <c r="Q34" s="53">
        <v>9</v>
      </c>
      <c r="R34" s="54">
        <f t="shared" si="12"/>
        <v>17</v>
      </c>
      <c r="S34" s="55">
        <v>1</v>
      </c>
      <c r="T34" s="56">
        <v>9</v>
      </c>
      <c r="U34" s="57">
        <f t="shared" si="14"/>
        <v>17</v>
      </c>
      <c r="V34" s="58">
        <v>0</v>
      </c>
      <c r="W34" s="59" t="s">
        <v>0</v>
      </c>
      <c r="X34" s="60">
        <f t="shared" si="13"/>
        <v>0</v>
      </c>
      <c r="Y34" s="61"/>
      <c r="Z34" s="62" t="s">
        <v>0</v>
      </c>
      <c r="AA34" s="63">
        <f t="shared" si="6"/>
        <v>0</v>
      </c>
      <c r="AB34" s="301"/>
      <c r="AC34" s="302" t="str">
        <f t="shared" si="7"/>
        <v xml:space="preserve"> </v>
      </c>
      <c r="AD34" s="303">
        <f t="shared" si="8"/>
        <v>0</v>
      </c>
      <c r="AE34" s="39">
        <f t="shared" si="9"/>
        <v>79</v>
      </c>
      <c r="AF34" s="64">
        <f t="shared" si="10"/>
        <v>24</v>
      </c>
      <c r="AG34" s="39">
        <f t="shared" si="11"/>
        <v>79</v>
      </c>
      <c r="AH34" s="319"/>
      <c r="AI34" s="44">
        <v>24</v>
      </c>
      <c r="AJ34" s="44"/>
      <c r="AL34" s="47">
        <v>24</v>
      </c>
      <c r="AM34" s="47"/>
      <c r="AO34" s="65">
        <v>24</v>
      </c>
      <c r="AP34" s="65"/>
      <c r="AR34" s="53">
        <v>24</v>
      </c>
      <c r="AS34" s="53"/>
      <c r="AU34" s="56">
        <v>24</v>
      </c>
      <c r="AV34" s="56"/>
      <c r="AX34" s="59">
        <v>24</v>
      </c>
      <c r="AY34" s="59"/>
      <c r="BA34" s="66">
        <v>24</v>
      </c>
      <c r="BB34" s="66"/>
      <c r="BD34" s="302">
        <v>24</v>
      </c>
      <c r="BE34" s="302"/>
    </row>
    <row r="35" spans="1:57" ht="12.75">
      <c r="A35" s="38">
        <v>25</v>
      </c>
      <c r="B35" s="39">
        <f t="shared" si="0"/>
        <v>60</v>
      </c>
      <c r="C35" s="40"/>
      <c r="D35" s="41" t="s">
        <v>334</v>
      </c>
      <c r="E35" s="42" t="s">
        <v>132</v>
      </c>
      <c r="F35" s="42" t="s">
        <v>114</v>
      </c>
      <c r="G35" s="43"/>
      <c r="H35" s="44" t="str">
        <f>IF(SUMIF(AJ$11:AJ$100,$C35,AI$11:AI$100)=0," ",SUMIF(AJ$11:AJ$100,$C35,AI$11:AI$100))</f>
        <v xml:space="preserve"> </v>
      </c>
      <c r="I35" s="45">
        <f t="shared" si="1"/>
        <v>0</v>
      </c>
      <c r="J35" s="46"/>
      <c r="K35" s="47" t="str">
        <f>IF(SUMIF(AM$11:AM$100,$C35,AL$11:AL$100)=0," ",SUMIF(AM$11:AM$100,$C35,AL$11:AL$100))</f>
        <v xml:space="preserve"> </v>
      </c>
      <c r="L35" s="48">
        <f t="shared" si="2"/>
        <v>0</v>
      </c>
      <c r="M35" s="49"/>
      <c r="N35" s="50" t="str">
        <f>IF(SUMIF(AP$11:AP$100,$C35,AO$11:AO$100)=0," ",SUMIF(AP$11:AP$100,$C35,AO$11:AO$100))</f>
        <v xml:space="preserve"> </v>
      </c>
      <c r="O35" s="51">
        <f t="shared" si="3"/>
        <v>0</v>
      </c>
      <c r="P35" s="52">
        <v>1</v>
      </c>
      <c r="Q35" s="53">
        <v>1</v>
      </c>
      <c r="R35" s="54">
        <f t="shared" si="12"/>
        <v>30</v>
      </c>
      <c r="S35" s="55"/>
      <c r="T35" s="56" t="str">
        <f>IF(SUMIF(AV$11:AV$100,$C35,AU$11:AU$100)=0," ",SUMIF(AV$11:AV$100,$C35,AU$11:AU$100))</f>
        <v xml:space="preserve"> </v>
      </c>
      <c r="U35" s="57">
        <f t="shared" si="14"/>
        <v>0</v>
      </c>
      <c r="V35" s="58">
        <v>1</v>
      </c>
      <c r="W35" s="59">
        <v>1</v>
      </c>
      <c r="X35" s="60">
        <f t="shared" si="13"/>
        <v>30</v>
      </c>
      <c r="Y35" s="61"/>
      <c r="Z35" s="62" t="s">
        <v>0</v>
      </c>
      <c r="AA35" s="63">
        <f t="shared" si="6"/>
        <v>0</v>
      </c>
      <c r="AB35" s="301"/>
      <c r="AC35" s="302" t="str">
        <f t="shared" si="7"/>
        <v xml:space="preserve"> </v>
      </c>
      <c r="AD35" s="303">
        <f t="shared" si="8"/>
        <v>0</v>
      </c>
      <c r="AE35" s="39">
        <f t="shared" si="9"/>
        <v>60</v>
      </c>
      <c r="AF35" s="64">
        <f t="shared" si="10"/>
        <v>25</v>
      </c>
      <c r="AG35" s="39">
        <f t="shared" si="11"/>
        <v>60</v>
      </c>
      <c r="AH35" s="319"/>
      <c r="AI35" s="44">
        <v>25</v>
      </c>
      <c r="AJ35" s="44"/>
      <c r="AL35" s="47">
        <v>25</v>
      </c>
      <c r="AM35" s="47"/>
      <c r="AO35" s="65">
        <v>25</v>
      </c>
      <c r="AP35" s="65"/>
      <c r="AR35" s="53">
        <v>25</v>
      </c>
      <c r="AS35" s="53"/>
      <c r="AU35" s="56">
        <v>25</v>
      </c>
      <c r="AV35" s="56"/>
      <c r="AX35" s="59">
        <v>25</v>
      </c>
      <c r="AY35" s="59"/>
      <c r="BA35" s="66">
        <v>25</v>
      </c>
      <c r="BB35" s="66"/>
      <c r="BD35" s="302">
        <v>25</v>
      </c>
      <c r="BE35" s="302"/>
    </row>
    <row r="36" spans="1:57" ht="12.75">
      <c r="A36" s="38">
        <v>26</v>
      </c>
      <c r="B36" s="39">
        <f t="shared" si="0"/>
        <v>52</v>
      </c>
      <c r="C36" s="40"/>
      <c r="D36" s="41" t="s">
        <v>233</v>
      </c>
      <c r="E36" s="42" t="s">
        <v>119</v>
      </c>
      <c r="F36" s="42" t="s">
        <v>120</v>
      </c>
      <c r="G36" s="43">
        <v>1</v>
      </c>
      <c r="H36" s="44">
        <v>3</v>
      </c>
      <c r="I36" s="45">
        <f t="shared" si="1"/>
        <v>26</v>
      </c>
      <c r="J36" s="46"/>
      <c r="K36" s="47" t="s">
        <v>0</v>
      </c>
      <c r="L36" s="48">
        <f t="shared" si="2"/>
        <v>0</v>
      </c>
      <c r="M36" s="49">
        <v>1</v>
      </c>
      <c r="N36" s="50">
        <v>3</v>
      </c>
      <c r="O36" s="51">
        <f t="shared" si="3"/>
        <v>26</v>
      </c>
      <c r="P36" s="52"/>
      <c r="Q36" s="53" t="str">
        <f>IF(SUMIF(AS$11:AS$100,$C36,AR$11:AR$100)=0," ",SUMIF(AS$11:AS$100,$C36,AR$11:AR$100))</f>
        <v xml:space="preserve"> </v>
      </c>
      <c r="R36" s="54">
        <f t="shared" si="12"/>
        <v>0</v>
      </c>
      <c r="S36" s="55"/>
      <c r="T36" s="56" t="str">
        <f>IF(SUMIF(AV$11:AV$100,$C36,AU$11:AU$100)=0," ",SUMIF(AV$11:AV$100,$C36,AU$11:AU$100))</f>
        <v xml:space="preserve"> </v>
      </c>
      <c r="U36" s="57">
        <f t="shared" si="14"/>
        <v>0</v>
      </c>
      <c r="V36" s="58">
        <v>0</v>
      </c>
      <c r="W36" s="59" t="s">
        <v>0</v>
      </c>
      <c r="X36" s="60">
        <f t="shared" si="13"/>
        <v>0</v>
      </c>
      <c r="Y36" s="61"/>
      <c r="Z36" s="62" t="s">
        <v>0</v>
      </c>
      <c r="AA36" s="63">
        <f t="shared" si="6"/>
        <v>0</v>
      </c>
      <c r="AB36" s="301"/>
      <c r="AC36" s="302" t="str">
        <f t="shared" si="7"/>
        <v xml:space="preserve"> </v>
      </c>
      <c r="AD36" s="303">
        <f t="shared" si="8"/>
        <v>0</v>
      </c>
      <c r="AE36" s="39">
        <f t="shared" si="9"/>
        <v>52</v>
      </c>
      <c r="AF36" s="64">
        <f t="shared" si="10"/>
        <v>26</v>
      </c>
      <c r="AG36" s="39">
        <f t="shared" si="11"/>
        <v>52</v>
      </c>
      <c r="AH36" s="321"/>
      <c r="AI36" s="44">
        <v>26</v>
      </c>
      <c r="AJ36" s="44"/>
      <c r="AL36" s="47">
        <v>26</v>
      </c>
      <c r="AM36" s="47"/>
      <c r="AO36" s="65">
        <v>26</v>
      </c>
      <c r="AP36" s="65"/>
      <c r="AR36" s="53">
        <v>26</v>
      </c>
      <c r="AS36" s="53"/>
      <c r="AU36" s="56">
        <v>26</v>
      </c>
      <c r="AV36" s="56"/>
      <c r="AX36" s="59">
        <v>26</v>
      </c>
      <c r="AY36" s="59"/>
      <c r="BA36" s="66">
        <v>26</v>
      </c>
      <c r="BB36" s="66"/>
      <c r="BD36" s="302">
        <v>26</v>
      </c>
      <c r="BE36" s="302"/>
    </row>
    <row r="37" spans="1:57" ht="12.75">
      <c r="A37" s="38">
        <v>27</v>
      </c>
      <c r="B37" s="39">
        <f t="shared" si="0"/>
        <v>40</v>
      </c>
      <c r="C37" s="40"/>
      <c r="D37" s="41" t="s">
        <v>262</v>
      </c>
      <c r="E37" s="42" t="s">
        <v>121</v>
      </c>
      <c r="F37" s="42" t="s">
        <v>114</v>
      </c>
      <c r="G37" s="43">
        <v>1</v>
      </c>
      <c r="H37" s="44">
        <v>32</v>
      </c>
      <c r="I37" s="45">
        <f t="shared" si="1"/>
        <v>2</v>
      </c>
      <c r="J37" s="46">
        <v>1</v>
      </c>
      <c r="K37" s="47">
        <v>15</v>
      </c>
      <c r="L37" s="48">
        <f t="shared" si="2"/>
        <v>11</v>
      </c>
      <c r="M37" s="49">
        <v>1</v>
      </c>
      <c r="N37" s="50">
        <v>23</v>
      </c>
      <c r="O37" s="51">
        <f t="shared" si="3"/>
        <v>3</v>
      </c>
      <c r="P37" s="52">
        <v>1</v>
      </c>
      <c r="Q37" s="53">
        <v>15</v>
      </c>
      <c r="R37" s="54">
        <f t="shared" si="12"/>
        <v>11</v>
      </c>
      <c r="S37" s="55">
        <v>1</v>
      </c>
      <c r="T37" s="56">
        <v>20</v>
      </c>
      <c r="U37" s="57">
        <f t="shared" si="14"/>
        <v>6</v>
      </c>
      <c r="V37" s="58">
        <v>1</v>
      </c>
      <c r="W37" s="59">
        <v>19</v>
      </c>
      <c r="X37" s="60">
        <f t="shared" si="13"/>
        <v>7</v>
      </c>
      <c r="Y37" s="61"/>
      <c r="Z37" s="62" t="s">
        <v>0</v>
      </c>
      <c r="AA37" s="63">
        <f t="shared" si="6"/>
        <v>0</v>
      </c>
      <c r="AB37" s="301"/>
      <c r="AC37" s="302" t="str">
        <f t="shared" si="7"/>
        <v xml:space="preserve"> </v>
      </c>
      <c r="AD37" s="303">
        <f t="shared" si="8"/>
        <v>0</v>
      </c>
      <c r="AE37" s="39">
        <f t="shared" si="9"/>
        <v>40</v>
      </c>
      <c r="AF37" s="64">
        <f t="shared" si="10"/>
        <v>27</v>
      </c>
      <c r="AG37" s="39">
        <f t="shared" si="11"/>
        <v>40</v>
      </c>
      <c r="AH37" s="319"/>
      <c r="AI37" s="44">
        <v>27</v>
      </c>
      <c r="AJ37" s="44"/>
      <c r="AL37" s="47">
        <v>27</v>
      </c>
      <c r="AM37" s="47"/>
      <c r="AO37" s="65">
        <v>27</v>
      </c>
      <c r="AP37" s="65"/>
      <c r="AR37" s="53">
        <v>27</v>
      </c>
      <c r="AS37" s="53"/>
      <c r="AU37" s="56">
        <v>27</v>
      </c>
      <c r="AV37" s="56"/>
      <c r="AX37" s="59">
        <v>27</v>
      </c>
      <c r="AY37" s="59"/>
      <c r="BA37" s="66">
        <v>27</v>
      </c>
      <c r="BB37" s="66"/>
      <c r="BD37" s="302">
        <v>27</v>
      </c>
      <c r="BE37" s="302"/>
    </row>
    <row r="38" spans="1:57" ht="12.75">
      <c r="A38" s="38">
        <v>28</v>
      </c>
      <c r="B38" s="39">
        <f t="shared" si="0"/>
        <v>37</v>
      </c>
      <c r="C38" s="40"/>
      <c r="D38" s="41" t="s">
        <v>238</v>
      </c>
      <c r="E38" s="42" t="s">
        <v>129</v>
      </c>
      <c r="F38" s="42" t="s">
        <v>114</v>
      </c>
      <c r="G38" s="43">
        <v>1</v>
      </c>
      <c r="H38" s="44">
        <v>8</v>
      </c>
      <c r="I38" s="45">
        <f t="shared" si="1"/>
        <v>18</v>
      </c>
      <c r="J38" s="46"/>
      <c r="K38" s="47" t="s">
        <v>0</v>
      </c>
      <c r="L38" s="48">
        <f t="shared" si="2"/>
        <v>0</v>
      </c>
      <c r="M38" s="49"/>
      <c r="N38" s="50" t="s">
        <v>0</v>
      </c>
      <c r="O38" s="51">
        <f t="shared" si="3"/>
        <v>0</v>
      </c>
      <c r="P38" s="52"/>
      <c r="Q38" s="53" t="s">
        <v>0</v>
      </c>
      <c r="R38" s="54">
        <f t="shared" si="12"/>
        <v>0</v>
      </c>
      <c r="S38" s="55">
        <v>1</v>
      </c>
      <c r="T38" s="56">
        <v>7</v>
      </c>
      <c r="U38" s="57">
        <f t="shared" si="14"/>
        <v>19</v>
      </c>
      <c r="V38" s="58">
        <v>0</v>
      </c>
      <c r="W38" s="59" t="s">
        <v>0</v>
      </c>
      <c r="X38" s="60">
        <f t="shared" si="13"/>
        <v>0</v>
      </c>
      <c r="Y38" s="61"/>
      <c r="Z38" s="62" t="s">
        <v>0</v>
      </c>
      <c r="AA38" s="63">
        <f t="shared" si="6"/>
        <v>0</v>
      </c>
      <c r="AB38" s="301"/>
      <c r="AC38" s="302" t="str">
        <f t="shared" si="7"/>
        <v xml:space="preserve"> </v>
      </c>
      <c r="AD38" s="303">
        <f t="shared" si="8"/>
        <v>0</v>
      </c>
      <c r="AE38" s="39">
        <f t="shared" si="9"/>
        <v>37</v>
      </c>
      <c r="AF38" s="64">
        <f t="shared" si="10"/>
        <v>28</v>
      </c>
      <c r="AG38" s="39">
        <f t="shared" si="11"/>
        <v>37</v>
      </c>
      <c r="AH38" s="321"/>
      <c r="AI38" s="44">
        <v>28</v>
      </c>
      <c r="AJ38" s="44"/>
      <c r="AL38" s="47">
        <v>28</v>
      </c>
      <c r="AM38" s="47"/>
      <c r="AO38" s="65">
        <v>28</v>
      </c>
      <c r="AP38" s="65"/>
      <c r="AR38" s="53">
        <v>28</v>
      </c>
      <c r="AS38" s="53"/>
      <c r="AU38" s="56">
        <v>28</v>
      </c>
      <c r="AV38" s="56"/>
      <c r="AX38" s="59">
        <v>28</v>
      </c>
      <c r="AY38" s="59"/>
      <c r="BA38" s="66">
        <v>28</v>
      </c>
      <c r="BB38" s="66"/>
      <c r="BD38" s="302">
        <v>28</v>
      </c>
      <c r="BE38" s="302"/>
    </row>
    <row r="39" spans="1:57" ht="12.75">
      <c r="A39" s="38">
        <v>29</v>
      </c>
      <c r="B39" s="39">
        <f t="shared" si="0"/>
        <v>35</v>
      </c>
      <c r="C39" s="40"/>
      <c r="D39" s="41" t="s">
        <v>240</v>
      </c>
      <c r="E39" s="42" t="s">
        <v>131</v>
      </c>
      <c r="F39" s="42" t="s">
        <v>114</v>
      </c>
      <c r="G39" s="43">
        <v>1</v>
      </c>
      <c r="H39" s="44">
        <v>10</v>
      </c>
      <c r="I39" s="45">
        <f t="shared" si="1"/>
        <v>16</v>
      </c>
      <c r="J39" s="46"/>
      <c r="K39" s="47" t="s">
        <v>0</v>
      </c>
      <c r="L39" s="48">
        <f t="shared" si="2"/>
        <v>0</v>
      </c>
      <c r="M39" s="49">
        <v>1</v>
      </c>
      <c r="N39" s="50">
        <v>7</v>
      </c>
      <c r="O39" s="51">
        <f t="shared" si="3"/>
        <v>19</v>
      </c>
      <c r="P39" s="52"/>
      <c r="Q39" s="53" t="str">
        <f>IF(SUMIF(AS$11:AS$100,$C39,AR$11:AR$100)=0," ",SUMIF(AS$11:AS$100,$C39,AR$11:AR$100))</f>
        <v xml:space="preserve"> </v>
      </c>
      <c r="R39" s="54">
        <f t="shared" si="12"/>
        <v>0</v>
      </c>
      <c r="S39" s="55"/>
      <c r="T39" s="56" t="str">
        <f aca="true" t="shared" si="15" ref="T39:T44">IF(SUMIF(AV$11:AV$100,$C39,AU$11:AU$100)=0," ",SUMIF(AV$11:AV$100,$C39,AU$11:AU$100))</f>
        <v xml:space="preserve"> </v>
      </c>
      <c r="U39" s="57">
        <f t="shared" si="14"/>
        <v>0</v>
      </c>
      <c r="V39" s="58">
        <v>0</v>
      </c>
      <c r="W39" s="59" t="s">
        <v>0</v>
      </c>
      <c r="X39" s="60">
        <f t="shared" si="13"/>
        <v>0</v>
      </c>
      <c r="Y39" s="61"/>
      <c r="Z39" s="62" t="s">
        <v>0</v>
      </c>
      <c r="AA39" s="63">
        <f t="shared" si="6"/>
        <v>0</v>
      </c>
      <c r="AB39" s="301"/>
      <c r="AC39" s="302" t="str">
        <f t="shared" si="7"/>
        <v xml:space="preserve"> </v>
      </c>
      <c r="AD39" s="303">
        <f t="shared" si="8"/>
        <v>0</v>
      </c>
      <c r="AE39" s="39">
        <f t="shared" si="9"/>
        <v>35</v>
      </c>
      <c r="AF39" s="64">
        <f t="shared" si="10"/>
        <v>29</v>
      </c>
      <c r="AG39" s="39">
        <f t="shared" si="11"/>
        <v>35</v>
      </c>
      <c r="AH39" s="320"/>
      <c r="AI39" s="44">
        <v>29</v>
      </c>
      <c r="AJ39" s="44"/>
      <c r="AL39" s="47">
        <v>29</v>
      </c>
      <c r="AM39" s="47"/>
      <c r="AO39" s="65">
        <v>29</v>
      </c>
      <c r="AP39" s="65"/>
      <c r="AR39" s="53">
        <v>29</v>
      </c>
      <c r="AS39" s="53"/>
      <c r="AU39" s="56">
        <v>29</v>
      </c>
      <c r="AV39" s="56"/>
      <c r="AX39" s="59">
        <v>29</v>
      </c>
      <c r="AY39" s="59"/>
      <c r="BA39" s="66">
        <v>29</v>
      </c>
      <c r="BB39" s="66"/>
      <c r="BD39" s="302">
        <v>29</v>
      </c>
      <c r="BE39" s="302"/>
    </row>
    <row r="40" spans="1:57" ht="12.75">
      <c r="A40" s="38">
        <v>30</v>
      </c>
      <c r="B40" s="39">
        <f t="shared" si="0"/>
        <v>25</v>
      </c>
      <c r="C40" s="40"/>
      <c r="D40" s="41" t="s">
        <v>242</v>
      </c>
      <c r="E40" s="42" t="s">
        <v>119</v>
      </c>
      <c r="F40" s="42" t="s">
        <v>120</v>
      </c>
      <c r="G40" s="43">
        <v>1</v>
      </c>
      <c r="H40" s="44">
        <v>12</v>
      </c>
      <c r="I40" s="45">
        <f t="shared" si="1"/>
        <v>14</v>
      </c>
      <c r="J40" s="46"/>
      <c r="K40" s="47" t="s">
        <v>0</v>
      </c>
      <c r="L40" s="48">
        <f t="shared" si="2"/>
        <v>0</v>
      </c>
      <c r="M40" s="49">
        <v>1</v>
      </c>
      <c r="N40" s="50">
        <v>15</v>
      </c>
      <c r="O40" s="51">
        <f t="shared" si="3"/>
        <v>11</v>
      </c>
      <c r="P40" s="52"/>
      <c r="Q40" s="53" t="s">
        <v>0</v>
      </c>
      <c r="R40" s="54">
        <f t="shared" si="12"/>
        <v>0</v>
      </c>
      <c r="S40" s="55"/>
      <c r="T40" s="56" t="str">
        <f t="shared" si="15"/>
        <v xml:space="preserve"> </v>
      </c>
      <c r="U40" s="57">
        <f t="shared" si="14"/>
        <v>0</v>
      </c>
      <c r="V40" s="58">
        <v>0</v>
      </c>
      <c r="W40" s="59" t="str">
        <f aca="true" t="shared" si="16" ref="W40:W54">IF(SUMIF(AY$11:AY$100,$C40,AX$11:AX$100)=0," ",SUMIF(AY$11:AY$100,$C40,AX$11:AX$100))</f>
        <v xml:space="preserve"> </v>
      </c>
      <c r="X40" s="60">
        <f t="shared" si="13"/>
        <v>0</v>
      </c>
      <c r="Y40" s="61"/>
      <c r="Z40" s="62" t="s">
        <v>0</v>
      </c>
      <c r="AA40" s="63">
        <f t="shared" si="6"/>
        <v>0</v>
      </c>
      <c r="AB40" s="301"/>
      <c r="AC40" s="302" t="str">
        <f t="shared" si="7"/>
        <v xml:space="preserve"> </v>
      </c>
      <c r="AD40" s="303">
        <f t="shared" si="8"/>
        <v>0</v>
      </c>
      <c r="AE40" s="39">
        <f t="shared" si="9"/>
        <v>25</v>
      </c>
      <c r="AF40" s="64">
        <f t="shared" si="10"/>
        <v>30</v>
      </c>
      <c r="AG40" s="39">
        <f t="shared" si="11"/>
        <v>25</v>
      </c>
      <c r="AI40" s="44">
        <v>30</v>
      </c>
      <c r="AJ40" s="44"/>
      <c r="AL40" s="47">
        <v>30</v>
      </c>
      <c r="AM40" s="47"/>
      <c r="AO40" s="65">
        <v>30</v>
      </c>
      <c r="AP40" s="65"/>
      <c r="AR40" s="53">
        <v>30</v>
      </c>
      <c r="AS40" s="53"/>
      <c r="AU40" s="56">
        <v>30</v>
      </c>
      <c r="AV40" s="56"/>
      <c r="AX40" s="59">
        <v>30</v>
      </c>
      <c r="AY40" s="59"/>
      <c r="BA40" s="66">
        <v>30</v>
      </c>
      <c r="BB40" s="66"/>
      <c r="BD40" s="302">
        <v>30</v>
      </c>
      <c r="BE40" s="302"/>
    </row>
    <row r="41" spans="1:57" ht="12.75">
      <c r="A41" s="38">
        <v>31</v>
      </c>
      <c r="B41" s="39">
        <f t="shared" si="0"/>
        <v>24</v>
      </c>
      <c r="C41" s="40"/>
      <c r="D41" s="41" t="s">
        <v>234</v>
      </c>
      <c r="E41" s="42" t="s">
        <v>133</v>
      </c>
      <c r="F41" s="42" t="s">
        <v>114</v>
      </c>
      <c r="G41" s="43">
        <v>1</v>
      </c>
      <c r="H41" s="44">
        <v>4</v>
      </c>
      <c r="I41" s="45">
        <f t="shared" si="1"/>
        <v>24</v>
      </c>
      <c r="J41" s="46"/>
      <c r="K41" s="47" t="s">
        <v>0</v>
      </c>
      <c r="L41" s="48">
        <f t="shared" si="2"/>
        <v>0</v>
      </c>
      <c r="M41" s="49"/>
      <c r="N41" s="50" t="s">
        <v>0</v>
      </c>
      <c r="O41" s="51">
        <f t="shared" si="3"/>
        <v>0</v>
      </c>
      <c r="P41" s="52"/>
      <c r="Q41" s="53" t="s">
        <v>0</v>
      </c>
      <c r="R41" s="54">
        <f t="shared" si="12"/>
        <v>0</v>
      </c>
      <c r="S41" s="55"/>
      <c r="T41" s="56" t="str">
        <f t="shared" si="15"/>
        <v xml:space="preserve"> </v>
      </c>
      <c r="U41" s="57">
        <f t="shared" si="14"/>
        <v>0</v>
      </c>
      <c r="V41" s="58">
        <v>0</v>
      </c>
      <c r="W41" s="59" t="str">
        <f t="shared" si="16"/>
        <v xml:space="preserve"> </v>
      </c>
      <c r="X41" s="60">
        <f t="shared" si="13"/>
        <v>0</v>
      </c>
      <c r="Y41" s="61"/>
      <c r="Z41" s="62" t="s">
        <v>0</v>
      </c>
      <c r="AA41" s="63">
        <f t="shared" si="6"/>
        <v>0</v>
      </c>
      <c r="AB41" s="301"/>
      <c r="AC41" s="302" t="str">
        <f t="shared" si="7"/>
        <v xml:space="preserve"> </v>
      </c>
      <c r="AD41" s="303">
        <f t="shared" si="8"/>
        <v>0</v>
      </c>
      <c r="AE41" s="39">
        <f t="shared" si="9"/>
        <v>24</v>
      </c>
      <c r="AF41" s="64">
        <f t="shared" si="10"/>
        <v>31</v>
      </c>
      <c r="AG41" s="39">
        <f t="shared" si="11"/>
        <v>24</v>
      </c>
      <c r="AI41" s="44">
        <v>31</v>
      </c>
      <c r="AJ41" s="44"/>
      <c r="AL41" s="47">
        <v>31</v>
      </c>
      <c r="AM41" s="47"/>
      <c r="AO41" s="65">
        <v>31</v>
      </c>
      <c r="AP41" s="65"/>
      <c r="AR41" s="53">
        <v>31</v>
      </c>
      <c r="AS41" s="53"/>
      <c r="AU41" s="56">
        <v>31</v>
      </c>
      <c r="AV41" s="56"/>
      <c r="AX41" s="59">
        <v>31</v>
      </c>
      <c r="AY41" s="59"/>
      <c r="BA41" s="66">
        <v>31</v>
      </c>
      <c r="BB41" s="66"/>
      <c r="BD41" s="302">
        <v>31</v>
      </c>
      <c r="BE41" s="302"/>
    </row>
    <row r="42" spans="1:57" ht="12.75">
      <c r="A42" s="38">
        <v>32</v>
      </c>
      <c r="B42" s="39">
        <f t="shared" si="0"/>
        <v>23</v>
      </c>
      <c r="C42" s="40"/>
      <c r="D42" s="41" t="s">
        <v>246</v>
      </c>
      <c r="E42" s="42" t="s">
        <v>112</v>
      </c>
      <c r="F42" s="42" t="s">
        <v>114</v>
      </c>
      <c r="G42" s="43">
        <v>1</v>
      </c>
      <c r="H42" s="44">
        <v>16</v>
      </c>
      <c r="I42" s="45">
        <f t="shared" si="1"/>
        <v>10</v>
      </c>
      <c r="J42" s="46"/>
      <c r="K42" s="47" t="s">
        <v>0</v>
      </c>
      <c r="L42" s="48">
        <f t="shared" si="2"/>
        <v>0</v>
      </c>
      <c r="M42" s="49">
        <v>1</v>
      </c>
      <c r="N42" s="50">
        <v>13</v>
      </c>
      <c r="O42" s="51">
        <f t="shared" si="3"/>
        <v>13</v>
      </c>
      <c r="P42" s="52"/>
      <c r="Q42" s="53" t="str">
        <f>IF(SUMIF(AS$11:AS$100,$C42,AR$11:AR$100)=0," ",SUMIF(AS$11:AS$100,$C42,AR$11:AR$100))</f>
        <v xml:space="preserve"> </v>
      </c>
      <c r="R42" s="54">
        <f t="shared" si="12"/>
        <v>0</v>
      </c>
      <c r="S42" s="55"/>
      <c r="T42" s="56" t="str">
        <f t="shared" si="15"/>
        <v xml:space="preserve"> </v>
      </c>
      <c r="U42" s="57">
        <f t="shared" si="14"/>
        <v>0</v>
      </c>
      <c r="V42" s="58">
        <v>0</v>
      </c>
      <c r="W42" s="59" t="str">
        <f t="shared" si="16"/>
        <v xml:space="preserve"> </v>
      </c>
      <c r="X42" s="60">
        <f t="shared" si="13"/>
        <v>0</v>
      </c>
      <c r="Y42" s="61"/>
      <c r="Z42" s="62" t="str">
        <f aca="true" t="shared" si="17" ref="Z11:Z42">IF(SUMIF(BB$11:BB$100,$C42,BA$11:BA$100)=0," ",SUMIF(BB$11:BB$100,$C42,BA$11:BA$100))</f>
        <v xml:space="preserve"> </v>
      </c>
      <c r="AA42" s="63">
        <f t="shared" si="6"/>
        <v>0</v>
      </c>
      <c r="AB42" s="301"/>
      <c r="AC42" s="302" t="str">
        <f t="shared" si="7"/>
        <v xml:space="preserve"> </v>
      </c>
      <c r="AD42" s="303">
        <f t="shared" si="8"/>
        <v>0</v>
      </c>
      <c r="AE42" s="39">
        <f t="shared" si="9"/>
        <v>23</v>
      </c>
      <c r="AF42" s="64">
        <f t="shared" si="10"/>
        <v>32</v>
      </c>
      <c r="AG42" s="39">
        <f t="shared" si="11"/>
        <v>23</v>
      </c>
      <c r="AI42" s="44">
        <v>32</v>
      </c>
      <c r="AJ42" s="44"/>
      <c r="AL42" s="47">
        <v>32</v>
      </c>
      <c r="AM42" s="47"/>
      <c r="AO42" s="65">
        <v>32</v>
      </c>
      <c r="AP42" s="65"/>
      <c r="AR42" s="53">
        <v>32</v>
      </c>
      <c r="AS42" s="53"/>
      <c r="AU42" s="56">
        <v>32</v>
      </c>
      <c r="AV42" s="56"/>
      <c r="AX42" s="59">
        <v>32</v>
      </c>
      <c r="AY42" s="59"/>
      <c r="BA42" s="66">
        <v>32</v>
      </c>
      <c r="BB42" s="66"/>
      <c r="BD42" s="302">
        <v>32</v>
      </c>
      <c r="BE42" s="302"/>
    </row>
    <row r="43" spans="1:57" ht="12.75">
      <c r="A43" s="38">
        <v>33</v>
      </c>
      <c r="B43" s="39">
        <f aca="true" t="shared" si="18" ref="B43:B65">AE43</f>
        <v>18</v>
      </c>
      <c r="C43" s="40"/>
      <c r="D43" s="41" t="s">
        <v>319</v>
      </c>
      <c r="E43" s="42" t="s">
        <v>302</v>
      </c>
      <c r="F43" s="42" t="s">
        <v>114</v>
      </c>
      <c r="G43" s="43"/>
      <c r="H43" s="44" t="str">
        <f>IF(SUMIF(AJ$11:AJ$100,$C43,AI$11:AI$100)=0," ",SUMIF(AJ$11:AJ$100,$C43,AI$11:AI$100))</f>
        <v xml:space="preserve"> </v>
      </c>
      <c r="I43" s="45">
        <f t="shared" si="1"/>
        <v>0</v>
      </c>
      <c r="J43" s="46"/>
      <c r="K43" s="47" t="s">
        <v>0</v>
      </c>
      <c r="L43" s="48">
        <f aca="true" t="shared" si="19" ref="L43:L74">IF(K43=" ",0,IF(K43=1,30,IF(K43=2,28,IF(K43=3,26,IF(K43=4,24,IF(K43=5,22,IF(AND(K43&gt;5,K43&lt;25),26-K43,2)))))))</f>
        <v>0</v>
      </c>
      <c r="M43" s="49">
        <v>1</v>
      </c>
      <c r="N43" s="50">
        <v>8</v>
      </c>
      <c r="O43" s="51">
        <f t="shared" si="3"/>
        <v>18</v>
      </c>
      <c r="P43" s="52"/>
      <c r="Q43" s="53" t="str">
        <f>IF(SUMIF(AS$11:AS$100,$C43,AR$11:AR$100)=0," ",SUMIF(AS$11:AS$100,$C43,AR$11:AR$100))</f>
        <v xml:space="preserve"> </v>
      </c>
      <c r="R43" s="54">
        <f t="shared" si="12"/>
        <v>0</v>
      </c>
      <c r="S43" s="55"/>
      <c r="T43" s="56" t="str">
        <f t="shared" si="15"/>
        <v xml:space="preserve"> </v>
      </c>
      <c r="U43" s="57">
        <f t="shared" si="14"/>
        <v>0</v>
      </c>
      <c r="V43" s="58">
        <v>0</v>
      </c>
      <c r="W43" s="59" t="str">
        <f t="shared" si="16"/>
        <v xml:space="preserve"> </v>
      </c>
      <c r="X43" s="60">
        <f t="shared" si="13"/>
        <v>0</v>
      </c>
      <c r="Y43" s="61"/>
      <c r="Z43" s="62" t="str">
        <f aca="true" t="shared" si="20" ref="Z43:Z65">IF(SUMIF(BB$11:BB$100,$C43,BA$11:BA$100)=0," ",SUMIF(BB$11:BB$100,$C43,BA$11:BA$100))</f>
        <v xml:space="preserve"> </v>
      </c>
      <c r="AA43" s="63">
        <f aca="true" t="shared" si="21" ref="AA43:AA74">IF(Z43=" ",0,IF(Z43=1,30,IF(Z43=2,28,IF(Z43=3,26,IF(Z43=4,24,IF(Z43=5,22,IF(AND(Z43&gt;5,Z43&lt;25),26-Z43,2)))))))</f>
        <v>0</v>
      </c>
      <c r="AB43" s="301"/>
      <c r="AC43" s="302" t="str">
        <f aca="true" t="shared" si="22" ref="AC43:AC65">IF(SUMIF(BE$11:BE$100,$C43,BD$11:BD$100)=0," ",SUMIF(BE$11:BE$100,$C43,BD$11:BD$100))</f>
        <v xml:space="preserve"> </v>
      </c>
      <c r="AD43" s="303">
        <f aca="true" t="shared" si="23" ref="AD43:AD74">IF(AC43=" ",0,IF(AC43=1,30,IF(AC43=2,28,IF(AC43=3,26,IF(AC43=4,24,IF(AC43=5,22,IF(AND(AC43&gt;5,AC43&lt;25),26-AC43,2)))))))</f>
        <v>0</v>
      </c>
      <c r="AE43" s="39">
        <f aca="true" t="shared" si="24" ref="AE43:AE74">I43+L43+O43+R43+U43+X43+AA43+AD43</f>
        <v>18</v>
      </c>
      <c r="AF43" s="64">
        <f aca="true" t="shared" si="25" ref="AF43:AF65">A43</f>
        <v>33</v>
      </c>
      <c r="AG43" s="39">
        <f aca="true" t="shared" si="26" ref="AG43:AG65">AE43-MIN(I43,L43,O43,R43,U43,X43,AA43,AD43)</f>
        <v>18</v>
      </c>
      <c r="AI43" s="44">
        <v>33</v>
      </c>
      <c r="AJ43" s="44"/>
      <c r="AL43" s="47">
        <v>33</v>
      </c>
      <c r="AM43" s="47"/>
      <c r="AO43" s="65">
        <v>33</v>
      </c>
      <c r="AP43" s="65"/>
      <c r="AR43" s="53">
        <v>33</v>
      </c>
      <c r="AS43" s="53"/>
      <c r="AU43" s="56">
        <v>33</v>
      </c>
      <c r="AV43" s="56"/>
      <c r="AX43" s="59">
        <v>33</v>
      </c>
      <c r="AY43" s="59"/>
      <c r="BA43" s="66">
        <v>33</v>
      </c>
      <c r="BB43" s="66"/>
      <c r="BD43" s="302">
        <v>33</v>
      </c>
      <c r="BE43" s="302"/>
    </row>
    <row r="44" spans="1:57" ht="12.75">
      <c r="A44" s="38">
        <v>34</v>
      </c>
      <c r="B44" s="39">
        <f t="shared" si="18"/>
        <v>14</v>
      </c>
      <c r="C44" s="40"/>
      <c r="D44" s="41" t="s">
        <v>276</v>
      </c>
      <c r="E44" s="42" t="s">
        <v>278</v>
      </c>
      <c r="F44" s="42" t="s">
        <v>114</v>
      </c>
      <c r="G44" s="43"/>
      <c r="H44" s="44" t="s">
        <v>0</v>
      </c>
      <c r="I44" s="45">
        <f t="shared" si="1"/>
        <v>0</v>
      </c>
      <c r="J44" s="46">
        <v>1</v>
      </c>
      <c r="K44" s="47">
        <v>12</v>
      </c>
      <c r="L44" s="48">
        <f t="shared" si="19"/>
        <v>14</v>
      </c>
      <c r="M44" s="49"/>
      <c r="N44" s="50" t="s">
        <v>0</v>
      </c>
      <c r="O44" s="51">
        <f t="shared" si="3"/>
        <v>0</v>
      </c>
      <c r="P44" s="52"/>
      <c r="Q44" s="53" t="s">
        <v>0</v>
      </c>
      <c r="R44" s="54">
        <f aca="true" t="shared" si="27" ref="R44:R75">IF(Q44=" ",0,IF(Q44=1,30,IF(Q44=2,28,IF(Q44=3,26,IF(Q44=4,24,IF(Q44=5,22,IF(AND(Q44&gt;5,Q44&lt;25),26-Q44,2)))))))</f>
        <v>0</v>
      </c>
      <c r="S44" s="55"/>
      <c r="T44" s="56" t="str">
        <f t="shared" si="15"/>
        <v xml:space="preserve"> </v>
      </c>
      <c r="U44" s="57">
        <f t="shared" si="14"/>
        <v>0</v>
      </c>
      <c r="V44" s="58">
        <v>0</v>
      </c>
      <c r="W44" s="59" t="str">
        <f t="shared" si="16"/>
        <v xml:space="preserve"> </v>
      </c>
      <c r="X44" s="60">
        <f t="shared" si="13"/>
        <v>0</v>
      </c>
      <c r="Y44" s="61"/>
      <c r="Z44" s="62" t="str">
        <f t="shared" si="20"/>
        <v xml:space="preserve"> </v>
      </c>
      <c r="AA44" s="63">
        <f t="shared" si="21"/>
        <v>0</v>
      </c>
      <c r="AB44" s="301"/>
      <c r="AC44" s="302" t="str">
        <f t="shared" si="22"/>
        <v xml:space="preserve"> </v>
      </c>
      <c r="AD44" s="303">
        <f t="shared" si="23"/>
        <v>0</v>
      </c>
      <c r="AE44" s="39">
        <f t="shared" si="24"/>
        <v>14</v>
      </c>
      <c r="AF44" s="64">
        <f t="shared" si="25"/>
        <v>34</v>
      </c>
      <c r="AG44" s="39">
        <f t="shared" si="26"/>
        <v>14</v>
      </c>
      <c r="AI44" s="44">
        <v>34</v>
      </c>
      <c r="AJ44" s="44"/>
      <c r="AL44" s="47">
        <v>34</v>
      </c>
      <c r="AM44" s="47"/>
      <c r="AO44" s="65">
        <v>34</v>
      </c>
      <c r="AP44" s="65"/>
      <c r="AR44" s="53">
        <v>34</v>
      </c>
      <c r="AS44" s="53"/>
      <c r="AU44" s="56">
        <v>34</v>
      </c>
      <c r="AV44" s="56"/>
      <c r="AX44" s="59">
        <v>34</v>
      </c>
      <c r="AY44" s="59"/>
      <c r="BA44" s="66">
        <v>34</v>
      </c>
      <c r="BB44" s="66"/>
      <c r="BD44" s="302">
        <v>34</v>
      </c>
      <c r="BE44" s="302"/>
    </row>
    <row r="45" spans="1:57" ht="12.75">
      <c r="A45" s="38">
        <v>35</v>
      </c>
      <c r="B45" s="39">
        <f t="shared" si="18"/>
        <v>14</v>
      </c>
      <c r="C45" s="40"/>
      <c r="D45" s="41" t="s">
        <v>259</v>
      </c>
      <c r="E45" s="42" t="s">
        <v>130</v>
      </c>
      <c r="F45" s="42" t="s">
        <v>114</v>
      </c>
      <c r="G45" s="43">
        <v>1</v>
      </c>
      <c r="H45" s="44">
        <v>29</v>
      </c>
      <c r="I45" s="45">
        <f t="shared" si="1"/>
        <v>2</v>
      </c>
      <c r="J45" s="46">
        <v>1</v>
      </c>
      <c r="K45" s="47">
        <v>19</v>
      </c>
      <c r="L45" s="48">
        <f t="shared" si="19"/>
        <v>7</v>
      </c>
      <c r="M45" s="49"/>
      <c r="N45" s="50" t="s">
        <v>0</v>
      </c>
      <c r="O45" s="51">
        <f t="shared" si="3"/>
        <v>0</v>
      </c>
      <c r="P45" s="52">
        <v>1</v>
      </c>
      <c r="Q45" s="53">
        <v>23</v>
      </c>
      <c r="R45" s="54">
        <f t="shared" si="27"/>
        <v>3</v>
      </c>
      <c r="S45" s="55">
        <v>1</v>
      </c>
      <c r="T45" s="56">
        <v>27</v>
      </c>
      <c r="U45" s="57">
        <f t="shared" si="14"/>
        <v>2</v>
      </c>
      <c r="V45" s="58">
        <v>0</v>
      </c>
      <c r="W45" s="59" t="str">
        <f t="shared" si="16"/>
        <v xml:space="preserve"> </v>
      </c>
      <c r="X45" s="60">
        <f t="shared" si="13"/>
        <v>0</v>
      </c>
      <c r="Y45" s="61"/>
      <c r="Z45" s="62" t="str">
        <f t="shared" si="20"/>
        <v xml:space="preserve"> </v>
      </c>
      <c r="AA45" s="63">
        <f t="shared" si="21"/>
        <v>0</v>
      </c>
      <c r="AB45" s="301"/>
      <c r="AC45" s="302" t="str">
        <f t="shared" si="22"/>
        <v xml:space="preserve"> </v>
      </c>
      <c r="AD45" s="303">
        <f t="shared" si="23"/>
        <v>0</v>
      </c>
      <c r="AE45" s="39">
        <f t="shared" si="24"/>
        <v>14</v>
      </c>
      <c r="AF45" s="64">
        <f t="shared" si="25"/>
        <v>35</v>
      </c>
      <c r="AG45" s="39">
        <f t="shared" si="26"/>
        <v>14</v>
      </c>
      <c r="AI45" s="44">
        <v>35</v>
      </c>
      <c r="AJ45" s="44"/>
      <c r="AL45" s="47">
        <v>35</v>
      </c>
      <c r="AM45" s="47"/>
      <c r="AO45" s="65">
        <v>35</v>
      </c>
      <c r="AP45" s="65"/>
      <c r="AR45" s="53">
        <v>35</v>
      </c>
      <c r="AS45" s="53"/>
      <c r="AU45" s="56">
        <v>35</v>
      </c>
      <c r="AV45" s="56"/>
      <c r="AX45" s="59">
        <v>35</v>
      </c>
      <c r="AY45" s="59"/>
      <c r="BA45" s="66">
        <v>35</v>
      </c>
      <c r="BB45" s="66"/>
      <c r="BD45" s="302">
        <v>35</v>
      </c>
      <c r="BE45" s="302"/>
    </row>
    <row r="46" spans="1:57" ht="12.75">
      <c r="A46" s="38">
        <v>36</v>
      </c>
      <c r="B46" s="39">
        <f t="shared" si="18"/>
        <v>13</v>
      </c>
      <c r="C46" s="40"/>
      <c r="D46" s="41" t="s">
        <v>243</v>
      </c>
      <c r="E46" s="42" t="s">
        <v>129</v>
      </c>
      <c r="F46" s="42" t="s">
        <v>114</v>
      </c>
      <c r="G46" s="43">
        <v>1</v>
      </c>
      <c r="H46" s="44">
        <v>13</v>
      </c>
      <c r="I46" s="45">
        <f t="shared" si="1"/>
        <v>13</v>
      </c>
      <c r="J46" s="46"/>
      <c r="K46" s="47" t="s">
        <v>0</v>
      </c>
      <c r="L46" s="48">
        <f t="shared" si="19"/>
        <v>0</v>
      </c>
      <c r="M46" s="49"/>
      <c r="N46" s="50" t="s">
        <v>0</v>
      </c>
      <c r="O46" s="51">
        <f t="shared" si="3"/>
        <v>0</v>
      </c>
      <c r="P46" s="52"/>
      <c r="Q46" s="53" t="s">
        <v>0</v>
      </c>
      <c r="R46" s="54">
        <f t="shared" si="27"/>
        <v>0</v>
      </c>
      <c r="S46" s="55"/>
      <c r="T46" s="56" t="str">
        <f>IF(SUMIF(AV$11:AV$100,$C46,AU$11:AU$100)=0," ",SUMIF(AV$11:AV$100,$C46,AU$11:AU$100))</f>
        <v xml:space="preserve"> </v>
      </c>
      <c r="U46" s="57">
        <f t="shared" si="14"/>
        <v>0</v>
      </c>
      <c r="V46" s="58">
        <v>0</v>
      </c>
      <c r="W46" s="59" t="str">
        <f t="shared" si="16"/>
        <v xml:space="preserve"> </v>
      </c>
      <c r="X46" s="60">
        <f t="shared" si="13"/>
        <v>0</v>
      </c>
      <c r="Y46" s="61"/>
      <c r="Z46" s="62" t="str">
        <f t="shared" si="20"/>
        <v xml:space="preserve"> </v>
      </c>
      <c r="AA46" s="63">
        <f t="shared" si="21"/>
        <v>0</v>
      </c>
      <c r="AB46" s="301"/>
      <c r="AC46" s="302" t="str">
        <f t="shared" si="22"/>
        <v xml:space="preserve"> </v>
      </c>
      <c r="AD46" s="303">
        <f t="shared" si="23"/>
        <v>0</v>
      </c>
      <c r="AE46" s="39">
        <f t="shared" si="24"/>
        <v>13</v>
      </c>
      <c r="AF46" s="64">
        <f t="shared" si="25"/>
        <v>36</v>
      </c>
      <c r="AG46" s="39">
        <f t="shared" si="26"/>
        <v>13</v>
      </c>
      <c r="AI46" s="44">
        <v>36</v>
      </c>
      <c r="AJ46" s="44"/>
      <c r="AL46" s="47">
        <v>36</v>
      </c>
      <c r="AM46" s="47"/>
      <c r="AO46" s="65">
        <v>36</v>
      </c>
      <c r="AP46" s="65"/>
      <c r="AR46" s="53">
        <v>36</v>
      </c>
      <c r="AS46" s="53"/>
      <c r="AU46" s="56">
        <v>36</v>
      </c>
      <c r="AV46" s="56"/>
      <c r="AX46" s="59">
        <v>36</v>
      </c>
      <c r="AY46" s="59"/>
      <c r="BA46" s="66">
        <v>36</v>
      </c>
      <c r="BB46" s="66"/>
      <c r="BD46" s="302">
        <v>36</v>
      </c>
      <c r="BE46" s="302"/>
    </row>
    <row r="47" spans="1:57" ht="12.75">
      <c r="A47" s="38">
        <v>37</v>
      </c>
      <c r="B47" s="39">
        <f t="shared" si="18"/>
        <v>13</v>
      </c>
      <c r="C47" s="40"/>
      <c r="D47" s="41" t="s">
        <v>290</v>
      </c>
      <c r="E47" s="42" t="s">
        <v>118</v>
      </c>
      <c r="F47" s="42" t="s">
        <v>114</v>
      </c>
      <c r="G47" s="43"/>
      <c r="H47" s="44" t="str">
        <f>IF(SUMIF(AJ$11:AJ$100,$C47,AI$11:AI$100)=0," ",SUMIF(AJ$11:AJ$100,$C47,AI$11:AI$100))</f>
        <v xml:space="preserve"> </v>
      </c>
      <c r="I47" s="45">
        <f t="shared" si="1"/>
        <v>0</v>
      </c>
      <c r="J47" s="46">
        <v>1</v>
      </c>
      <c r="K47" s="47">
        <v>18</v>
      </c>
      <c r="L47" s="48">
        <f t="shared" si="19"/>
        <v>8</v>
      </c>
      <c r="M47" s="49">
        <v>1</v>
      </c>
      <c r="N47" s="50" t="s">
        <v>0</v>
      </c>
      <c r="O47" s="51">
        <v>2</v>
      </c>
      <c r="P47" s="52">
        <v>1</v>
      </c>
      <c r="Q47" s="53" t="s">
        <v>0</v>
      </c>
      <c r="R47" s="54">
        <f t="shared" si="27"/>
        <v>0</v>
      </c>
      <c r="S47" s="55">
        <v>1</v>
      </c>
      <c r="T47" s="56">
        <v>23</v>
      </c>
      <c r="U47" s="57">
        <f t="shared" si="14"/>
        <v>3</v>
      </c>
      <c r="V47" s="58">
        <v>0</v>
      </c>
      <c r="W47" s="59" t="str">
        <f t="shared" si="16"/>
        <v xml:space="preserve"> </v>
      </c>
      <c r="X47" s="60">
        <f t="shared" si="13"/>
        <v>0</v>
      </c>
      <c r="Y47" s="61"/>
      <c r="Z47" s="62" t="str">
        <f t="shared" si="20"/>
        <v xml:space="preserve"> </v>
      </c>
      <c r="AA47" s="63">
        <f t="shared" si="21"/>
        <v>0</v>
      </c>
      <c r="AB47" s="301"/>
      <c r="AC47" s="302" t="str">
        <f t="shared" si="22"/>
        <v xml:space="preserve"> </v>
      </c>
      <c r="AD47" s="303">
        <f t="shared" si="23"/>
        <v>0</v>
      </c>
      <c r="AE47" s="39">
        <f t="shared" si="24"/>
        <v>13</v>
      </c>
      <c r="AF47" s="64">
        <f t="shared" si="25"/>
        <v>37</v>
      </c>
      <c r="AG47" s="39">
        <f t="shared" si="26"/>
        <v>13</v>
      </c>
      <c r="AI47" s="44">
        <v>37</v>
      </c>
      <c r="AJ47" s="44"/>
      <c r="AL47" s="47">
        <v>37</v>
      </c>
      <c r="AM47" s="47"/>
      <c r="AO47" s="65">
        <v>37</v>
      </c>
      <c r="AP47" s="65"/>
      <c r="AR47" s="53">
        <v>37</v>
      </c>
      <c r="AS47" s="53"/>
      <c r="AU47" s="56">
        <v>37</v>
      </c>
      <c r="AV47" s="56"/>
      <c r="AX47" s="59">
        <v>37</v>
      </c>
      <c r="AY47" s="59"/>
      <c r="BA47" s="66">
        <v>37</v>
      </c>
      <c r="BB47" s="66"/>
      <c r="BD47" s="302">
        <v>37</v>
      </c>
      <c r="BE47" s="302"/>
    </row>
    <row r="48" spans="1:57" ht="12.75">
      <c r="A48" s="38">
        <v>38</v>
      </c>
      <c r="B48" s="39">
        <f t="shared" si="18"/>
        <v>12</v>
      </c>
      <c r="C48" s="40"/>
      <c r="D48" s="41" t="s">
        <v>253</v>
      </c>
      <c r="E48" s="42" t="s">
        <v>130</v>
      </c>
      <c r="F48" s="42" t="s">
        <v>114</v>
      </c>
      <c r="G48" s="43">
        <v>1</v>
      </c>
      <c r="H48" s="44">
        <v>23</v>
      </c>
      <c r="I48" s="45">
        <f t="shared" si="1"/>
        <v>3</v>
      </c>
      <c r="J48" s="46">
        <v>1</v>
      </c>
      <c r="K48" s="47" t="s">
        <v>0</v>
      </c>
      <c r="L48" s="48">
        <f t="shared" si="19"/>
        <v>0</v>
      </c>
      <c r="M48" s="49"/>
      <c r="N48" s="50" t="s">
        <v>0</v>
      </c>
      <c r="O48" s="51">
        <f aca="true" t="shared" si="28" ref="O48:O62">IF(N48=" ",0,IF(N48=1,30,IF(N48=2,28,IF(N48=3,26,IF(N48=4,24,IF(N48=5,22,IF(AND(N48&gt;5,N48&lt;25),26-N48,2)))))))</f>
        <v>0</v>
      </c>
      <c r="P48" s="52">
        <v>1</v>
      </c>
      <c r="Q48" s="53">
        <v>19</v>
      </c>
      <c r="R48" s="54">
        <f t="shared" si="27"/>
        <v>7</v>
      </c>
      <c r="S48" s="55">
        <v>1</v>
      </c>
      <c r="T48" s="56">
        <v>25</v>
      </c>
      <c r="U48" s="57">
        <f t="shared" si="14"/>
        <v>2</v>
      </c>
      <c r="V48" s="58">
        <v>0</v>
      </c>
      <c r="W48" s="59" t="str">
        <f t="shared" si="16"/>
        <v xml:space="preserve"> </v>
      </c>
      <c r="X48" s="60">
        <f t="shared" si="13"/>
        <v>0</v>
      </c>
      <c r="Y48" s="61"/>
      <c r="Z48" s="62" t="str">
        <f t="shared" si="20"/>
        <v xml:space="preserve"> </v>
      </c>
      <c r="AA48" s="63">
        <f t="shared" si="21"/>
        <v>0</v>
      </c>
      <c r="AB48" s="301"/>
      <c r="AC48" s="302" t="str">
        <f t="shared" si="22"/>
        <v xml:space="preserve"> </v>
      </c>
      <c r="AD48" s="303">
        <f t="shared" si="23"/>
        <v>0</v>
      </c>
      <c r="AE48" s="39">
        <f t="shared" si="24"/>
        <v>12</v>
      </c>
      <c r="AF48" s="64">
        <f t="shared" si="25"/>
        <v>38</v>
      </c>
      <c r="AG48" s="39">
        <f t="shared" si="26"/>
        <v>12</v>
      </c>
      <c r="AI48" s="44">
        <v>38</v>
      </c>
      <c r="AJ48" s="44"/>
      <c r="AL48" s="47">
        <v>38</v>
      </c>
      <c r="AM48" s="47"/>
      <c r="AO48" s="65">
        <v>38</v>
      </c>
      <c r="AP48" s="65"/>
      <c r="AR48" s="53">
        <v>38</v>
      </c>
      <c r="AS48" s="53"/>
      <c r="AU48" s="56">
        <v>38</v>
      </c>
      <c r="AV48" s="56"/>
      <c r="AX48" s="59">
        <v>38</v>
      </c>
      <c r="AY48" s="59"/>
      <c r="BA48" s="66">
        <v>38</v>
      </c>
      <c r="BB48" s="66"/>
      <c r="BD48" s="302">
        <v>38</v>
      </c>
      <c r="BE48" s="302"/>
    </row>
    <row r="49" spans="1:57" ht="12.75">
      <c r="A49" s="38">
        <v>39</v>
      </c>
      <c r="B49" s="39">
        <f t="shared" si="18"/>
        <v>12</v>
      </c>
      <c r="C49" s="40"/>
      <c r="D49" s="41" t="s">
        <v>352</v>
      </c>
      <c r="E49" s="42" t="s">
        <v>357</v>
      </c>
      <c r="F49" s="42" t="s">
        <v>350</v>
      </c>
      <c r="G49" s="43"/>
      <c r="H49" s="44" t="str">
        <f>IF(SUMIF(AJ$11:AJ$100,$C49,AI$11:AI$100)=0," ",SUMIF(AJ$11:AJ$100,$C49,AI$11:AI$100))</f>
        <v xml:space="preserve"> </v>
      </c>
      <c r="I49" s="45">
        <f t="shared" si="1"/>
        <v>0</v>
      </c>
      <c r="J49" s="46"/>
      <c r="K49" s="47" t="str">
        <f>IF(SUMIF(AM$11:AM$100,$C49,AL$11:AL$100)=0," ",SUMIF(AM$11:AM$100,$C49,AL$11:AL$100))</f>
        <v xml:space="preserve"> </v>
      </c>
      <c r="L49" s="48">
        <f t="shared" si="19"/>
        <v>0</v>
      </c>
      <c r="M49" s="49"/>
      <c r="N49" s="50" t="str">
        <f>IF(SUMIF(AP$11:AP$100,$C49,AO$11:AO$100)=0," ",SUMIF(AP$11:AP$100,$C49,AO$11:AO$100))</f>
        <v xml:space="preserve"> </v>
      </c>
      <c r="O49" s="51">
        <f t="shared" si="28"/>
        <v>0</v>
      </c>
      <c r="P49" s="52"/>
      <c r="Q49" s="53" t="str">
        <f>IF(SUMIF(AS$11:AS$100,$C49,AR$11:AR$100)=0," ",SUMIF(AS$11:AS$100,$C49,AR$11:AR$100))</f>
        <v xml:space="preserve"> </v>
      </c>
      <c r="R49" s="54">
        <f t="shared" si="27"/>
        <v>0</v>
      </c>
      <c r="S49" s="55">
        <v>1</v>
      </c>
      <c r="T49" s="56">
        <v>14</v>
      </c>
      <c r="U49" s="57">
        <f t="shared" si="14"/>
        <v>12</v>
      </c>
      <c r="V49" s="58">
        <v>0</v>
      </c>
      <c r="W49" s="59" t="str">
        <f t="shared" si="16"/>
        <v xml:space="preserve"> </v>
      </c>
      <c r="X49" s="60">
        <f t="shared" si="13"/>
        <v>0</v>
      </c>
      <c r="Y49" s="61"/>
      <c r="Z49" s="62" t="str">
        <f t="shared" si="20"/>
        <v xml:space="preserve"> </v>
      </c>
      <c r="AA49" s="63">
        <f t="shared" si="21"/>
        <v>0</v>
      </c>
      <c r="AB49" s="301"/>
      <c r="AC49" s="302" t="str">
        <f t="shared" si="22"/>
        <v xml:space="preserve"> </v>
      </c>
      <c r="AD49" s="303">
        <f t="shared" si="23"/>
        <v>0</v>
      </c>
      <c r="AE49" s="39">
        <f t="shared" si="24"/>
        <v>12</v>
      </c>
      <c r="AF49" s="64">
        <f t="shared" si="25"/>
        <v>39</v>
      </c>
      <c r="AG49" s="39">
        <f t="shared" si="26"/>
        <v>12</v>
      </c>
      <c r="AI49" s="44">
        <v>39</v>
      </c>
      <c r="AJ49" s="44"/>
      <c r="AL49" s="47">
        <v>39</v>
      </c>
      <c r="AM49" s="47"/>
      <c r="AO49" s="65">
        <v>39</v>
      </c>
      <c r="AP49" s="65"/>
      <c r="AR49" s="53">
        <v>39</v>
      </c>
      <c r="AS49" s="53"/>
      <c r="AU49" s="56">
        <v>39</v>
      </c>
      <c r="AV49" s="56"/>
      <c r="AX49" s="59">
        <v>39</v>
      </c>
      <c r="AY49" s="59"/>
      <c r="BA49" s="66">
        <v>39</v>
      </c>
      <c r="BB49" s="66"/>
      <c r="BD49" s="302">
        <v>39</v>
      </c>
      <c r="BE49" s="302"/>
    </row>
    <row r="50" spans="1:57" ht="12.75">
      <c r="A50" s="38">
        <v>40</v>
      </c>
      <c r="B50" s="39">
        <f t="shared" si="18"/>
        <v>12</v>
      </c>
      <c r="C50" s="40"/>
      <c r="D50" s="351" t="s">
        <v>335</v>
      </c>
      <c r="E50" s="42" t="s">
        <v>336</v>
      </c>
      <c r="F50" s="42" t="s">
        <v>114</v>
      </c>
      <c r="G50" s="43"/>
      <c r="H50" s="44" t="str">
        <f>IF(SUMIF(AJ$11:AJ$100,$C50,AI$11:AI$100)=0," ",SUMIF(AJ$11:AJ$100,$C50,AI$11:AI$100))</f>
        <v xml:space="preserve"> </v>
      </c>
      <c r="I50" s="45">
        <f t="shared" si="1"/>
        <v>0</v>
      </c>
      <c r="J50" s="46"/>
      <c r="K50" s="47" t="str">
        <f>IF(SUMIF(AM$11:AM$100,$C50,AL$11:AL$100)=0," ",SUMIF(AM$11:AM$100,$C50,AL$11:AL$100))</f>
        <v xml:space="preserve"> </v>
      </c>
      <c r="L50" s="48">
        <f t="shared" si="19"/>
        <v>0</v>
      </c>
      <c r="M50" s="49"/>
      <c r="N50" s="50" t="str">
        <f>IF(SUMIF(AP$11:AP$100,$C50,AO$11:AO$100)=0," ",SUMIF(AP$11:AP$100,$C50,AO$11:AO$100))</f>
        <v xml:space="preserve"> </v>
      </c>
      <c r="O50" s="51">
        <f t="shared" si="28"/>
        <v>0</v>
      </c>
      <c r="P50" s="52">
        <v>1</v>
      </c>
      <c r="Q50" s="53">
        <v>14</v>
      </c>
      <c r="R50" s="54">
        <f t="shared" si="27"/>
        <v>12</v>
      </c>
      <c r="S50" s="55"/>
      <c r="T50" s="56" t="str">
        <f>IF(SUMIF(AV$11:AV$100,$C50,AU$11:AU$100)=0," ",SUMIF(AV$11:AV$100,$C50,AU$11:AU$100))</f>
        <v xml:space="preserve"> </v>
      </c>
      <c r="U50" s="57">
        <f t="shared" si="14"/>
        <v>0</v>
      </c>
      <c r="V50" s="58">
        <v>0</v>
      </c>
      <c r="W50" s="59" t="str">
        <f t="shared" si="16"/>
        <v xml:space="preserve"> </v>
      </c>
      <c r="X50" s="60">
        <f t="shared" si="13"/>
        <v>0</v>
      </c>
      <c r="Y50" s="61"/>
      <c r="Z50" s="62" t="str">
        <f t="shared" si="20"/>
        <v xml:space="preserve"> </v>
      </c>
      <c r="AA50" s="63">
        <f t="shared" si="21"/>
        <v>0</v>
      </c>
      <c r="AB50" s="301"/>
      <c r="AC50" s="302" t="str">
        <f t="shared" si="22"/>
        <v xml:space="preserve"> </v>
      </c>
      <c r="AD50" s="303">
        <f t="shared" si="23"/>
        <v>0</v>
      </c>
      <c r="AE50" s="39">
        <f t="shared" si="24"/>
        <v>12</v>
      </c>
      <c r="AF50" s="64">
        <f t="shared" si="25"/>
        <v>40</v>
      </c>
      <c r="AG50" s="39">
        <f t="shared" si="26"/>
        <v>12</v>
      </c>
      <c r="AH50" s="320"/>
      <c r="AI50" s="44">
        <v>40</v>
      </c>
      <c r="AJ50" s="44"/>
      <c r="AL50" s="47">
        <v>40</v>
      </c>
      <c r="AM50" s="47"/>
      <c r="AO50" s="65">
        <v>40</v>
      </c>
      <c r="AP50" s="65"/>
      <c r="AR50" s="53">
        <v>40</v>
      </c>
      <c r="AS50" s="53"/>
      <c r="AU50" s="56">
        <v>40</v>
      </c>
      <c r="AV50" s="56"/>
      <c r="AX50" s="59">
        <v>40</v>
      </c>
      <c r="AY50" s="59"/>
      <c r="BA50" s="66">
        <v>40</v>
      </c>
      <c r="BB50" s="66"/>
      <c r="BD50" s="302">
        <v>40</v>
      </c>
      <c r="BE50" s="302"/>
    </row>
    <row r="51" spans="1:57" ht="12.75">
      <c r="A51" s="38">
        <v>41</v>
      </c>
      <c r="B51" s="39">
        <f t="shared" si="18"/>
        <v>10</v>
      </c>
      <c r="C51" s="40"/>
      <c r="D51" s="41" t="s">
        <v>353</v>
      </c>
      <c r="E51" s="42" t="s">
        <v>357</v>
      </c>
      <c r="F51" s="42" t="s">
        <v>350</v>
      </c>
      <c r="G51" s="43"/>
      <c r="H51" s="44" t="str">
        <f>IF(SUMIF(AJ$11:AJ$100,$C51,AI$11:AI$100)=0," ",SUMIF(AJ$11:AJ$100,$C51,AI$11:AI$100))</f>
        <v xml:space="preserve"> </v>
      </c>
      <c r="I51" s="45">
        <f t="shared" si="1"/>
        <v>0</v>
      </c>
      <c r="J51" s="46"/>
      <c r="K51" s="47" t="str">
        <f>IF(SUMIF(AM$11:AM$100,$C51,AL$11:AL$100)=0," ",SUMIF(AM$11:AM$100,$C51,AL$11:AL$100))</f>
        <v xml:space="preserve"> </v>
      </c>
      <c r="L51" s="48">
        <f t="shared" si="19"/>
        <v>0</v>
      </c>
      <c r="M51" s="49"/>
      <c r="N51" s="50" t="str">
        <f>IF(SUMIF(AP$11:AP$100,$C51,AO$11:AO$100)=0," ",SUMIF(AP$11:AP$100,$C51,AO$11:AO$100))</f>
        <v xml:space="preserve"> </v>
      </c>
      <c r="O51" s="51">
        <f t="shared" si="28"/>
        <v>0</v>
      </c>
      <c r="P51" s="52"/>
      <c r="Q51" s="53" t="str">
        <f>IF(SUMIF(AS$11:AS$100,$C51,AR$11:AR$100)=0," ",SUMIF(AS$11:AS$100,$C51,AR$11:AR$100))</f>
        <v xml:space="preserve"> </v>
      </c>
      <c r="R51" s="54">
        <f t="shared" si="27"/>
        <v>0</v>
      </c>
      <c r="S51" s="55">
        <v>1</v>
      </c>
      <c r="T51" s="56">
        <v>16</v>
      </c>
      <c r="U51" s="57">
        <f t="shared" si="14"/>
        <v>10</v>
      </c>
      <c r="V51" s="58">
        <v>0</v>
      </c>
      <c r="W51" s="59" t="str">
        <f t="shared" si="16"/>
        <v xml:space="preserve"> </v>
      </c>
      <c r="X51" s="60">
        <f t="shared" si="13"/>
        <v>0</v>
      </c>
      <c r="Y51" s="61"/>
      <c r="Z51" s="62" t="str">
        <f t="shared" si="20"/>
        <v xml:space="preserve"> </v>
      </c>
      <c r="AA51" s="63">
        <f t="shared" si="21"/>
        <v>0</v>
      </c>
      <c r="AB51" s="301"/>
      <c r="AC51" s="302" t="str">
        <f t="shared" si="22"/>
        <v xml:space="preserve"> </v>
      </c>
      <c r="AD51" s="303">
        <f t="shared" si="23"/>
        <v>0</v>
      </c>
      <c r="AE51" s="39">
        <f t="shared" si="24"/>
        <v>10</v>
      </c>
      <c r="AF51" s="64">
        <f t="shared" si="25"/>
        <v>41</v>
      </c>
      <c r="AG51" s="39">
        <f t="shared" si="26"/>
        <v>10</v>
      </c>
      <c r="AI51" s="44">
        <v>41</v>
      </c>
      <c r="AJ51" s="44"/>
      <c r="AL51" s="47">
        <v>41</v>
      </c>
      <c r="AM51" s="47"/>
      <c r="AO51" s="65">
        <v>41</v>
      </c>
      <c r="AP51" s="65"/>
      <c r="AR51" s="53">
        <v>41</v>
      </c>
      <c r="AS51" s="53"/>
      <c r="AU51" s="56">
        <v>41</v>
      </c>
      <c r="AV51" s="56"/>
      <c r="AX51" s="59">
        <v>41</v>
      </c>
      <c r="AY51" s="59"/>
      <c r="BA51" s="66">
        <v>41</v>
      </c>
      <c r="BB51" s="66"/>
      <c r="BD51" s="302">
        <v>41</v>
      </c>
      <c r="BE51" s="302"/>
    </row>
    <row r="52" spans="1:57" ht="12.75">
      <c r="A52" s="38">
        <v>42</v>
      </c>
      <c r="B52" s="39">
        <f t="shared" si="18"/>
        <v>8</v>
      </c>
      <c r="C52" s="40"/>
      <c r="D52" s="350" t="s">
        <v>248</v>
      </c>
      <c r="E52" s="42" t="s">
        <v>112</v>
      </c>
      <c r="F52" s="42" t="s">
        <v>114</v>
      </c>
      <c r="G52" s="43">
        <v>1</v>
      </c>
      <c r="H52" s="44">
        <v>18</v>
      </c>
      <c r="I52" s="45">
        <f t="shared" si="1"/>
        <v>8</v>
      </c>
      <c r="J52" s="46"/>
      <c r="K52" s="47" t="s">
        <v>0</v>
      </c>
      <c r="L52" s="48">
        <f t="shared" si="19"/>
        <v>0</v>
      </c>
      <c r="M52" s="49"/>
      <c r="N52" s="50" t="s">
        <v>0</v>
      </c>
      <c r="O52" s="51">
        <f t="shared" si="28"/>
        <v>0</v>
      </c>
      <c r="P52" s="52"/>
      <c r="Q52" s="53" t="s">
        <v>0</v>
      </c>
      <c r="R52" s="54">
        <f t="shared" si="27"/>
        <v>0</v>
      </c>
      <c r="S52" s="55"/>
      <c r="T52" s="56" t="str">
        <f>IF(SUMIF(AV$11:AV$100,$C52,AU$11:AU$100)=0," ",SUMIF(AV$11:AV$100,$C52,AU$11:AU$100))</f>
        <v xml:space="preserve"> </v>
      </c>
      <c r="U52" s="57">
        <f t="shared" si="14"/>
        <v>0</v>
      </c>
      <c r="V52" s="58">
        <v>0</v>
      </c>
      <c r="W52" s="59" t="str">
        <f t="shared" si="16"/>
        <v xml:space="preserve"> </v>
      </c>
      <c r="X52" s="60">
        <f t="shared" si="13"/>
        <v>0</v>
      </c>
      <c r="Y52" s="61"/>
      <c r="Z52" s="62" t="str">
        <f t="shared" si="20"/>
        <v xml:space="preserve"> </v>
      </c>
      <c r="AA52" s="63">
        <f t="shared" si="21"/>
        <v>0</v>
      </c>
      <c r="AB52" s="301"/>
      <c r="AC52" s="302" t="str">
        <f t="shared" si="22"/>
        <v xml:space="preserve"> </v>
      </c>
      <c r="AD52" s="303">
        <f t="shared" si="23"/>
        <v>0</v>
      </c>
      <c r="AE52" s="39">
        <f t="shared" si="24"/>
        <v>8</v>
      </c>
      <c r="AF52" s="64">
        <f t="shared" si="25"/>
        <v>42</v>
      </c>
      <c r="AG52" s="39">
        <f t="shared" si="26"/>
        <v>8</v>
      </c>
      <c r="AI52" s="44">
        <v>42</v>
      </c>
      <c r="AJ52" s="44"/>
      <c r="AL52" s="47">
        <v>42</v>
      </c>
      <c r="AM52" s="47"/>
      <c r="AO52" s="65">
        <v>42</v>
      </c>
      <c r="AP52" s="65"/>
      <c r="AR52" s="53">
        <v>42</v>
      </c>
      <c r="AS52" s="53"/>
      <c r="AU52" s="56">
        <v>42</v>
      </c>
      <c r="AV52" s="56"/>
      <c r="AX52" s="59">
        <v>42</v>
      </c>
      <c r="AY52" s="59"/>
      <c r="BA52" s="66">
        <v>42</v>
      </c>
      <c r="BB52" s="66"/>
      <c r="BD52" s="302">
        <v>42</v>
      </c>
      <c r="BE52" s="302"/>
    </row>
    <row r="53" spans="1:57" ht="12.75">
      <c r="A53" s="38">
        <v>43</v>
      </c>
      <c r="B53" s="39">
        <f t="shared" si="18"/>
        <v>7</v>
      </c>
      <c r="C53" s="40"/>
      <c r="D53" s="351" t="s">
        <v>333</v>
      </c>
      <c r="E53" s="42" t="s">
        <v>118</v>
      </c>
      <c r="F53" s="42" t="s">
        <v>114</v>
      </c>
      <c r="G53" s="43"/>
      <c r="H53" s="44" t="str">
        <f>IF(SUMIF(AJ$11:AJ$100,$C53,AI$11:AI$100)=0," ",SUMIF(AJ$11:AJ$100,$C53,AI$11:AI$100))</f>
        <v xml:space="preserve"> </v>
      </c>
      <c r="I53" s="45">
        <f t="shared" si="1"/>
        <v>0</v>
      </c>
      <c r="J53" s="46"/>
      <c r="K53" s="47" t="s">
        <v>0</v>
      </c>
      <c r="L53" s="48">
        <f t="shared" si="19"/>
        <v>0</v>
      </c>
      <c r="M53" s="49"/>
      <c r="N53" s="50" t="s">
        <v>0</v>
      </c>
      <c r="O53" s="51">
        <f t="shared" si="28"/>
        <v>0</v>
      </c>
      <c r="P53" s="52">
        <v>1</v>
      </c>
      <c r="Q53" s="53">
        <v>21</v>
      </c>
      <c r="R53" s="54">
        <f t="shared" si="27"/>
        <v>5</v>
      </c>
      <c r="S53" s="55">
        <v>1</v>
      </c>
      <c r="T53" s="56">
        <v>24</v>
      </c>
      <c r="U53" s="57">
        <f t="shared" si="14"/>
        <v>2</v>
      </c>
      <c r="V53" s="58">
        <v>0</v>
      </c>
      <c r="W53" s="59" t="str">
        <f t="shared" si="16"/>
        <v xml:space="preserve"> </v>
      </c>
      <c r="X53" s="60">
        <f t="shared" si="13"/>
        <v>0</v>
      </c>
      <c r="Y53" s="61"/>
      <c r="Z53" s="62" t="str">
        <f t="shared" si="20"/>
        <v xml:space="preserve"> </v>
      </c>
      <c r="AA53" s="63">
        <f t="shared" si="21"/>
        <v>0</v>
      </c>
      <c r="AB53" s="301"/>
      <c r="AC53" s="302" t="str">
        <f t="shared" si="22"/>
        <v xml:space="preserve"> </v>
      </c>
      <c r="AD53" s="303">
        <f t="shared" si="23"/>
        <v>0</v>
      </c>
      <c r="AE53" s="39">
        <f t="shared" si="24"/>
        <v>7</v>
      </c>
      <c r="AF53" s="64">
        <f t="shared" si="25"/>
        <v>43</v>
      </c>
      <c r="AG53" s="39">
        <f t="shared" si="26"/>
        <v>7</v>
      </c>
      <c r="AI53" s="44">
        <v>43</v>
      </c>
      <c r="AJ53" s="44"/>
      <c r="AL53" s="47">
        <v>43</v>
      </c>
      <c r="AM53" s="47"/>
      <c r="AO53" s="65">
        <v>43</v>
      </c>
      <c r="AP53" s="65"/>
      <c r="AR53" s="53">
        <v>43</v>
      </c>
      <c r="AS53" s="53"/>
      <c r="AU53" s="56">
        <v>43</v>
      </c>
      <c r="AV53" s="56"/>
      <c r="AX53" s="59">
        <v>43</v>
      </c>
      <c r="AY53" s="59"/>
      <c r="BA53" s="66">
        <v>43</v>
      </c>
      <c r="BB53" s="66"/>
      <c r="BD53" s="302">
        <v>43</v>
      </c>
      <c r="BE53" s="302"/>
    </row>
    <row r="54" spans="1:57" ht="12.75">
      <c r="A54" s="38">
        <v>44</v>
      </c>
      <c r="B54" s="39">
        <f t="shared" si="18"/>
        <v>7</v>
      </c>
      <c r="C54" s="40"/>
      <c r="D54" s="350" t="s">
        <v>258</v>
      </c>
      <c r="E54" s="42" t="s">
        <v>112</v>
      </c>
      <c r="F54" s="42" t="s">
        <v>114</v>
      </c>
      <c r="G54" s="43">
        <v>1</v>
      </c>
      <c r="H54" s="44">
        <v>28</v>
      </c>
      <c r="I54" s="45">
        <f t="shared" si="1"/>
        <v>2</v>
      </c>
      <c r="J54" s="46">
        <v>1</v>
      </c>
      <c r="K54" s="47">
        <v>21</v>
      </c>
      <c r="L54" s="48">
        <f t="shared" si="19"/>
        <v>5</v>
      </c>
      <c r="M54" s="49"/>
      <c r="N54" s="50" t="s">
        <v>0</v>
      </c>
      <c r="O54" s="51">
        <f t="shared" si="28"/>
        <v>0</v>
      </c>
      <c r="P54" s="52"/>
      <c r="Q54" s="53" t="s">
        <v>0</v>
      </c>
      <c r="R54" s="54">
        <f t="shared" si="27"/>
        <v>0</v>
      </c>
      <c r="S54" s="55"/>
      <c r="T54" s="56" t="str">
        <f>IF(SUMIF(AV$11:AV$100,$C54,AU$11:AU$100)=0," ",SUMIF(AV$11:AV$100,$C54,AU$11:AU$100))</f>
        <v xml:space="preserve"> </v>
      </c>
      <c r="U54" s="57">
        <f t="shared" si="14"/>
        <v>0</v>
      </c>
      <c r="V54" s="58">
        <v>0</v>
      </c>
      <c r="W54" s="59" t="str">
        <f t="shared" si="16"/>
        <v xml:space="preserve"> </v>
      </c>
      <c r="X54" s="60">
        <f t="shared" si="13"/>
        <v>0</v>
      </c>
      <c r="Y54" s="61"/>
      <c r="Z54" s="62" t="str">
        <f t="shared" si="20"/>
        <v xml:space="preserve"> </v>
      </c>
      <c r="AA54" s="63">
        <f t="shared" si="21"/>
        <v>0</v>
      </c>
      <c r="AB54" s="301"/>
      <c r="AC54" s="302" t="str">
        <f t="shared" si="22"/>
        <v xml:space="preserve"> </v>
      </c>
      <c r="AD54" s="303">
        <f t="shared" si="23"/>
        <v>0</v>
      </c>
      <c r="AE54" s="39">
        <f t="shared" si="24"/>
        <v>7</v>
      </c>
      <c r="AF54" s="64">
        <f t="shared" si="25"/>
        <v>44</v>
      </c>
      <c r="AG54" s="39">
        <f t="shared" si="26"/>
        <v>7</v>
      </c>
      <c r="AI54" s="44">
        <v>44</v>
      </c>
      <c r="AJ54" s="44"/>
      <c r="AL54" s="47">
        <v>44</v>
      </c>
      <c r="AM54" s="47"/>
      <c r="AO54" s="65">
        <v>44</v>
      </c>
      <c r="AP54" s="65"/>
      <c r="AR54" s="53">
        <v>44</v>
      </c>
      <c r="AS54" s="53"/>
      <c r="AU54" s="56">
        <v>44</v>
      </c>
      <c r="AV54" s="56"/>
      <c r="AX54" s="59">
        <v>44</v>
      </c>
      <c r="AY54" s="59"/>
      <c r="BA54" s="66">
        <v>44</v>
      </c>
      <c r="BB54" s="66"/>
      <c r="BD54" s="302">
        <v>44</v>
      </c>
      <c r="BE54" s="302"/>
    </row>
    <row r="55" spans="1:57" ht="12.75">
      <c r="A55" s="38">
        <v>45</v>
      </c>
      <c r="B55" s="39">
        <f t="shared" si="18"/>
        <v>6</v>
      </c>
      <c r="C55" s="40"/>
      <c r="D55" s="41" t="s">
        <v>362</v>
      </c>
      <c r="E55" s="42" t="s">
        <v>132</v>
      </c>
      <c r="F55" s="42" t="s">
        <v>114</v>
      </c>
      <c r="G55" s="43"/>
      <c r="H55" s="44" t="str">
        <f>IF(SUMIF(AJ$11:AJ$100,$C55,AI$11:AI$100)=0," ",SUMIF(AJ$11:AJ$100,$C55,AI$11:AI$100))</f>
        <v xml:space="preserve"> </v>
      </c>
      <c r="I55" s="45">
        <f t="shared" si="1"/>
        <v>0</v>
      </c>
      <c r="J55" s="46"/>
      <c r="K55" s="47" t="str">
        <f>IF(SUMIF(AM$11:AM$100,$C55,AL$11:AL$100)=0," ",SUMIF(AM$11:AM$100,$C55,AL$11:AL$100))</f>
        <v xml:space="preserve"> </v>
      </c>
      <c r="L55" s="48">
        <f t="shared" si="19"/>
        <v>0</v>
      </c>
      <c r="M55" s="49"/>
      <c r="N55" s="50" t="str">
        <f>IF(SUMIF(AP$11:AP$100,$C55,AO$11:AO$100)=0," ",SUMIF(AP$11:AP$100,$C55,AO$11:AO$100))</f>
        <v xml:space="preserve"> </v>
      </c>
      <c r="O55" s="51">
        <f t="shared" si="28"/>
        <v>0</v>
      </c>
      <c r="P55" s="52"/>
      <c r="Q55" s="53" t="str">
        <f>IF(SUMIF(AS$11:AS$100,$C55,AR$11:AR$100)=0," ",SUMIF(AS$11:AS$100,$C55,AR$11:AR$100))</f>
        <v xml:space="preserve"> </v>
      </c>
      <c r="R55" s="54">
        <f t="shared" si="27"/>
        <v>0</v>
      </c>
      <c r="S55" s="55"/>
      <c r="T55" s="56" t="str">
        <f>IF(SUMIF(AV$11:AV$100,$C55,AU$11:AU$100)=0," ",SUMIF(AV$11:AV$100,$C55,AU$11:AU$100))</f>
        <v xml:space="preserve"> </v>
      </c>
      <c r="U55" s="57">
        <f t="shared" si="14"/>
        <v>0</v>
      </c>
      <c r="V55" s="58">
        <v>1</v>
      </c>
      <c r="W55" s="59">
        <v>20</v>
      </c>
      <c r="X55" s="60">
        <f t="shared" si="13"/>
        <v>6</v>
      </c>
      <c r="Y55" s="61"/>
      <c r="Z55" s="62" t="str">
        <f t="shared" si="20"/>
        <v xml:space="preserve"> </v>
      </c>
      <c r="AA55" s="63">
        <f t="shared" si="21"/>
        <v>0</v>
      </c>
      <c r="AB55" s="301"/>
      <c r="AC55" s="302" t="str">
        <f t="shared" si="22"/>
        <v xml:space="preserve"> </v>
      </c>
      <c r="AD55" s="303">
        <f t="shared" si="23"/>
        <v>0</v>
      </c>
      <c r="AE55" s="39">
        <f t="shared" si="24"/>
        <v>6</v>
      </c>
      <c r="AF55" s="64">
        <f t="shared" si="25"/>
        <v>45</v>
      </c>
      <c r="AG55" s="39">
        <f t="shared" si="26"/>
        <v>6</v>
      </c>
      <c r="AI55" s="44">
        <v>45</v>
      </c>
      <c r="AJ55" s="44"/>
      <c r="AL55" s="47">
        <v>45</v>
      </c>
      <c r="AM55" s="47"/>
      <c r="AO55" s="65">
        <v>45</v>
      </c>
      <c r="AP55" s="65"/>
      <c r="AR55" s="53">
        <v>45</v>
      </c>
      <c r="AS55" s="53"/>
      <c r="AU55" s="56">
        <v>45</v>
      </c>
      <c r="AV55" s="56"/>
      <c r="AX55" s="59">
        <v>45</v>
      </c>
      <c r="AY55" s="59"/>
      <c r="BA55" s="66">
        <v>45</v>
      </c>
      <c r="BB55" s="66"/>
      <c r="BD55" s="302">
        <v>45</v>
      </c>
      <c r="BE55" s="302"/>
    </row>
    <row r="56" spans="1:57" ht="12.75">
      <c r="A56" s="38">
        <v>46</v>
      </c>
      <c r="B56" s="39">
        <f t="shared" si="18"/>
        <v>6</v>
      </c>
      <c r="C56" s="40"/>
      <c r="D56" s="41" t="s">
        <v>317</v>
      </c>
      <c r="E56" s="42" t="s">
        <v>127</v>
      </c>
      <c r="F56" s="42" t="s">
        <v>114</v>
      </c>
      <c r="G56" s="43"/>
      <c r="H56" s="44"/>
      <c r="I56" s="45">
        <v>0</v>
      </c>
      <c r="J56" s="46"/>
      <c r="K56" s="47" t="s">
        <v>0</v>
      </c>
      <c r="L56" s="48">
        <f t="shared" si="19"/>
        <v>0</v>
      </c>
      <c r="M56" s="49">
        <v>1</v>
      </c>
      <c r="N56" s="50">
        <v>25</v>
      </c>
      <c r="O56" s="51">
        <f t="shared" si="28"/>
        <v>2</v>
      </c>
      <c r="P56" s="52">
        <v>1</v>
      </c>
      <c r="Q56" s="53">
        <v>24</v>
      </c>
      <c r="R56" s="54">
        <f t="shared" si="27"/>
        <v>2</v>
      </c>
      <c r="S56" s="55">
        <v>1</v>
      </c>
      <c r="T56" s="56" t="s">
        <v>0</v>
      </c>
      <c r="U56" s="57">
        <v>2</v>
      </c>
      <c r="V56" s="58">
        <v>0</v>
      </c>
      <c r="W56" s="59" t="str">
        <f>IF(SUMIF(AY$11:AY$100,$C56,AX$11:AX$100)=0," ",SUMIF(AY$11:AY$100,$C56,AX$11:AX$100))</f>
        <v xml:space="preserve"> </v>
      </c>
      <c r="X56" s="60">
        <f t="shared" si="13"/>
        <v>0</v>
      </c>
      <c r="Y56" s="61"/>
      <c r="Z56" s="62" t="str">
        <f t="shared" si="20"/>
        <v xml:space="preserve"> </v>
      </c>
      <c r="AA56" s="63">
        <f t="shared" si="21"/>
        <v>0</v>
      </c>
      <c r="AB56" s="301"/>
      <c r="AC56" s="302" t="str">
        <f t="shared" si="22"/>
        <v xml:space="preserve"> </v>
      </c>
      <c r="AD56" s="303">
        <f t="shared" si="23"/>
        <v>0</v>
      </c>
      <c r="AE56" s="39">
        <f t="shared" si="24"/>
        <v>6</v>
      </c>
      <c r="AF56" s="64">
        <f t="shared" si="25"/>
        <v>46</v>
      </c>
      <c r="AG56" s="39">
        <f t="shared" si="26"/>
        <v>6</v>
      </c>
      <c r="AI56" s="44">
        <v>46</v>
      </c>
      <c r="AJ56" s="44"/>
      <c r="AL56" s="47">
        <v>46</v>
      </c>
      <c r="AM56" s="47"/>
      <c r="AO56" s="65">
        <v>46</v>
      </c>
      <c r="AP56" s="65"/>
      <c r="AR56" s="53">
        <v>46</v>
      </c>
      <c r="AS56" s="53"/>
      <c r="AU56" s="56">
        <v>46</v>
      </c>
      <c r="AV56" s="56"/>
      <c r="AX56" s="59">
        <v>46</v>
      </c>
      <c r="AY56" s="59"/>
      <c r="BA56" s="66">
        <v>46</v>
      </c>
      <c r="BB56" s="66"/>
      <c r="BD56" s="302">
        <v>46</v>
      </c>
      <c r="BE56" s="302"/>
    </row>
    <row r="57" spans="1:57" ht="12.75">
      <c r="A57" s="38">
        <v>47</v>
      </c>
      <c r="B57" s="39">
        <f t="shared" si="18"/>
        <v>6</v>
      </c>
      <c r="C57" s="40"/>
      <c r="D57" s="41" t="s">
        <v>250</v>
      </c>
      <c r="E57" s="42" t="s">
        <v>112</v>
      </c>
      <c r="F57" s="42" t="s">
        <v>114</v>
      </c>
      <c r="G57" s="43">
        <v>1</v>
      </c>
      <c r="H57" s="44">
        <v>20</v>
      </c>
      <c r="I57" s="45">
        <f aca="true" t="shared" si="29" ref="I57:I64">IF(H57=" ",0,IF(H57=1,30,IF(H57=2,28,IF(H57=3,26,IF(H57=4,24,IF(H57=5,22,IF(AND(H57&gt;5,H57&lt;25),26-H57,2)))))))</f>
        <v>6</v>
      </c>
      <c r="J57" s="46"/>
      <c r="K57" s="47" t="s">
        <v>0</v>
      </c>
      <c r="L57" s="48">
        <f t="shared" si="19"/>
        <v>0</v>
      </c>
      <c r="M57" s="49"/>
      <c r="N57" s="50" t="s">
        <v>0</v>
      </c>
      <c r="O57" s="51">
        <f t="shared" si="28"/>
        <v>0</v>
      </c>
      <c r="P57" s="52"/>
      <c r="Q57" s="53" t="s">
        <v>0</v>
      </c>
      <c r="R57" s="54">
        <f t="shared" si="27"/>
        <v>0</v>
      </c>
      <c r="S57" s="55"/>
      <c r="T57" s="56" t="str">
        <f>IF(SUMIF(AV$11:AV$100,$C57,AU$11:AU$100)=0," ",SUMIF(AV$11:AV$100,$C57,AU$11:AU$100))</f>
        <v xml:space="preserve"> </v>
      </c>
      <c r="U57" s="57">
        <f aca="true" t="shared" si="30" ref="U57:U63">IF(T57=" ",0,IF(T57=1,30,IF(T57=2,28,IF(T57=3,26,IF(T57=4,24,IF(T57=5,22,IF(AND(T57&gt;5,T57&lt;25),26-T57,2)))))))</f>
        <v>0</v>
      </c>
      <c r="V57" s="58">
        <v>0</v>
      </c>
      <c r="W57" s="59" t="str">
        <f>IF(SUMIF(AY$11:AY$100,$C57,AX$11:AX$100)=0," ",SUMIF(AY$11:AY$100,$C57,AX$11:AX$100))</f>
        <v xml:space="preserve"> </v>
      </c>
      <c r="X57" s="60">
        <f t="shared" si="13"/>
        <v>0</v>
      </c>
      <c r="Y57" s="61"/>
      <c r="Z57" s="62" t="str">
        <f t="shared" si="20"/>
        <v xml:space="preserve"> </v>
      </c>
      <c r="AA57" s="63">
        <f t="shared" si="21"/>
        <v>0</v>
      </c>
      <c r="AB57" s="301"/>
      <c r="AC57" s="302" t="str">
        <f t="shared" si="22"/>
        <v xml:space="preserve"> </v>
      </c>
      <c r="AD57" s="303">
        <f t="shared" si="23"/>
        <v>0</v>
      </c>
      <c r="AE57" s="39">
        <f t="shared" si="24"/>
        <v>6</v>
      </c>
      <c r="AF57" s="64">
        <f t="shared" si="25"/>
        <v>47</v>
      </c>
      <c r="AG57" s="39">
        <f t="shared" si="26"/>
        <v>6</v>
      </c>
      <c r="AI57" s="44">
        <v>47</v>
      </c>
      <c r="AJ57" s="44"/>
      <c r="AL57" s="47">
        <v>47</v>
      </c>
      <c r="AM57" s="47"/>
      <c r="AO57" s="65">
        <v>47</v>
      </c>
      <c r="AP57" s="65"/>
      <c r="AR57" s="53">
        <v>47</v>
      </c>
      <c r="AS57" s="53"/>
      <c r="AU57" s="56">
        <v>47</v>
      </c>
      <c r="AV57" s="56"/>
      <c r="AX57" s="59">
        <v>47</v>
      </c>
      <c r="AY57" s="59"/>
      <c r="BA57" s="66">
        <v>47</v>
      </c>
      <c r="BB57" s="66"/>
      <c r="BD57" s="302">
        <v>47</v>
      </c>
      <c r="BE57" s="302"/>
    </row>
    <row r="58" spans="1:57" ht="12.75">
      <c r="A58" s="38">
        <v>48</v>
      </c>
      <c r="B58" s="39">
        <f t="shared" si="18"/>
        <v>5</v>
      </c>
      <c r="C58" s="40"/>
      <c r="D58" s="41" t="s">
        <v>364</v>
      </c>
      <c r="E58" s="42" t="s">
        <v>132</v>
      </c>
      <c r="F58" s="42" t="s">
        <v>114</v>
      </c>
      <c r="G58" s="43"/>
      <c r="H58" s="44" t="str">
        <f>IF(SUMIF(AJ$11:AJ$100,$C58,AI$11:AI$100)=0," ",SUMIF(AJ$11:AJ$100,$C58,AI$11:AI$100))</f>
        <v xml:space="preserve"> </v>
      </c>
      <c r="I58" s="45">
        <f t="shared" si="29"/>
        <v>0</v>
      </c>
      <c r="J58" s="46"/>
      <c r="K58" s="47" t="str">
        <f>IF(SUMIF(AM$11:AM$100,$C58,AL$11:AL$100)=0," ",SUMIF(AM$11:AM$100,$C58,AL$11:AL$100))</f>
        <v xml:space="preserve"> </v>
      </c>
      <c r="L58" s="48">
        <f t="shared" si="19"/>
        <v>0</v>
      </c>
      <c r="M58" s="49"/>
      <c r="N58" s="50" t="str">
        <f>IF(SUMIF(AP$11:AP$100,$C58,AO$11:AO$100)=0," ",SUMIF(AP$11:AP$100,$C58,AO$11:AO$100))</f>
        <v xml:space="preserve"> </v>
      </c>
      <c r="O58" s="51">
        <f t="shared" si="28"/>
        <v>0</v>
      </c>
      <c r="P58" s="52"/>
      <c r="Q58" s="53" t="str">
        <f>IF(SUMIF(AS$11:AS$100,$C58,AR$11:AR$100)=0," ",SUMIF(AS$11:AS$100,$C58,AR$11:AR$100))</f>
        <v xml:space="preserve"> </v>
      </c>
      <c r="R58" s="54">
        <f t="shared" si="27"/>
        <v>0</v>
      </c>
      <c r="S58" s="55"/>
      <c r="T58" s="56" t="str">
        <f>IF(SUMIF(AV$11:AV$100,$C58,AU$11:AU$100)=0," ",SUMIF(AV$11:AV$100,$C58,AU$11:AU$100))</f>
        <v xml:space="preserve"> </v>
      </c>
      <c r="U58" s="57">
        <f t="shared" si="30"/>
        <v>0</v>
      </c>
      <c r="V58" s="58">
        <v>1</v>
      </c>
      <c r="W58" s="59">
        <v>21</v>
      </c>
      <c r="X58" s="60">
        <f t="shared" si="13"/>
        <v>5</v>
      </c>
      <c r="Y58" s="61"/>
      <c r="Z58" s="62" t="str">
        <f t="shared" si="20"/>
        <v xml:space="preserve"> </v>
      </c>
      <c r="AA58" s="63">
        <f t="shared" si="21"/>
        <v>0</v>
      </c>
      <c r="AB58" s="301"/>
      <c r="AC58" s="302" t="str">
        <f t="shared" si="22"/>
        <v xml:space="preserve"> </v>
      </c>
      <c r="AD58" s="303">
        <f t="shared" si="23"/>
        <v>0</v>
      </c>
      <c r="AE58" s="39">
        <f t="shared" si="24"/>
        <v>5</v>
      </c>
      <c r="AF58" s="64">
        <f t="shared" si="25"/>
        <v>48</v>
      </c>
      <c r="AG58" s="39">
        <f t="shared" si="26"/>
        <v>5</v>
      </c>
      <c r="AI58" s="44">
        <v>48</v>
      </c>
      <c r="AJ58" s="44"/>
      <c r="AL58" s="47">
        <v>48</v>
      </c>
      <c r="AM58" s="47"/>
      <c r="AO58" s="65">
        <v>48</v>
      </c>
      <c r="AP58" s="65"/>
      <c r="AR58" s="53">
        <v>48</v>
      </c>
      <c r="AS58" s="53"/>
      <c r="AU58" s="56">
        <v>48</v>
      </c>
      <c r="AV58" s="56"/>
      <c r="AX58" s="59">
        <v>48</v>
      </c>
      <c r="AY58" s="59"/>
      <c r="BA58" s="66">
        <v>48</v>
      </c>
      <c r="BB58" s="66"/>
      <c r="BD58" s="302">
        <v>48</v>
      </c>
      <c r="BE58" s="302"/>
    </row>
    <row r="59" spans="1:57" ht="12.75">
      <c r="A59" s="38">
        <v>49</v>
      </c>
      <c r="B59" s="39">
        <f t="shared" si="18"/>
        <v>5</v>
      </c>
      <c r="C59" s="40"/>
      <c r="D59" s="41" t="s">
        <v>351</v>
      </c>
      <c r="E59" s="42" t="s">
        <v>344</v>
      </c>
      <c r="F59" s="42" t="s">
        <v>114</v>
      </c>
      <c r="G59" s="43"/>
      <c r="H59" s="44" t="str">
        <f>IF(SUMIF(AJ$11:AJ$100,$C59,AI$11:AI$100)=0," ",SUMIF(AJ$11:AJ$100,$C59,AI$11:AI$100))</f>
        <v xml:space="preserve"> </v>
      </c>
      <c r="I59" s="45">
        <f t="shared" si="29"/>
        <v>0</v>
      </c>
      <c r="J59" s="46"/>
      <c r="K59" s="47" t="str">
        <f>IF(SUMIF(AM$11:AM$100,$C59,AL$11:AL$100)=0," ",SUMIF(AM$11:AM$100,$C59,AL$11:AL$100))</f>
        <v xml:space="preserve"> </v>
      </c>
      <c r="L59" s="48">
        <f t="shared" si="19"/>
        <v>0</v>
      </c>
      <c r="M59" s="49"/>
      <c r="N59" s="50" t="str">
        <f>IF(SUMIF(AP$11:AP$100,$C59,AO$11:AO$100)=0," ",SUMIF(AP$11:AP$100,$C59,AO$11:AO$100))</f>
        <v xml:space="preserve"> </v>
      </c>
      <c r="O59" s="51">
        <f t="shared" si="28"/>
        <v>0</v>
      </c>
      <c r="P59" s="52"/>
      <c r="Q59" s="53" t="str">
        <f>IF(SUMIF(AS$11:AS$100,$C59,AR$11:AR$100)=0," ",SUMIF(AS$11:AS$100,$C59,AR$11:AR$100))</f>
        <v xml:space="preserve"> </v>
      </c>
      <c r="R59" s="54">
        <f t="shared" si="27"/>
        <v>0</v>
      </c>
      <c r="S59" s="55">
        <v>1</v>
      </c>
      <c r="T59" s="56">
        <v>21</v>
      </c>
      <c r="U59" s="57">
        <f t="shared" si="30"/>
        <v>5</v>
      </c>
      <c r="V59" s="58">
        <v>0</v>
      </c>
      <c r="W59" s="59" t="str">
        <f aca="true" t="shared" si="31" ref="W59:W65">IF(SUMIF(AY$11:AY$100,$C59,AX$11:AX$100)=0," ",SUMIF(AY$11:AY$100,$C59,AX$11:AX$100))</f>
        <v xml:space="preserve"> </v>
      </c>
      <c r="X59" s="60">
        <f t="shared" si="13"/>
        <v>0</v>
      </c>
      <c r="Y59" s="61"/>
      <c r="Z59" s="62" t="str">
        <f t="shared" si="20"/>
        <v xml:space="preserve"> </v>
      </c>
      <c r="AA59" s="63">
        <f t="shared" si="21"/>
        <v>0</v>
      </c>
      <c r="AB59" s="301"/>
      <c r="AC59" s="302" t="str">
        <f t="shared" si="22"/>
        <v xml:space="preserve"> </v>
      </c>
      <c r="AD59" s="303">
        <f t="shared" si="23"/>
        <v>0</v>
      </c>
      <c r="AE59" s="39">
        <f t="shared" si="24"/>
        <v>5</v>
      </c>
      <c r="AF59" s="64">
        <f t="shared" si="25"/>
        <v>49</v>
      </c>
      <c r="AG59" s="39">
        <f t="shared" si="26"/>
        <v>5</v>
      </c>
      <c r="AI59" s="44">
        <v>49</v>
      </c>
      <c r="AJ59" s="44"/>
      <c r="AL59" s="47">
        <v>49</v>
      </c>
      <c r="AM59" s="47"/>
      <c r="AO59" s="65">
        <v>49</v>
      </c>
      <c r="AP59" s="65"/>
      <c r="AR59" s="53">
        <v>49</v>
      </c>
      <c r="AS59" s="53"/>
      <c r="AU59" s="56">
        <v>49</v>
      </c>
      <c r="AV59" s="56"/>
      <c r="AX59" s="59">
        <v>49</v>
      </c>
      <c r="AY59" s="59"/>
      <c r="BA59" s="66">
        <v>49</v>
      </c>
      <c r="BB59" s="66"/>
      <c r="BD59" s="302">
        <v>49</v>
      </c>
      <c r="BE59" s="302"/>
    </row>
    <row r="60" spans="1:57" ht="12.75">
      <c r="A60" s="38">
        <v>50</v>
      </c>
      <c r="B60" s="39">
        <f t="shared" si="18"/>
        <v>5</v>
      </c>
      <c r="C60" s="40"/>
      <c r="D60" s="41" t="s">
        <v>251</v>
      </c>
      <c r="E60" s="42" t="s">
        <v>112</v>
      </c>
      <c r="F60" s="42" t="s">
        <v>114</v>
      </c>
      <c r="G60" s="43">
        <v>1</v>
      </c>
      <c r="H60" s="44">
        <v>21</v>
      </c>
      <c r="I60" s="45">
        <f t="shared" si="29"/>
        <v>5</v>
      </c>
      <c r="J60" s="46"/>
      <c r="K60" s="47" t="s">
        <v>0</v>
      </c>
      <c r="L60" s="48">
        <f t="shared" si="19"/>
        <v>0</v>
      </c>
      <c r="M60" s="49"/>
      <c r="N60" s="50" t="s">
        <v>0</v>
      </c>
      <c r="O60" s="51">
        <f t="shared" si="28"/>
        <v>0</v>
      </c>
      <c r="P60" s="52"/>
      <c r="Q60" s="53" t="s">
        <v>0</v>
      </c>
      <c r="R60" s="54">
        <f t="shared" si="27"/>
        <v>0</v>
      </c>
      <c r="S60" s="55"/>
      <c r="T60" s="56" t="str">
        <f aca="true" t="shared" si="32" ref="T60:T65">IF(SUMIF(AV$11:AV$100,$C60,AU$11:AU$100)=0," ",SUMIF(AV$11:AV$100,$C60,AU$11:AU$100))</f>
        <v xml:space="preserve"> </v>
      </c>
      <c r="U60" s="57">
        <f t="shared" si="30"/>
        <v>0</v>
      </c>
      <c r="V60" s="58">
        <v>0</v>
      </c>
      <c r="W60" s="59" t="str">
        <f t="shared" si="31"/>
        <v xml:space="preserve"> </v>
      </c>
      <c r="X60" s="60">
        <f t="shared" si="13"/>
        <v>0</v>
      </c>
      <c r="Y60" s="61"/>
      <c r="Z60" s="62" t="str">
        <f t="shared" si="20"/>
        <v xml:space="preserve"> </v>
      </c>
      <c r="AA60" s="63">
        <f t="shared" si="21"/>
        <v>0</v>
      </c>
      <c r="AB60" s="301"/>
      <c r="AC60" s="302" t="str">
        <f t="shared" si="22"/>
        <v xml:space="preserve"> </v>
      </c>
      <c r="AD60" s="303">
        <f t="shared" si="23"/>
        <v>0</v>
      </c>
      <c r="AE60" s="39">
        <f t="shared" si="24"/>
        <v>5</v>
      </c>
      <c r="AF60" s="64">
        <f t="shared" si="25"/>
        <v>50</v>
      </c>
      <c r="AG60" s="39">
        <f t="shared" si="26"/>
        <v>5</v>
      </c>
      <c r="AI60" s="44">
        <v>50</v>
      </c>
      <c r="AJ60" s="44"/>
      <c r="AL60" s="47">
        <v>50</v>
      </c>
      <c r="AM60" s="47"/>
      <c r="AO60" s="65">
        <v>50</v>
      </c>
      <c r="AP60" s="65"/>
      <c r="AR60" s="53">
        <v>50</v>
      </c>
      <c r="AS60" s="53"/>
      <c r="AU60" s="56">
        <v>50</v>
      </c>
      <c r="AV60" s="56"/>
      <c r="AX60" s="59">
        <v>50</v>
      </c>
      <c r="AY60" s="59"/>
      <c r="BA60" s="66">
        <v>50</v>
      </c>
      <c r="BB60" s="66"/>
      <c r="BD60" s="302">
        <v>50</v>
      </c>
      <c r="BE60" s="302"/>
    </row>
    <row r="61" spans="1:57" ht="12.75">
      <c r="A61" s="38">
        <v>51</v>
      </c>
      <c r="B61" s="39">
        <f t="shared" si="18"/>
        <v>2</v>
      </c>
      <c r="C61" s="40"/>
      <c r="D61" s="41" t="s">
        <v>260</v>
      </c>
      <c r="E61" s="42" t="s">
        <v>112</v>
      </c>
      <c r="F61" s="42" t="s">
        <v>114</v>
      </c>
      <c r="G61" s="43">
        <v>1</v>
      </c>
      <c r="H61" s="44">
        <v>30</v>
      </c>
      <c r="I61" s="45">
        <f t="shared" si="29"/>
        <v>2</v>
      </c>
      <c r="J61" s="46"/>
      <c r="K61" s="47" t="s">
        <v>0</v>
      </c>
      <c r="L61" s="48">
        <f t="shared" si="19"/>
        <v>0</v>
      </c>
      <c r="M61" s="49"/>
      <c r="N61" s="50" t="s">
        <v>0</v>
      </c>
      <c r="O61" s="51">
        <f t="shared" si="28"/>
        <v>0</v>
      </c>
      <c r="P61" s="52"/>
      <c r="Q61" s="53" t="s">
        <v>0</v>
      </c>
      <c r="R61" s="54">
        <f t="shared" si="27"/>
        <v>0</v>
      </c>
      <c r="S61" s="55"/>
      <c r="T61" s="56" t="str">
        <f t="shared" si="32"/>
        <v xml:space="preserve"> </v>
      </c>
      <c r="U61" s="57">
        <f t="shared" si="30"/>
        <v>0</v>
      </c>
      <c r="V61" s="58">
        <v>0</v>
      </c>
      <c r="W61" s="59" t="str">
        <f t="shared" si="31"/>
        <v xml:space="preserve"> </v>
      </c>
      <c r="X61" s="60">
        <f t="shared" si="13"/>
        <v>0</v>
      </c>
      <c r="Y61" s="61"/>
      <c r="Z61" s="62" t="str">
        <f t="shared" si="20"/>
        <v xml:space="preserve"> </v>
      </c>
      <c r="AA61" s="63">
        <f t="shared" si="21"/>
        <v>0</v>
      </c>
      <c r="AB61" s="301"/>
      <c r="AC61" s="302" t="str">
        <f t="shared" si="22"/>
        <v xml:space="preserve"> </v>
      </c>
      <c r="AD61" s="303">
        <f t="shared" si="23"/>
        <v>0</v>
      </c>
      <c r="AE61" s="39">
        <f t="shared" si="24"/>
        <v>2</v>
      </c>
      <c r="AF61" s="64">
        <f t="shared" si="25"/>
        <v>51</v>
      </c>
      <c r="AG61" s="39">
        <f t="shared" si="26"/>
        <v>2</v>
      </c>
      <c r="AI61" s="44">
        <v>51</v>
      </c>
      <c r="AJ61" s="44"/>
      <c r="AL61" s="47">
        <v>51</v>
      </c>
      <c r="AM61" s="47"/>
      <c r="AO61" s="65">
        <v>51</v>
      </c>
      <c r="AP61" s="65"/>
      <c r="AR61" s="53">
        <v>51</v>
      </c>
      <c r="AS61" s="53"/>
      <c r="AU61" s="56">
        <v>51</v>
      </c>
      <c r="AV61" s="56"/>
      <c r="AX61" s="59">
        <v>51</v>
      </c>
      <c r="AY61" s="59"/>
      <c r="BA61" s="66">
        <v>51</v>
      </c>
      <c r="BB61" s="66"/>
      <c r="BD61" s="302">
        <v>51</v>
      </c>
      <c r="BE61" s="302"/>
    </row>
    <row r="62" spans="1:57" ht="12.75">
      <c r="A62" s="38">
        <v>52</v>
      </c>
      <c r="B62" s="39">
        <f t="shared" si="18"/>
        <v>2</v>
      </c>
      <c r="C62" s="40"/>
      <c r="D62" s="41" t="s">
        <v>318</v>
      </c>
      <c r="E62" s="42" t="s">
        <v>309</v>
      </c>
      <c r="F62" s="42" t="s">
        <v>120</v>
      </c>
      <c r="G62" s="43"/>
      <c r="H62" s="44" t="str">
        <f>IF(SUMIF(AJ$11:AJ$100,$C62,AI$11:AI$100)=0," ",SUMIF(AJ$11:AJ$100,$C62,AI$11:AI$100))</f>
        <v xml:space="preserve"> </v>
      </c>
      <c r="I62" s="45">
        <f t="shared" si="29"/>
        <v>0</v>
      </c>
      <c r="J62" s="46"/>
      <c r="K62" s="47" t="s">
        <v>0</v>
      </c>
      <c r="L62" s="48">
        <f t="shared" si="19"/>
        <v>0</v>
      </c>
      <c r="M62" s="49">
        <v>1</v>
      </c>
      <c r="N62" s="50">
        <v>24</v>
      </c>
      <c r="O62" s="51">
        <f t="shared" si="28"/>
        <v>2</v>
      </c>
      <c r="P62" s="52"/>
      <c r="Q62" s="53" t="s">
        <v>0</v>
      </c>
      <c r="R62" s="54">
        <f t="shared" si="27"/>
        <v>0</v>
      </c>
      <c r="S62" s="55"/>
      <c r="T62" s="56" t="str">
        <f t="shared" si="32"/>
        <v xml:space="preserve"> </v>
      </c>
      <c r="U62" s="57">
        <f t="shared" si="30"/>
        <v>0</v>
      </c>
      <c r="V62" s="58">
        <v>0</v>
      </c>
      <c r="W62" s="59" t="str">
        <f t="shared" si="31"/>
        <v xml:space="preserve"> </v>
      </c>
      <c r="X62" s="60">
        <f t="shared" si="13"/>
        <v>0</v>
      </c>
      <c r="Y62" s="61"/>
      <c r="Z62" s="62" t="str">
        <f t="shared" si="20"/>
        <v xml:space="preserve"> </v>
      </c>
      <c r="AA62" s="63">
        <f t="shared" si="21"/>
        <v>0</v>
      </c>
      <c r="AB62" s="301"/>
      <c r="AC62" s="302" t="str">
        <f t="shared" si="22"/>
        <v xml:space="preserve"> </v>
      </c>
      <c r="AD62" s="303">
        <f t="shared" si="23"/>
        <v>0</v>
      </c>
      <c r="AE62" s="39">
        <f t="shared" si="24"/>
        <v>2</v>
      </c>
      <c r="AF62" s="64">
        <f t="shared" si="25"/>
        <v>52</v>
      </c>
      <c r="AG62" s="39">
        <f t="shared" si="26"/>
        <v>2</v>
      </c>
      <c r="AI62" s="44">
        <v>52</v>
      </c>
      <c r="AJ62" s="44"/>
      <c r="AL62" s="47">
        <v>52</v>
      </c>
      <c r="AM62" s="47"/>
      <c r="AO62" s="65">
        <v>52</v>
      </c>
      <c r="AP62" s="65"/>
      <c r="AR62" s="53">
        <v>52</v>
      </c>
      <c r="AS62" s="53"/>
      <c r="AU62" s="56">
        <v>52</v>
      </c>
      <c r="AV62" s="56"/>
      <c r="AX62" s="59">
        <v>52</v>
      </c>
      <c r="AY62" s="59"/>
      <c r="BA62" s="66">
        <v>52</v>
      </c>
      <c r="BB62" s="66"/>
      <c r="BD62" s="302">
        <v>52</v>
      </c>
      <c r="BE62" s="302"/>
    </row>
    <row r="63" spans="1:57" ht="12.75">
      <c r="A63" s="38">
        <v>53</v>
      </c>
      <c r="B63" s="39">
        <f t="shared" si="18"/>
        <v>2</v>
      </c>
      <c r="C63" s="40"/>
      <c r="D63" s="41" t="s">
        <v>320</v>
      </c>
      <c r="E63" s="42" t="s">
        <v>127</v>
      </c>
      <c r="F63" s="42" t="s">
        <v>114</v>
      </c>
      <c r="G63" s="43"/>
      <c r="H63" s="44" t="str">
        <f>IF(SUMIF(AJ$11:AJ$100,$C63,AI$11:AI$100)=0," ",SUMIF(AJ$11:AJ$100,$C63,AI$11:AI$100))</f>
        <v xml:space="preserve"> </v>
      </c>
      <c r="I63" s="45">
        <f t="shared" si="29"/>
        <v>0</v>
      </c>
      <c r="J63" s="46"/>
      <c r="K63" s="47" t="s">
        <v>0</v>
      </c>
      <c r="L63" s="48">
        <f t="shared" si="19"/>
        <v>0</v>
      </c>
      <c r="M63" s="49">
        <v>1</v>
      </c>
      <c r="N63" s="50" t="s">
        <v>0</v>
      </c>
      <c r="O63" s="51">
        <v>2</v>
      </c>
      <c r="P63" s="52"/>
      <c r="Q63" s="53" t="s">
        <v>0</v>
      </c>
      <c r="R63" s="54">
        <f t="shared" si="27"/>
        <v>0</v>
      </c>
      <c r="S63" s="55"/>
      <c r="T63" s="56" t="str">
        <f t="shared" si="32"/>
        <v xml:space="preserve"> </v>
      </c>
      <c r="U63" s="57">
        <f t="shared" si="30"/>
        <v>0</v>
      </c>
      <c r="V63" s="58">
        <v>0</v>
      </c>
      <c r="W63" s="59" t="str">
        <f t="shared" si="31"/>
        <v xml:space="preserve"> </v>
      </c>
      <c r="X63" s="60">
        <f t="shared" si="13"/>
        <v>0</v>
      </c>
      <c r="Y63" s="61"/>
      <c r="Z63" s="62" t="str">
        <f t="shared" si="20"/>
        <v xml:space="preserve"> </v>
      </c>
      <c r="AA63" s="63">
        <f t="shared" si="21"/>
        <v>0</v>
      </c>
      <c r="AB63" s="301"/>
      <c r="AC63" s="302" t="str">
        <f t="shared" si="22"/>
        <v xml:space="preserve"> </v>
      </c>
      <c r="AD63" s="303">
        <f t="shared" si="23"/>
        <v>0</v>
      </c>
      <c r="AE63" s="39">
        <f t="shared" si="24"/>
        <v>2</v>
      </c>
      <c r="AF63" s="64">
        <f t="shared" si="25"/>
        <v>53</v>
      </c>
      <c r="AG63" s="39">
        <f t="shared" si="26"/>
        <v>2</v>
      </c>
      <c r="AI63" s="44">
        <v>53</v>
      </c>
      <c r="AJ63" s="44"/>
      <c r="AL63" s="47">
        <v>53</v>
      </c>
      <c r="AM63" s="47"/>
      <c r="AO63" s="65">
        <v>53</v>
      </c>
      <c r="AP63" s="65"/>
      <c r="AR63" s="53">
        <v>53</v>
      </c>
      <c r="AS63" s="53"/>
      <c r="AU63" s="56">
        <v>53</v>
      </c>
      <c r="AV63" s="56"/>
      <c r="AX63" s="59">
        <v>53</v>
      </c>
      <c r="AY63" s="59"/>
      <c r="BA63" s="66">
        <v>53</v>
      </c>
      <c r="BB63" s="66"/>
      <c r="BD63" s="302">
        <v>53</v>
      </c>
      <c r="BE63" s="302"/>
    </row>
    <row r="64" spans="1:57" ht="12.75">
      <c r="A64" s="38">
        <v>54</v>
      </c>
      <c r="B64" s="39">
        <f t="shared" si="18"/>
        <v>2</v>
      </c>
      <c r="C64" s="40"/>
      <c r="D64" s="41" t="s">
        <v>354</v>
      </c>
      <c r="E64" s="42" t="s">
        <v>357</v>
      </c>
      <c r="F64" s="42" t="s">
        <v>350</v>
      </c>
      <c r="G64" s="43"/>
      <c r="H64" s="44" t="str">
        <f>IF(SUMIF(AJ$11:AJ$100,$C64,AI$11:AI$100)=0," ",SUMIF(AJ$11:AJ$100,$C64,AI$11:AI$100))</f>
        <v xml:space="preserve"> </v>
      </c>
      <c r="I64" s="45">
        <f t="shared" si="29"/>
        <v>0</v>
      </c>
      <c r="J64" s="46"/>
      <c r="K64" s="47" t="str">
        <f>IF(SUMIF(AM$11:AM$100,$C64,AL$11:AL$100)=0," ",SUMIF(AM$11:AM$100,$C64,AL$11:AL$100))</f>
        <v xml:space="preserve"> </v>
      </c>
      <c r="L64" s="48">
        <f t="shared" si="19"/>
        <v>0</v>
      </c>
      <c r="M64" s="49"/>
      <c r="N64" s="50" t="str">
        <f>IF(SUMIF(AP$11:AP$100,$C64,AO$11:AO$100)=0," ",SUMIF(AP$11:AP$100,$C64,AO$11:AO$100))</f>
        <v xml:space="preserve"> </v>
      </c>
      <c r="O64" s="51">
        <f>IF(N64=" ",0,IF(N64=1,30,IF(N64=2,28,IF(N64=3,26,IF(N64=4,24,IF(N64=5,22,IF(AND(N64&gt;5,N64&lt;25),26-N64,2)))))))</f>
        <v>0</v>
      </c>
      <c r="P64" s="52"/>
      <c r="Q64" s="53" t="str">
        <f>IF(SUMIF(AS$11:AS$100,$C64,AR$11:AR$100)=0," ",SUMIF(AS$11:AS$100,$C64,AR$11:AR$100))</f>
        <v xml:space="preserve"> </v>
      </c>
      <c r="R64" s="54">
        <f t="shared" si="27"/>
        <v>0</v>
      </c>
      <c r="S64" s="55">
        <v>1</v>
      </c>
      <c r="T64" s="56" t="str">
        <f t="shared" si="32"/>
        <v xml:space="preserve"> </v>
      </c>
      <c r="U64" s="57">
        <v>2</v>
      </c>
      <c r="V64" s="58">
        <v>0</v>
      </c>
      <c r="W64" s="59" t="str">
        <f t="shared" si="31"/>
        <v xml:space="preserve"> </v>
      </c>
      <c r="X64" s="60">
        <f t="shared" si="13"/>
        <v>0</v>
      </c>
      <c r="Y64" s="61"/>
      <c r="Z64" s="62" t="str">
        <f t="shared" si="20"/>
        <v xml:space="preserve"> </v>
      </c>
      <c r="AA64" s="63">
        <f t="shared" si="21"/>
        <v>0</v>
      </c>
      <c r="AB64" s="301"/>
      <c r="AC64" s="302" t="str">
        <f t="shared" si="22"/>
        <v xml:space="preserve"> </v>
      </c>
      <c r="AD64" s="303">
        <f t="shared" si="23"/>
        <v>0</v>
      </c>
      <c r="AE64" s="39">
        <f t="shared" si="24"/>
        <v>2</v>
      </c>
      <c r="AF64" s="64">
        <f t="shared" si="25"/>
        <v>54</v>
      </c>
      <c r="AG64" s="39">
        <f t="shared" si="26"/>
        <v>2</v>
      </c>
      <c r="AI64" s="44">
        <v>54</v>
      </c>
      <c r="AJ64" s="44"/>
      <c r="AL64" s="47">
        <v>54</v>
      </c>
      <c r="AM64" s="47"/>
      <c r="AO64" s="65">
        <v>54</v>
      </c>
      <c r="AP64" s="65"/>
      <c r="AR64" s="53">
        <v>54</v>
      </c>
      <c r="AS64" s="53"/>
      <c r="AU64" s="56">
        <v>54</v>
      </c>
      <c r="AV64" s="56"/>
      <c r="AX64" s="59">
        <v>54</v>
      </c>
      <c r="AY64" s="59"/>
      <c r="BA64" s="66">
        <v>54</v>
      </c>
      <c r="BB64" s="66"/>
      <c r="BD64" s="302">
        <v>54</v>
      </c>
      <c r="BE64" s="302"/>
    </row>
    <row r="65" spans="1:57" ht="12.75">
      <c r="A65" s="38">
        <v>55</v>
      </c>
      <c r="B65" s="39">
        <f t="shared" si="18"/>
        <v>0</v>
      </c>
      <c r="C65" s="40"/>
      <c r="D65" s="41" t="s">
        <v>263</v>
      </c>
      <c r="E65" s="42" t="s">
        <v>131</v>
      </c>
      <c r="F65" s="42" t="s">
        <v>114</v>
      </c>
      <c r="G65" s="43"/>
      <c r="H65" s="44" t="s">
        <v>0</v>
      </c>
      <c r="I65" s="45">
        <v>0</v>
      </c>
      <c r="J65" s="46"/>
      <c r="K65" s="47" t="s">
        <v>0</v>
      </c>
      <c r="L65" s="48">
        <f t="shared" si="19"/>
        <v>0</v>
      </c>
      <c r="M65" s="49"/>
      <c r="N65" s="50" t="s">
        <v>0</v>
      </c>
      <c r="O65" s="51">
        <f>IF(N65=" ",0,IF(N65=1,30,IF(N65=2,28,IF(N65=3,26,IF(N65=4,24,IF(N65=5,22,IF(AND(N65&gt;5,N65&lt;25),26-N65,2)))))))</f>
        <v>0</v>
      </c>
      <c r="P65" s="52"/>
      <c r="Q65" s="53" t="s">
        <v>0</v>
      </c>
      <c r="R65" s="54">
        <f t="shared" si="27"/>
        <v>0</v>
      </c>
      <c r="S65" s="55"/>
      <c r="T65" s="56" t="str">
        <f t="shared" si="32"/>
        <v xml:space="preserve"> </v>
      </c>
      <c r="U65" s="57">
        <f>IF(T65=" ",0,IF(T65=1,30,IF(T65=2,28,IF(T65=3,26,IF(T65=4,24,IF(T65=5,22,IF(AND(T65&gt;5,T65&lt;25),26-T65,2)))))))</f>
        <v>0</v>
      </c>
      <c r="V65" s="58">
        <v>0</v>
      </c>
      <c r="W65" s="59" t="str">
        <f t="shared" si="31"/>
        <v xml:space="preserve"> </v>
      </c>
      <c r="X65" s="60">
        <f t="shared" si="13"/>
        <v>0</v>
      </c>
      <c r="Y65" s="61"/>
      <c r="Z65" s="62" t="str">
        <f t="shared" si="20"/>
        <v xml:space="preserve"> </v>
      </c>
      <c r="AA65" s="63">
        <f t="shared" si="21"/>
        <v>0</v>
      </c>
      <c r="AB65" s="301"/>
      <c r="AC65" s="302" t="str">
        <f t="shared" si="22"/>
        <v xml:space="preserve"> </v>
      </c>
      <c r="AD65" s="303">
        <f t="shared" si="23"/>
        <v>0</v>
      </c>
      <c r="AE65" s="39">
        <f t="shared" si="24"/>
        <v>0</v>
      </c>
      <c r="AF65" s="64">
        <f t="shared" si="25"/>
        <v>55</v>
      </c>
      <c r="AG65" s="39">
        <f t="shared" si="26"/>
        <v>0</v>
      </c>
      <c r="AI65" s="44">
        <v>55</v>
      </c>
      <c r="AJ65" s="44"/>
      <c r="AL65" s="47">
        <v>55</v>
      </c>
      <c r="AM65" s="47"/>
      <c r="AO65" s="65">
        <v>55</v>
      </c>
      <c r="AP65" s="65"/>
      <c r="AR65" s="53">
        <v>55</v>
      </c>
      <c r="AS65" s="53"/>
      <c r="AU65" s="56">
        <v>55</v>
      </c>
      <c r="AV65" s="56"/>
      <c r="AX65" s="59">
        <v>55</v>
      </c>
      <c r="AY65" s="59"/>
      <c r="BA65" s="66">
        <v>55</v>
      </c>
      <c r="BB65" s="66"/>
      <c r="BD65" s="302">
        <v>55</v>
      </c>
      <c r="BE65" s="302"/>
    </row>
    <row r="66" spans="1:57" ht="12.75">
      <c r="A66" s="38">
        <v>56</v>
      </c>
      <c r="B66" s="39">
        <f aca="true" t="shared" si="33" ref="B66:B69">AE66</f>
        <v>0</v>
      </c>
      <c r="C66" s="40"/>
      <c r="D66" s="41" t="s">
        <v>0</v>
      </c>
      <c r="E66" s="42" t="s">
        <v>0</v>
      </c>
      <c r="F66" s="42" t="s">
        <v>0</v>
      </c>
      <c r="G66" s="43"/>
      <c r="H66" s="44" t="str">
        <f aca="true" t="shared" si="34" ref="H66:H69">IF(SUMIF(AJ$11:AJ$100,$C66,AI$11:AI$100)=0," ",SUMIF(AJ$11:AJ$100,$C66,AI$11:AI$100))</f>
        <v xml:space="preserve"> </v>
      </c>
      <c r="I66" s="45">
        <f aca="true" t="shared" si="35" ref="I66:I69">IF(H66=" ",0,IF(H66=1,30,IF(H66=2,28,IF(H66=3,26,IF(H66=4,24,IF(H66=5,22,IF(AND(H66&gt;5,H66&lt;25),26-H66,2)))))))</f>
        <v>0</v>
      </c>
      <c r="J66" s="46"/>
      <c r="K66" s="47" t="str">
        <f aca="true" t="shared" si="36" ref="K66:K69">IF(SUMIF(AM$11:AM$100,$C66,AL$11:AL$100)=0," ",SUMIF(AM$11:AM$100,$C66,AL$11:AL$100))</f>
        <v xml:space="preserve"> </v>
      </c>
      <c r="L66" s="48">
        <f aca="true" t="shared" si="37" ref="L66:L69">IF(K66=" ",0,IF(K66=1,30,IF(K66=2,28,IF(K66=3,26,IF(K66=4,24,IF(K66=5,22,IF(AND(K66&gt;5,K66&lt;25),26-K66,2)))))))</f>
        <v>0</v>
      </c>
      <c r="M66" s="49"/>
      <c r="N66" s="50" t="str">
        <f aca="true" t="shared" si="38" ref="N66:N69">IF(SUMIF(AP$11:AP$100,$C66,AO$11:AO$100)=0," ",SUMIF(AP$11:AP$100,$C66,AO$11:AO$100))</f>
        <v xml:space="preserve"> </v>
      </c>
      <c r="O66" s="51">
        <f aca="true" t="shared" si="39" ref="O66:O69">IF(N66=" ",0,IF(N66=1,30,IF(N66=2,28,IF(N66=3,26,IF(N66=4,24,IF(N66=5,22,IF(AND(N66&gt;5,N66&lt;25),26-N66,2)))))))</f>
        <v>0</v>
      </c>
      <c r="P66" s="52"/>
      <c r="Q66" s="53" t="str">
        <f aca="true" t="shared" si="40" ref="Q66:Q69">IF(SUMIF(AS$11:AS$100,$C66,AR$11:AR$100)=0," ",SUMIF(AS$11:AS$100,$C66,AR$11:AR$100))</f>
        <v xml:space="preserve"> </v>
      </c>
      <c r="R66" s="54">
        <f aca="true" t="shared" si="41" ref="R66:R69">IF(Q66=" ",0,IF(Q66=1,30,IF(Q66=2,28,IF(Q66=3,26,IF(Q66=4,24,IF(Q66=5,22,IF(AND(Q66&gt;5,Q66&lt;25),26-Q66,2)))))))</f>
        <v>0</v>
      </c>
      <c r="S66" s="55"/>
      <c r="T66" s="56" t="str">
        <f aca="true" t="shared" si="42" ref="T66:T69">IF(SUMIF(AV$11:AV$100,$C66,AU$11:AU$100)=0," ",SUMIF(AV$11:AV$100,$C66,AU$11:AU$100))</f>
        <v xml:space="preserve"> </v>
      </c>
      <c r="U66" s="57">
        <f aca="true" t="shared" si="43" ref="U66:U69">IF(T66=" ",0,IF(T66=1,30,IF(T66=2,28,IF(T66=3,26,IF(T66=4,24,IF(T66=5,22,IF(AND(T66&gt;5,T66&lt;25),26-T66,2)))))))</f>
        <v>0</v>
      </c>
      <c r="V66" s="58"/>
      <c r="W66" s="59" t="str">
        <f aca="true" t="shared" si="44" ref="W66:W69">IF(SUMIF(AY$11:AY$100,$C66,AX$11:AX$100)=0," ",SUMIF(AY$11:AY$100,$C66,AX$11:AX$100))</f>
        <v xml:space="preserve"> </v>
      </c>
      <c r="X66" s="60">
        <f aca="true" t="shared" si="45" ref="X66:X69">IF(W66=" ",0,IF(W66=1,30,IF(W66=2,28,IF(W66=3,26,IF(W66=4,24,IF(W66=5,22,IF(AND(W66&gt;5,W66&lt;25),26-W66,2)))))))</f>
        <v>0</v>
      </c>
      <c r="Y66" s="61"/>
      <c r="Z66" s="62" t="str">
        <f aca="true" t="shared" si="46" ref="Z66:Z69">IF(SUMIF(BB$11:BB$100,$C66,BA$11:BA$100)=0," ",SUMIF(BB$11:BB$100,$C66,BA$11:BA$100))</f>
        <v xml:space="preserve"> </v>
      </c>
      <c r="AA66" s="63">
        <f aca="true" t="shared" si="47" ref="AA66:AA69">IF(Z66=" ",0,IF(Z66=1,30,IF(Z66=2,28,IF(Z66=3,26,IF(Z66=4,24,IF(Z66=5,22,IF(AND(Z66&gt;5,Z66&lt;25),26-Z66,2)))))))</f>
        <v>0</v>
      </c>
      <c r="AB66" s="301"/>
      <c r="AC66" s="302" t="str">
        <f aca="true" t="shared" si="48" ref="AC66:AC69">IF(SUMIF(BE$11:BE$100,$C66,BD$11:BD$100)=0," ",SUMIF(BE$11:BE$100,$C66,BD$11:BD$100))</f>
        <v xml:space="preserve"> </v>
      </c>
      <c r="AD66" s="303">
        <f aca="true" t="shared" si="49" ref="AD66:AD69">IF(AC66=" ",0,IF(AC66=1,30,IF(AC66=2,28,IF(AC66=3,26,IF(AC66=4,24,IF(AC66=5,22,IF(AND(AC66&gt;5,AC66&lt;25),26-AC66,2)))))))</f>
        <v>0</v>
      </c>
      <c r="AE66" s="39">
        <f aca="true" t="shared" si="50" ref="AE66:AE69">I66+L66+O66+R66+U66+X66+AA66+AD66</f>
        <v>0</v>
      </c>
      <c r="AF66" s="64">
        <f aca="true" t="shared" si="51" ref="AF66:AF74">A66</f>
        <v>56</v>
      </c>
      <c r="AG66" s="39">
        <f aca="true" t="shared" si="52" ref="AG66:AG69">AE66-MIN(I66,L66,O66,R66,U66,X66,AA66,AD66)</f>
        <v>0</v>
      </c>
      <c r="AI66" s="44">
        <v>56</v>
      </c>
      <c r="AJ66" s="44"/>
      <c r="AL66" s="47">
        <v>56</v>
      </c>
      <c r="AM66" s="47"/>
      <c r="AO66" s="65">
        <v>56</v>
      </c>
      <c r="AP66" s="65"/>
      <c r="AR66" s="53">
        <v>56</v>
      </c>
      <c r="AS66" s="53"/>
      <c r="AU66" s="56">
        <v>56</v>
      </c>
      <c r="AV66" s="56"/>
      <c r="AX66" s="59">
        <v>56</v>
      </c>
      <c r="AY66" s="59"/>
      <c r="BA66" s="66">
        <v>56</v>
      </c>
      <c r="BB66" s="66"/>
      <c r="BD66" s="302">
        <v>56</v>
      </c>
      <c r="BE66" s="302"/>
    </row>
    <row r="67" spans="1:57" ht="12.75">
      <c r="A67" s="38">
        <v>57</v>
      </c>
      <c r="B67" s="39">
        <f t="shared" si="33"/>
        <v>0</v>
      </c>
      <c r="C67" s="40"/>
      <c r="D67" s="41" t="s">
        <v>0</v>
      </c>
      <c r="E67" s="42" t="s">
        <v>0</v>
      </c>
      <c r="F67" s="42" t="s">
        <v>0</v>
      </c>
      <c r="G67" s="43"/>
      <c r="H67" s="44" t="str">
        <f t="shared" si="34"/>
        <v xml:space="preserve"> </v>
      </c>
      <c r="I67" s="45">
        <f t="shared" si="35"/>
        <v>0</v>
      </c>
      <c r="J67" s="46"/>
      <c r="K67" s="47" t="str">
        <f t="shared" si="36"/>
        <v xml:space="preserve"> </v>
      </c>
      <c r="L67" s="48">
        <f t="shared" si="37"/>
        <v>0</v>
      </c>
      <c r="M67" s="49"/>
      <c r="N67" s="50" t="str">
        <f t="shared" si="38"/>
        <v xml:space="preserve"> </v>
      </c>
      <c r="O67" s="51">
        <f t="shared" si="39"/>
        <v>0</v>
      </c>
      <c r="P67" s="52"/>
      <c r="Q67" s="53" t="str">
        <f t="shared" si="40"/>
        <v xml:space="preserve"> </v>
      </c>
      <c r="R67" s="54">
        <f t="shared" si="41"/>
        <v>0</v>
      </c>
      <c r="S67" s="55"/>
      <c r="T67" s="56" t="str">
        <f t="shared" si="42"/>
        <v xml:space="preserve"> </v>
      </c>
      <c r="U67" s="57">
        <f t="shared" si="43"/>
        <v>0</v>
      </c>
      <c r="V67" s="58"/>
      <c r="W67" s="59" t="str">
        <f t="shared" si="44"/>
        <v xml:space="preserve"> </v>
      </c>
      <c r="X67" s="60">
        <f t="shared" si="45"/>
        <v>0</v>
      </c>
      <c r="Y67" s="61"/>
      <c r="Z67" s="62" t="str">
        <f t="shared" si="46"/>
        <v xml:space="preserve"> </v>
      </c>
      <c r="AA67" s="63">
        <f t="shared" si="47"/>
        <v>0</v>
      </c>
      <c r="AB67" s="301"/>
      <c r="AC67" s="302" t="str">
        <f t="shared" si="48"/>
        <v xml:space="preserve"> </v>
      </c>
      <c r="AD67" s="303">
        <f t="shared" si="49"/>
        <v>0</v>
      </c>
      <c r="AE67" s="39">
        <f t="shared" si="50"/>
        <v>0</v>
      </c>
      <c r="AF67" s="64">
        <f t="shared" si="51"/>
        <v>57</v>
      </c>
      <c r="AG67" s="39">
        <f t="shared" si="52"/>
        <v>0</v>
      </c>
      <c r="AI67" s="44">
        <v>57</v>
      </c>
      <c r="AJ67" s="44"/>
      <c r="AL67" s="47">
        <v>57</v>
      </c>
      <c r="AM67" s="47"/>
      <c r="AO67" s="65">
        <v>57</v>
      </c>
      <c r="AP67" s="65"/>
      <c r="AR67" s="53">
        <v>57</v>
      </c>
      <c r="AS67" s="53"/>
      <c r="AU67" s="56">
        <v>57</v>
      </c>
      <c r="AV67" s="56"/>
      <c r="AX67" s="59">
        <v>57</v>
      </c>
      <c r="AY67" s="59"/>
      <c r="BA67" s="66">
        <v>57</v>
      </c>
      <c r="BB67" s="66"/>
      <c r="BD67" s="302">
        <v>57</v>
      </c>
      <c r="BE67" s="302"/>
    </row>
    <row r="68" spans="1:57" ht="12.75">
      <c r="A68" s="38">
        <v>58</v>
      </c>
      <c r="B68" s="39">
        <f t="shared" si="33"/>
        <v>0</v>
      </c>
      <c r="C68" s="40"/>
      <c r="D68" s="41" t="s">
        <v>0</v>
      </c>
      <c r="E68" s="42" t="s">
        <v>0</v>
      </c>
      <c r="F68" s="42" t="s">
        <v>0</v>
      </c>
      <c r="G68" s="43"/>
      <c r="H68" s="44" t="str">
        <f t="shared" si="34"/>
        <v xml:space="preserve"> </v>
      </c>
      <c r="I68" s="45">
        <f t="shared" si="35"/>
        <v>0</v>
      </c>
      <c r="J68" s="46"/>
      <c r="K68" s="47" t="str">
        <f t="shared" si="36"/>
        <v xml:space="preserve"> </v>
      </c>
      <c r="L68" s="48">
        <f t="shared" si="37"/>
        <v>0</v>
      </c>
      <c r="M68" s="49"/>
      <c r="N68" s="50" t="str">
        <f t="shared" si="38"/>
        <v xml:space="preserve"> </v>
      </c>
      <c r="O68" s="51">
        <f t="shared" si="39"/>
        <v>0</v>
      </c>
      <c r="P68" s="52"/>
      <c r="Q68" s="53" t="str">
        <f t="shared" si="40"/>
        <v xml:space="preserve"> </v>
      </c>
      <c r="R68" s="54">
        <f t="shared" si="41"/>
        <v>0</v>
      </c>
      <c r="S68" s="55"/>
      <c r="T68" s="56" t="str">
        <f t="shared" si="42"/>
        <v xml:space="preserve"> </v>
      </c>
      <c r="U68" s="57">
        <f t="shared" si="43"/>
        <v>0</v>
      </c>
      <c r="V68" s="58"/>
      <c r="W68" s="59" t="str">
        <f t="shared" si="44"/>
        <v xml:space="preserve"> </v>
      </c>
      <c r="X68" s="60">
        <f t="shared" si="45"/>
        <v>0</v>
      </c>
      <c r="Y68" s="61"/>
      <c r="Z68" s="62" t="str">
        <f t="shared" si="46"/>
        <v xml:space="preserve"> </v>
      </c>
      <c r="AA68" s="63">
        <f t="shared" si="47"/>
        <v>0</v>
      </c>
      <c r="AB68" s="301"/>
      <c r="AC68" s="302" t="str">
        <f t="shared" si="48"/>
        <v xml:space="preserve"> </v>
      </c>
      <c r="AD68" s="303">
        <f t="shared" si="49"/>
        <v>0</v>
      </c>
      <c r="AE68" s="39">
        <f t="shared" si="50"/>
        <v>0</v>
      </c>
      <c r="AF68" s="64">
        <f t="shared" si="51"/>
        <v>58</v>
      </c>
      <c r="AG68" s="39">
        <f t="shared" si="52"/>
        <v>0</v>
      </c>
      <c r="AI68" s="44">
        <v>58</v>
      </c>
      <c r="AJ68" s="44"/>
      <c r="AL68" s="47">
        <v>58</v>
      </c>
      <c r="AM68" s="47"/>
      <c r="AO68" s="65">
        <v>58</v>
      </c>
      <c r="AP68" s="65"/>
      <c r="AR68" s="53">
        <v>58</v>
      </c>
      <c r="AS68" s="53"/>
      <c r="AU68" s="56">
        <v>58</v>
      </c>
      <c r="AV68" s="56"/>
      <c r="AX68" s="59">
        <v>58</v>
      </c>
      <c r="AY68" s="59"/>
      <c r="BA68" s="66">
        <v>58</v>
      </c>
      <c r="BB68" s="66"/>
      <c r="BD68" s="302">
        <v>58</v>
      </c>
      <c r="BE68" s="302"/>
    </row>
    <row r="69" spans="1:57" ht="12.75">
      <c r="A69" s="38">
        <v>59</v>
      </c>
      <c r="B69" s="39">
        <f t="shared" si="33"/>
        <v>0</v>
      </c>
      <c r="C69" s="40"/>
      <c r="D69" s="41" t="s">
        <v>0</v>
      </c>
      <c r="E69" s="42" t="s">
        <v>0</v>
      </c>
      <c r="F69" s="42" t="s">
        <v>0</v>
      </c>
      <c r="G69" s="43"/>
      <c r="H69" s="44" t="str">
        <f t="shared" si="34"/>
        <v xml:space="preserve"> </v>
      </c>
      <c r="I69" s="45">
        <f t="shared" si="35"/>
        <v>0</v>
      </c>
      <c r="J69" s="46"/>
      <c r="K69" s="47" t="str">
        <f t="shared" si="36"/>
        <v xml:space="preserve"> </v>
      </c>
      <c r="L69" s="48">
        <f t="shared" si="37"/>
        <v>0</v>
      </c>
      <c r="M69" s="49"/>
      <c r="N69" s="50" t="str">
        <f t="shared" si="38"/>
        <v xml:space="preserve"> </v>
      </c>
      <c r="O69" s="51">
        <f t="shared" si="39"/>
        <v>0</v>
      </c>
      <c r="P69" s="52"/>
      <c r="Q69" s="53" t="str">
        <f t="shared" si="40"/>
        <v xml:space="preserve"> </v>
      </c>
      <c r="R69" s="54">
        <f t="shared" si="41"/>
        <v>0</v>
      </c>
      <c r="S69" s="55"/>
      <c r="T69" s="56" t="str">
        <f t="shared" si="42"/>
        <v xml:space="preserve"> </v>
      </c>
      <c r="U69" s="57">
        <f t="shared" si="43"/>
        <v>0</v>
      </c>
      <c r="V69" s="58"/>
      <c r="W69" s="59" t="str">
        <f t="shared" si="44"/>
        <v xml:space="preserve"> </v>
      </c>
      <c r="X69" s="60">
        <f t="shared" si="45"/>
        <v>0</v>
      </c>
      <c r="Y69" s="61"/>
      <c r="Z69" s="62" t="str">
        <f t="shared" si="46"/>
        <v xml:space="preserve"> </v>
      </c>
      <c r="AA69" s="63">
        <f t="shared" si="47"/>
        <v>0</v>
      </c>
      <c r="AB69" s="301"/>
      <c r="AC69" s="302" t="str">
        <f t="shared" si="48"/>
        <v xml:space="preserve"> </v>
      </c>
      <c r="AD69" s="303">
        <f t="shared" si="49"/>
        <v>0</v>
      </c>
      <c r="AE69" s="39">
        <f t="shared" si="50"/>
        <v>0</v>
      </c>
      <c r="AF69" s="64">
        <f t="shared" si="51"/>
        <v>59</v>
      </c>
      <c r="AG69" s="39">
        <f t="shared" si="52"/>
        <v>0</v>
      </c>
      <c r="AI69" s="44">
        <v>59</v>
      </c>
      <c r="AJ69" s="44"/>
      <c r="AL69" s="47">
        <v>59</v>
      </c>
      <c r="AM69" s="47"/>
      <c r="AO69" s="65">
        <v>59</v>
      </c>
      <c r="AP69" s="65"/>
      <c r="AR69" s="53">
        <v>59</v>
      </c>
      <c r="AS69" s="53"/>
      <c r="AU69" s="56">
        <v>59</v>
      </c>
      <c r="AV69" s="56"/>
      <c r="AX69" s="59">
        <v>59</v>
      </c>
      <c r="AY69" s="59"/>
      <c r="BA69" s="66">
        <v>59</v>
      </c>
      <c r="BB69" s="66"/>
      <c r="BD69" s="302">
        <v>59</v>
      </c>
      <c r="BE69" s="302"/>
    </row>
    <row r="70" spans="1:57" ht="12.75">
      <c r="A70" s="38">
        <v>60</v>
      </c>
      <c r="B70" s="39">
        <f aca="true" t="shared" si="53" ref="B70:B74">AE70</f>
        <v>0</v>
      </c>
      <c r="C70" s="40"/>
      <c r="D70" s="41" t="s">
        <v>0</v>
      </c>
      <c r="E70" s="42" t="s">
        <v>0</v>
      </c>
      <c r="F70" s="42" t="s">
        <v>0</v>
      </c>
      <c r="G70" s="43"/>
      <c r="H70" s="44" t="str">
        <f aca="true" t="shared" si="54" ref="H70:H90">IF(SUMIF(AJ$11:AJ$100,$C70,AI$11:AI$100)=0," ",SUMIF(AJ$11:AJ$100,$C70,AI$11:AI$100))</f>
        <v xml:space="preserve"> </v>
      </c>
      <c r="I70" s="45">
        <f aca="true" t="shared" si="55" ref="I70">IF(H70=" ",0,IF(H70=1,30,IF(H70=2,28,IF(H70=3,26,IF(H70=4,24,IF(H70=5,22,IF(AND(H70&gt;5,H70&lt;25),26-H70,2)))))))</f>
        <v>0</v>
      </c>
      <c r="J70" s="46"/>
      <c r="K70" s="47" t="str">
        <f aca="true" t="shared" si="56" ref="K70:K90">IF(SUMIF(AM$11:AM$100,$C70,AL$11:AL$100)=0," ",SUMIF(AM$11:AM$100,$C70,AL$11:AL$100))</f>
        <v xml:space="preserve"> </v>
      </c>
      <c r="L70" s="48">
        <f aca="true" t="shared" si="57" ref="L70:L74">IF(K70=" ",0,IF(K70=1,30,IF(K70=2,28,IF(K70=3,26,IF(K70=4,24,IF(K70=5,22,IF(AND(K70&gt;5,K70&lt;25),26-K70,2)))))))</f>
        <v>0</v>
      </c>
      <c r="M70" s="49"/>
      <c r="N70" s="50" t="str">
        <f aca="true" t="shared" si="58" ref="N70:N74">IF(SUMIF(AP$11:AP$100,$C70,AO$11:AO$100)=0," ",SUMIF(AP$11:AP$100,$C70,AO$11:AO$100))</f>
        <v xml:space="preserve"> </v>
      </c>
      <c r="O70" s="51">
        <f aca="true" t="shared" si="59" ref="O70:O74">IF(N70=" ",0,IF(N70=1,30,IF(N70=2,28,IF(N70=3,26,IF(N70=4,24,IF(N70=5,22,IF(AND(N70&gt;5,N70&lt;25),26-N70,2)))))))</f>
        <v>0</v>
      </c>
      <c r="P70" s="52"/>
      <c r="Q70" s="53" t="str">
        <f aca="true" t="shared" si="60" ref="Q70:Q74">IF(SUMIF(AS$11:AS$100,$C70,AR$11:AR$100)=0," ",SUMIF(AS$11:AS$100,$C70,AR$11:AR$100))</f>
        <v xml:space="preserve"> </v>
      </c>
      <c r="R70" s="54">
        <f aca="true" t="shared" si="61" ref="R70:R74">IF(Q70=" ",0,IF(Q70=1,30,IF(Q70=2,28,IF(Q70=3,26,IF(Q70=4,24,IF(Q70=5,22,IF(AND(Q70&gt;5,Q70&lt;25),26-Q70,2)))))))</f>
        <v>0</v>
      </c>
      <c r="S70" s="55"/>
      <c r="T70" s="56" t="str">
        <f aca="true" t="shared" si="62" ref="T70:T74">IF(SUMIF(AV$11:AV$100,$C70,AU$11:AU$100)=0," ",SUMIF(AV$11:AV$100,$C70,AU$11:AU$100))</f>
        <v xml:space="preserve"> </v>
      </c>
      <c r="U70" s="57">
        <f aca="true" t="shared" si="63" ref="U70:U74">IF(T70=" ",0,IF(T70=1,30,IF(T70=2,28,IF(T70=3,26,IF(T70=4,24,IF(T70=5,22,IF(AND(T70&gt;5,T70&lt;25),26-T70,2)))))))</f>
        <v>0</v>
      </c>
      <c r="V70" s="58"/>
      <c r="W70" s="59" t="str">
        <f aca="true" t="shared" si="64" ref="W70:W74">IF(SUMIF(AY$11:AY$100,$C70,AX$11:AX$100)=0," ",SUMIF(AY$11:AY$100,$C70,AX$11:AX$100))</f>
        <v xml:space="preserve"> </v>
      </c>
      <c r="X70" s="60">
        <f aca="true" t="shared" si="65" ref="X70:X74">IF(W70=" ",0,IF(W70=1,30,IF(W70=2,28,IF(W70=3,26,IF(W70=4,24,IF(W70=5,22,IF(AND(W70&gt;5,W70&lt;25),26-W70,2)))))))</f>
        <v>0</v>
      </c>
      <c r="Y70" s="61"/>
      <c r="Z70" s="62" t="str">
        <f aca="true" t="shared" si="66" ref="Z70:Z74">IF(SUMIF(BB$11:BB$100,$C70,BA$11:BA$100)=0," ",SUMIF(BB$11:BB$100,$C70,BA$11:BA$100))</f>
        <v xml:space="preserve"> </v>
      </c>
      <c r="AA70" s="63">
        <f aca="true" t="shared" si="67" ref="AA70:AA74">IF(Z70=" ",0,IF(Z70=1,30,IF(Z70=2,28,IF(Z70=3,26,IF(Z70=4,24,IF(Z70=5,22,IF(AND(Z70&gt;5,Z70&lt;25),26-Z70,2)))))))</f>
        <v>0</v>
      </c>
      <c r="AB70" s="301"/>
      <c r="AC70" s="302" t="str">
        <f aca="true" t="shared" si="68" ref="AC70:AC74">IF(SUMIF(BE$11:BE$100,$C70,BD$11:BD$100)=0," ",SUMIF(BE$11:BE$100,$C70,BD$11:BD$100))</f>
        <v xml:space="preserve"> </v>
      </c>
      <c r="AD70" s="303">
        <f aca="true" t="shared" si="69" ref="AD70:AD74">IF(AC70=" ",0,IF(AC70=1,30,IF(AC70=2,28,IF(AC70=3,26,IF(AC70=4,24,IF(AC70=5,22,IF(AND(AC70&gt;5,AC70&lt;25),26-AC70,2)))))))</f>
        <v>0</v>
      </c>
      <c r="AE70" s="39">
        <f aca="true" t="shared" si="70" ref="AE70:AE74">I70+L70+O70+R70+U70+X70+AA70+AD70</f>
        <v>0</v>
      </c>
      <c r="AF70" s="64">
        <f t="shared" si="51"/>
        <v>60</v>
      </c>
      <c r="AG70" s="39">
        <f aca="true" t="shared" si="71" ref="AG70:AG74">AE70-MIN(I70,L70,O70,R70,U70,X70,AA70,AD70)</f>
        <v>0</v>
      </c>
      <c r="AI70" s="44">
        <v>60</v>
      </c>
      <c r="AJ70" s="44"/>
      <c r="AL70" s="47">
        <v>60</v>
      </c>
      <c r="AM70" s="47"/>
      <c r="AO70" s="65">
        <v>60</v>
      </c>
      <c r="AP70" s="65"/>
      <c r="AR70" s="53">
        <v>60</v>
      </c>
      <c r="AS70" s="53"/>
      <c r="AU70" s="56">
        <v>60</v>
      </c>
      <c r="AV70" s="56"/>
      <c r="AX70" s="59">
        <v>60</v>
      </c>
      <c r="AY70" s="59"/>
      <c r="BA70" s="66">
        <v>60</v>
      </c>
      <c r="BB70" s="66"/>
      <c r="BD70" s="302">
        <v>60</v>
      </c>
      <c r="BE70" s="302"/>
    </row>
    <row r="71" spans="1:57" ht="13.5" thickBot="1">
      <c r="A71" s="38">
        <v>61</v>
      </c>
      <c r="B71" s="39">
        <f t="shared" si="53"/>
        <v>0</v>
      </c>
      <c r="C71" s="40"/>
      <c r="D71" s="41" t="s">
        <v>0</v>
      </c>
      <c r="E71" s="42" t="s">
        <v>0</v>
      </c>
      <c r="F71" s="42" t="s">
        <v>0</v>
      </c>
      <c r="G71" s="43"/>
      <c r="H71" s="44" t="str">
        <f t="shared" si="54"/>
        <v xml:space="preserve"> </v>
      </c>
      <c r="I71" s="45">
        <f aca="true" t="shared" si="72" ref="I71:I91">IF(H71=" ",0,IF(H71=1,30,IF(H71=2,28,IF(H71=3,26,IF(H71=4,24,IF(H71=5,22,IF(AND(H71&gt;5,H71&lt;25),26-H71,2)))))))</f>
        <v>0</v>
      </c>
      <c r="J71" s="46"/>
      <c r="K71" s="47" t="str">
        <f t="shared" si="56"/>
        <v xml:space="preserve"> </v>
      </c>
      <c r="L71" s="48">
        <f t="shared" si="57"/>
        <v>0</v>
      </c>
      <c r="M71" s="49"/>
      <c r="N71" s="50" t="str">
        <f t="shared" si="58"/>
        <v xml:space="preserve"> </v>
      </c>
      <c r="O71" s="51">
        <f t="shared" si="59"/>
        <v>0</v>
      </c>
      <c r="P71" s="52"/>
      <c r="Q71" s="53" t="str">
        <f t="shared" si="60"/>
        <v xml:space="preserve"> </v>
      </c>
      <c r="R71" s="54">
        <f t="shared" si="61"/>
        <v>0</v>
      </c>
      <c r="S71" s="55"/>
      <c r="T71" s="56" t="str">
        <f t="shared" si="62"/>
        <v xml:space="preserve"> </v>
      </c>
      <c r="U71" s="57">
        <f t="shared" si="63"/>
        <v>0</v>
      </c>
      <c r="V71" s="58"/>
      <c r="W71" s="59" t="str">
        <f t="shared" si="64"/>
        <v xml:space="preserve"> </v>
      </c>
      <c r="X71" s="60">
        <f t="shared" si="65"/>
        <v>0</v>
      </c>
      <c r="Y71" s="61"/>
      <c r="Z71" s="62" t="str">
        <f t="shared" si="66"/>
        <v xml:space="preserve"> </v>
      </c>
      <c r="AA71" s="63">
        <f t="shared" si="67"/>
        <v>0</v>
      </c>
      <c r="AB71" s="301"/>
      <c r="AC71" s="302" t="str">
        <f t="shared" si="68"/>
        <v xml:space="preserve"> </v>
      </c>
      <c r="AD71" s="303">
        <f t="shared" si="69"/>
        <v>0</v>
      </c>
      <c r="AE71" s="39">
        <f t="shared" si="70"/>
        <v>0</v>
      </c>
      <c r="AF71" s="64">
        <f t="shared" si="51"/>
        <v>61</v>
      </c>
      <c r="AG71" s="39">
        <f t="shared" si="71"/>
        <v>0</v>
      </c>
      <c r="AI71" s="44">
        <v>61</v>
      </c>
      <c r="AJ71" s="44"/>
      <c r="AL71" s="47">
        <v>61</v>
      </c>
      <c r="AM71" s="47"/>
      <c r="AO71" s="65">
        <v>61</v>
      </c>
      <c r="AP71" s="65"/>
      <c r="AR71" s="53">
        <v>61</v>
      </c>
      <c r="AS71" s="53"/>
      <c r="AU71" s="56">
        <v>61</v>
      </c>
      <c r="AV71" s="56"/>
      <c r="AX71" s="59">
        <v>61</v>
      </c>
      <c r="AY71" s="59"/>
      <c r="BA71" s="66">
        <v>61</v>
      </c>
      <c r="BB71" s="66"/>
      <c r="BD71" s="302">
        <v>61</v>
      </c>
      <c r="BE71" s="302"/>
    </row>
    <row r="72" spans="1:57" ht="12.75" hidden="1">
      <c r="A72" s="38">
        <v>62</v>
      </c>
      <c r="B72" s="39">
        <f t="shared" si="53"/>
        <v>0</v>
      </c>
      <c r="C72" s="40"/>
      <c r="D72" s="41" t="s">
        <v>0</v>
      </c>
      <c r="E72" s="42" t="s">
        <v>0</v>
      </c>
      <c r="F72" s="42" t="s">
        <v>0</v>
      </c>
      <c r="G72" s="43"/>
      <c r="H72" s="44" t="str">
        <f t="shared" si="54"/>
        <v xml:space="preserve"> </v>
      </c>
      <c r="I72" s="45">
        <f t="shared" si="72"/>
        <v>0</v>
      </c>
      <c r="J72" s="46"/>
      <c r="K72" s="47" t="str">
        <f t="shared" si="56"/>
        <v xml:space="preserve"> </v>
      </c>
      <c r="L72" s="48">
        <f t="shared" si="57"/>
        <v>0</v>
      </c>
      <c r="M72" s="49"/>
      <c r="N72" s="50" t="str">
        <f t="shared" si="58"/>
        <v xml:space="preserve"> </v>
      </c>
      <c r="O72" s="51">
        <f t="shared" si="59"/>
        <v>0</v>
      </c>
      <c r="P72" s="52"/>
      <c r="Q72" s="53" t="str">
        <f t="shared" si="60"/>
        <v xml:space="preserve"> </v>
      </c>
      <c r="R72" s="54">
        <f t="shared" si="61"/>
        <v>0</v>
      </c>
      <c r="S72" s="55"/>
      <c r="T72" s="56" t="str">
        <f t="shared" si="62"/>
        <v xml:space="preserve"> </v>
      </c>
      <c r="U72" s="57">
        <f t="shared" si="63"/>
        <v>0</v>
      </c>
      <c r="V72" s="58"/>
      <c r="W72" s="59" t="str">
        <f t="shared" si="64"/>
        <v xml:space="preserve"> </v>
      </c>
      <c r="X72" s="60">
        <f t="shared" si="65"/>
        <v>0</v>
      </c>
      <c r="Y72" s="61"/>
      <c r="Z72" s="62" t="str">
        <f t="shared" si="66"/>
        <v xml:space="preserve"> </v>
      </c>
      <c r="AA72" s="63">
        <f t="shared" si="67"/>
        <v>0</v>
      </c>
      <c r="AB72" s="301"/>
      <c r="AC72" s="302" t="str">
        <f t="shared" si="68"/>
        <v xml:space="preserve"> </v>
      </c>
      <c r="AD72" s="303">
        <f t="shared" si="69"/>
        <v>0</v>
      </c>
      <c r="AE72" s="39">
        <f t="shared" si="70"/>
        <v>0</v>
      </c>
      <c r="AF72" s="64">
        <f t="shared" si="51"/>
        <v>62</v>
      </c>
      <c r="AG72" s="39">
        <f t="shared" si="71"/>
        <v>0</v>
      </c>
      <c r="AI72" s="44">
        <v>62</v>
      </c>
      <c r="AJ72" s="44"/>
      <c r="AL72" s="47">
        <v>62</v>
      </c>
      <c r="AM72" s="47"/>
      <c r="AO72" s="65">
        <v>62</v>
      </c>
      <c r="AP72" s="65"/>
      <c r="AR72" s="53">
        <v>62</v>
      </c>
      <c r="AS72" s="53"/>
      <c r="AU72" s="56">
        <v>62</v>
      </c>
      <c r="AV72" s="56"/>
      <c r="AX72" s="59">
        <v>62</v>
      </c>
      <c r="AY72" s="59"/>
      <c r="BA72" s="66">
        <v>62</v>
      </c>
      <c r="BB72" s="66"/>
      <c r="BD72" s="302">
        <v>62</v>
      </c>
      <c r="BE72" s="302"/>
    </row>
    <row r="73" spans="1:57" ht="12.75" hidden="1">
      <c r="A73" s="38">
        <v>63</v>
      </c>
      <c r="B73" s="39">
        <f t="shared" si="53"/>
        <v>0</v>
      </c>
      <c r="C73" s="40"/>
      <c r="D73" s="41" t="s">
        <v>0</v>
      </c>
      <c r="E73" s="42" t="s">
        <v>0</v>
      </c>
      <c r="F73" s="42" t="s">
        <v>0</v>
      </c>
      <c r="G73" s="43"/>
      <c r="H73" s="44" t="str">
        <f t="shared" si="54"/>
        <v xml:space="preserve"> </v>
      </c>
      <c r="I73" s="45">
        <f t="shared" si="72"/>
        <v>0</v>
      </c>
      <c r="J73" s="46"/>
      <c r="K73" s="47" t="str">
        <f t="shared" si="56"/>
        <v xml:space="preserve"> </v>
      </c>
      <c r="L73" s="48">
        <f t="shared" si="57"/>
        <v>0</v>
      </c>
      <c r="M73" s="49"/>
      <c r="N73" s="50" t="str">
        <f t="shared" si="58"/>
        <v xml:space="preserve"> </v>
      </c>
      <c r="O73" s="51">
        <f t="shared" si="59"/>
        <v>0</v>
      </c>
      <c r="P73" s="52"/>
      <c r="Q73" s="53" t="str">
        <f t="shared" si="60"/>
        <v xml:space="preserve"> </v>
      </c>
      <c r="R73" s="54">
        <f t="shared" si="61"/>
        <v>0</v>
      </c>
      <c r="S73" s="55"/>
      <c r="T73" s="56" t="str">
        <f t="shared" si="62"/>
        <v xml:space="preserve"> </v>
      </c>
      <c r="U73" s="57">
        <f t="shared" si="63"/>
        <v>0</v>
      </c>
      <c r="V73" s="58"/>
      <c r="W73" s="59" t="str">
        <f t="shared" si="64"/>
        <v xml:space="preserve"> </v>
      </c>
      <c r="X73" s="60">
        <f t="shared" si="65"/>
        <v>0</v>
      </c>
      <c r="Y73" s="61"/>
      <c r="Z73" s="62" t="str">
        <f t="shared" si="66"/>
        <v xml:space="preserve"> </v>
      </c>
      <c r="AA73" s="63">
        <f t="shared" si="67"/>
        <v>0</v>
      </c>
      <c r="AB73" s="301"/>
      <c r="AC73" s="302" t="str">
        <f t="shared" si="68"/>
        <v xml:space="preserve"> </v>
      </c>
      <c r="AD73" s="303">
        <f t="shared" si="69"/>
        <v>0</v>
      </c>
      <c r="AE73" s="39">
        <f t="shared" si="70"/>
        <v>0</v>
      </c>
      <c r="AF73" s="64">
        <f t="shared" si="51"/>
        <v>63</v>
      </c>
      <c r="AG73" s="39">
        <f t="shared" si="71"/>
        <v>0</v>
      </c>
      <c r="AI73" s="44">
        <v>63</v>
      </c>
      <c r="AJ73" s="44"/>
      <c r="AL73" s="47">
        <v>63</v>
      </c>
      <c r="AM73" s="47"/>
      <c r="AO73" s="65">
        <v>63</v>
      </c>
      <c r="AP73" s="65"/>
      <c r="AR73" s="53">
        <v>63</v>
      </c>
      <c r="AS73" s="53"/>
      <c r="AU73" s="56">
        <v>63</v>
      </c>
      <c r="AV73" s="56"/>
      <c r="AX73" s="59">
        <v>63</v>
      </c>
      <c r="AY73" s="59"/>
      <c r="BA73" s="66">
        <v>63</v>
      </c>
      <c r="BB73" s="66"/>
      <c r="BD73" s="302">
        <v>63</v>
      </c>
      <c r="BE73" s="302"/>
    </row>
    <row r="74" spans="1:57" ht="12.75" hidden="1">
      <c r="A74" s="38">
        <v>64</v>
      </c>
      <c r="B74" s="39">
        <f t="shared" si="53"/>
        <v>0</v>
      </c>
      <c r="C74" s="40"/>
      <c r="D74" s="41" t="s">
        <v>0</v>
      </c>
      <c r="E74" s="42" t="s">
        <v>0</v>
      </c>
      <c r="F74" s="42" t="s">
        <v>0</v>
      </c>
      <c r="G74" s="43"/>
      <c r="H74" s="44" t="str">
        <f t="shared" si="54"/>
        <v xml:space="preserve"> </v>
      </c>
      <c r="I74" s="45">
        <f t="shared" si="72"/>
        <v>0</v>
      </c>
      <c r="J74" s="46"/>
      <c r="K74" s="47" t="str">
        <f t="shared" si="56"/>
        <v xml:space="preserve"> </v>
      </c>
      <c r="L74" s="48">
        <f t="shared" si="57"/>
        <v>0</v>
      </c>
      <c r="M74" s="49"/>
      <c r="N74" s="50" t="str">
        <f t="shared" si="58"/>
        <v xml:space="preserve"> </v>
      </c>
      <c r="O74" s="51">
        <f t="shared" si="59"/>
        <v>0</v>
      </c>
      <c r="P74" s="52"/>
      <c r="Q74" s="53" t="str">
        <f t="shared" si="60"/>
        <v xml:space="preserve"> </v>
      </c>
      <c r="R74" s="54">
        <f t="shared" si="61"/>
        <v>0</v>
      </c>
      <c r="S74" s="55"/>
      <c r="T74" s="56" t="str">
        <f t="shared" si="62"/>
        <v xml:space="preserve"> </v>
      </c>
      <c r="U74" s="57">
        <f t="shared" si="63"/>
        <v>0</v>
      </c>
      <c r="V74" s="58"/>
      <c r="W74" s="59" t="str">
        <f t="shared" si="64"/>
        <v xml:space="preserve"> </v>
      </c>
      <c r="X74" s="60">
        <f t="shared" si="65"/>
        <v>0</v>
      </c>
      <c r="Y74" s="61"/>
      <c r="Z74" s="62" t="str">
        <f t="shared" si="66"/>
        <v xml:space="preserve"> </v>
      </c>
      <c r="AA74" s="63">
        <f t="shared" si="67"/>
        <v>0</v>
      </c>
      <c r="AB74" s="301"/>
      <c r="AC74" s="302" t="str">
        <f t="shared" si="68"/>
        <v xml:space="preserve"> </v>
      </c>
      <c r="AD74" s="303">
        <f t="shared" si="69"/>
        <v>0</v>
      </c>
      <c r="AE74" s="39">
        <f t="shared" si="70"/>
        <v>0</v>
      </c>
      <c r="AF74" s="64">
        <f t="shared" si="51"/>
        <v>64</v>
      </c>
      <c r="AG74" s="39">
        <f t="shared" si="71"/>
        <v>0</v>
      </c>
      <c r="AI74" s="44">
        <v>64</v>
      </c>
      <c r="AJ74" s="44"/>
      <c r="AL74" s="47">
        <v>64</v>
      </c>
      <c r="AM74" s="47"/>
      <c r="AO74" s="65">
        <v>64</v>
      </c>
      <c r="AP74" s="65"/>
      <c r="AR74" s="53">
        <v>64</v>
      </c>
      <c r="AS74" s="53"/>
      <c r="AU74" s="56">
        <v>64</v>
      </c>
      <c r="AV74" s="56"/>
      <c r="AX74" s="59">
        <v>64</v>
      </c>
      <c r="AY74" s="59"/>
      <c r="BA74" s="66">
        <v>64</v>
      </c>
      <c r="BB74" s="66"/>
      <c r="BD74" s="302">
        <v>64</v>
      </c>
      <c r="BE74" s="302"/>
    </row>
    <row r="75" spans="1:57" ht="12.75" hidden="1">
      <c r="A75" s="38">
        <v>65</v>
      </c>
      <c r="B75" s="39">
        <f aca="true" t="shared" si="73" ref="B75:B91">AE75</f>
        <v>0</v>
      </c>
      <c r="C75" s="40"/>
      <c r="D75" s="41" t="s">
        <v>0</v>
      </c>
      <c r="E75" s="42" t="s">
        <v>0</v>
      </c>
      <c r="F75" s="42" t="s">
        <v>0</v>
      </c>
      <c r="G75" s="43"/>
      <c r="H75" s="44" t="str">
        <f t="shared" si="54"/>
        <v xml:space="preserve"> </v>
      </c>
      <c r="I75" s="45">
        <f t="shared" si="72"/>
        <v>0</v>
      </c>
      <c r="J75" s="46"/>
      <c r="K75" s="47" t="str">
        <f t="shared" si="56"/>
        <v xml:space="preserve"> </v>
      </c>
      <c r="L75" s="48">
        <f aca="true" t="shared" si="74" ref="L75:L91">IF(K75=" ",0,IF(K75=1,30,IF(K75=2,28,IF(K75=3,26,IF(K75=4,24,IF(K75=5,22,IF(AND(K75&gt;5,K75&lt;25),26-K75,2)))))))</f>
        <v>0</v>
      </c>
      <c r="M75" s="49"/>
      <c r="N75" s="50" t="str">
        <f aca="true" t="shared" si="75" ref="N75:N90">IF(SUMIF(AP$11:AP$100,$C75,AO$11:AO$100)=0," ",SUMIF(AP$11:AP$100,$C75,AO$11:AO$100))</f>
        <v xml:space="preserve"> </v>
      </c>
      <c r="O75" s="51">
        <f aca="true" t="shared" si="76" ref="O75:O91">IF(N75=" ",0,IF(N75=1,30,IF(N75=2,28,IF(N75=3,26,IF(N75=4,24,IF(N75=5,22,IF(AND(N75&gt;5,N75&lt;25),26-N75,2)))))))</f>
        <v>0</v>
      </c>
      <c r="P75" s="52"/>
      <c r="Q75" s="53" t="str">
        <f aca="true" t="shared" si="77" ref="Q75:Q90">IF(SUMIF(AS$11:AS$100,$C75,AR$11:AR$100)=0," ",SUMIF(AS$11:AS$100,$C75,AR$11:AR$100))</f>
        <v xml:space="preserve"> </v>
      </c>
      <c r="R75" s="54">
        <f aca="true" t="shared" si="78" ref="R75:R91">IF(Q75=" ",0,IF(Q75=1,30,IF(Q75=2,28,IF(Q75=3,26,IF(Q75=4,24,IF(Q75=5,22,IF(AND(Q75&gt;5,Q75&lt;25),26-Q75,2)))))))</f>
        <v>0</v>
      </c>
      <c r="S75" s="55"/>
      <c r="T75" s="56" t="str">
        <f aca="true" t="shared" si="79" ref="T75:T90">IF(SUMIF(AV$11:AV$100,$C75,AU$11:AU$100)=0," ",SUMIF(AV$11:AV$100,$C75,AU$11:AU$100))</f>
        <v xml:space="preserve"> </v>
      </c>
      <c r="U75" s="57">
        <f aca="true" t="shared" si="80" ref="U75:U91">IF(T75=" ",0,IF(T75=1,30,IF(T75=2,28,IF(T75=3,26,IF(T75=4,24,IF(T75=5,22,IF(AND(T75&gt;5,T75&lt;25),26-T75,2)))))))</f>
        <v>0</v>
      </c>
      <c r="V75" s="58"/>
      <c r="W75" s="59" t="str">
        <f aca="true" t="shared" si="81" ref="W75:W90">IF(SUMIF(AY$11:AY$100,$C75,AX$11:AX$100)=0," ",SUMIF(AY$11:AY$100,$C75,AX$11:AX$100))</f>
        <v xml:space="preserve"> </v>
      </c>
      <c r="X75" s="60">
        <f aca="true" t="shared" si="82" ref="X75:X91">IF(W75=" ",0,IF(W75=1,30,IF(W75=2,28,IF(W75=3,26,IF(W75=4,24,IF(W75=5,22,IF(AND(W75&gt;5,W75&lt;25),26-W75,2)))))))</f>
        <v>0</v>
      </c>
      <c r="Y75" s="61"/>
      <c r="Z75" s="62" t="str">
        <f aca="true" t="shared" si="83" ref="Z75:Z90">IF(SUMIF(BB$11:BB$100,$C75,BA$11:BA$100)=0," ",SUMIF(BB$11:BB$100,$C75,BA$11:BA$100))</f>
        <v xml:space="preserve"> </v>
      </c>
      <c r="AA75" s="63">
        <f aca="true" t="shared" si="84" ref="AA75:AA91">IF(Z75=" ",0,IF(Z75=1,30,IF(Z75=2,28,IF(Z75=3,26,IF(Z75=4,24,IF(Z75=5,22,IF(AND(Z75&gt;5,Z75&lt;25),26-Z75,2)))))))</f>
        <v>0</v>
      </c>
      <c r="AB75" s="301"/>
      <c r="AC75" s="302" t="str">
        <f aca="true" t="shared" si="85" ref="AC75:AC90">IF(SUMIF(BE$11:BE$100,$C75,BD$11:BD$100)=0," ",SUMIF(BE$11:BE$100,$C75,BD$11:BD$100))</f>
        <v xml:space="preserve"> </v>
      </c>
      <c r="AD75" s="303">
        <f aca="true" t="shared" si="86" ref="AD75:AD91">IF(AC75=" ",0,IF(AC75=1,30,IF(AC75=2,28,IF(AC75=3,26,IF(AC75=4,24,IF(AC75=5,22,IF(AND(AC75&gt;5,AC75&lt;25),26-AC75,2)))))))</f>
        <v>0</v>
      </c>
      <c r="AE75" s="39">
        <f aca="true" t="shared" si="87" ref="AE75:AE91">I75+L75+O75+R75+U75+X75+AA75+AD75</f>
        <v>0</v>
      </c>
      <c r="AF75" s="64">
        <f aca="true" t="shared" si="88" ref="AF75:AF90">A75</f>
        <v>65</v>
      </c>
      <c r="AG75" s="39">
        <f aca="true" t="shared" si="89" ref="AG75:AG91">AE75-MIN(I75,L75,O75,R75,U75,X75,AA75,AD75)</f>
        <v>0</v>
      </c>
      <c r="AI75" s="44">
        <v>65</v>
      </c>
      <c r="AJ75" s="44"/>
      <c r="AL75" s="47">
        <v>65</v>
      </c>
      <c r="AM75" s="47"/>
      <c r="AO75" s="65">
        <v>65</v>
      </c>
      <c r="AP75" s="65"/>
      <c r="AR75" s="53">
        <v>65</v>
      </c>
      <c r="AS75" s="53"/>
      <c r="AU75" s="56">
        <v>65</v>
      </c>
      <c r="AV75" s="56"/>
      <c r="AX75" s="59">
        <v>65</v>
      </c>
      <c r="AY75" s="59"/>
      <c r="BA75" s="66">
        <v>65</v>
      </c>
      <c r="BB75" s="66"/>
      <c r="BD75" s="302">
        <v>65</v>
      </c>
      <c r="BE75" s="302"/>
    </row>
    <row r="76" spans="1:57" ht="12.75" hidden="1">
      <c r="A76" s="38">
        <v>66</v>
      </c>
      <c r="B76" s="39">
        <f t="shared" si="73"/>
        <v>0</v>
      </c>
      <c r="C76" s="40"/>
      <c r="D76" s="41" t="s">
        <v>0</v>
      </c>
      <c r="E76" s="42" t="s">
        <v>0</v>
      </c>
      <c r="F76" s="42" t="s">
        <v>0</v>
      </c>
      <c r="G76" s="43"/>
      <c r="H76" s="44" t="str">
        <f t="shared" si="54"/>
        <v xml:space="preserve"> </v>
      </c>
      <c r="I76" s="45">
        <f t="shared" si="72"/>
        <v>0</v>
      </c>
      <c r="J76" s="46"/>
      <c r="K76" s="47" t="str">
        <f t="shared" si="56"/>
        <v xml:space="preserve"> </v>
      </c>
      <c r="L76" s="48">
        <f t="shared" si="74"/>
        <v>0</v>
      </c>
      <c r="M76" s="49"/>
      <c r="N76" s="50" t="str">
        <f t="shared" si="75"/>
        <v xml:space="preserve"> </v>
      </c>
      <c r="O76" s="51">
        <f t="shared" si="76"/>
        <v>0</v>
      </c>
      <c r="P76" s="52"/>
      <c r="Q76" s="53" t="str">
        <f t="shared" si="77"/>
        <v xml:space="preserve"> </v>
      </c>
      <c r="R76" s="54">
        <f t="shared" si="78"/>
        <v>0</v>
      </c>
      <c r="S76" s="55"/>
      <c r="T76" s="56" t="str">
        <f t="shared" si="79"/>
        <v xml:space="preserve"> </v>
      </c>
      <c r="U76" s="57">
        <f t="shared" si="80"/>
        <v>0</v>
      </c>
      <c r="V76" s="58"/>
      <c r="W76" s="59" t="str">
        <f t="shared" si="81"/>
        <v xml:space="preserve"> </v>
      </c>
      <c r="X76" s="60">
        <f t="shared" si="82"/>
        <v>0</v>
      </c>
      <c r="Y76" s="61"/>
      <c r="Z76" s="62" t="str">
        <f t="shared" si="83"/>
        <v xml:space="preserve"> </v>
      </c>
      <c r="AA76" s="63">
        <f t="shared" si="84"/>
        <v>0</v>
      </c>
      <c r="AB76" s="301"/>
      <c r="AC76" s="302" t="str">
        <f t="shared" si="85"/>
        <v xml:space="preserve"> </v>
      </c>
      <c r="AD76" s="303">
        <f t="shared" si="86"/>
        <v>0</v>
      </c>
      <c r="AE76" s="39">
        <f t="shared" si="87"/>
        <v>0</v>
      </c>
      <c r="AF76" s="64">
        <f t="shared" si="88"/>
        <v>66</v>
      </c>
      <c r="AG76" s="39">
        <f t="shared" si="89"/>
        <v>0</v>
      </c>
      <c r="AI76" s="44">
        <v>66</v>
      </c>
      <c r="AJ76" s="44"/>
      <c r="AL76" s="47">
        <v>66</v>
      </c>
      <c r="AM76" s="47"/>
      <c r="AO76" s="65">
        <v>66</v>
      </c>
      <c r="AP76" s="65"/>
      <c r="AR76" s="53">
        <v>66</v>
      </c>
      <c r="AS76" s="53"/>
      <c r="AU76" s="56">
        <v>66</v>
      </c>
      <c r="AV76" s="56"/>
      <c r="AX76" s="59">
        <v>66</v>
      </c>
      <c r="AY76" s="59"/>
      <c r="BA76" s="66">
        <v>66</v>
      </c>
      <c r="BB76" s="66"/>
      <c r="BD76" s="302">
        <v>66</v>
      </c>
      <c r="BE76" s="302"/>
    </row>
    <row r="77" spans="1:57" ht="12.75" hidden="1">
      <c r="A77" s="38">
        <v>67</v>
      </c>
      <c r="B77" s="39">
        <f t="shared" si="73"/>
        <v>0</v>
      </c>
      <c r="C77" s="40"/>
      <c r="D77" s="41" t="s">
        <v>0</v>
      </c>
      <c r="E77" s="42" t="s">
        <v>0</v>
      </c>
      <c r="F77" s="42" t="s">
        <v>0</v>
      </c>
      <c r="G77" s="43"/>
      <c r="H77" s="44" t="str">
        <f t="shared" si="54"/>
        <v xml:space="preserve"> </v>
      </c>
      <c r="I77" s="45">
        <f t="shared" si="72"/>
        <v>0</v>
      </c>
      <c r="J77" s="46"/>
      <c r="K77" s="47" t="str">
        <f t="shared" si="56"/>
        <v xml:space="preserve"> </v>
      </c>
      <c r="L77" s="48">
        <f t="shared" si="74"/>
        <v>0</v>
      </c>
      <c r="M77" s="49"/>
      <c r="N77" s="50" t="str">
        <f t="shared" si="75"/>
        <v xml:space="preserve"> </v>
      </c>
      <c r="O77" s="51">
        <f t="shared" si="76"/>
        <v>0</v>
      </c>
      <c r="P77" s="52"/>
      <c r="Q77" s="53" t="str">
        <f t="shared" si="77"/>
        <v xml:space="preserve"> </v>
      </c>
      <c r="R77" s="54">
        <f t="shared" si="78"/>
        <v>0</v>
      </c>
      <c r="S77" s="55"/>
      <c r="T77" s="56" t="str">
        <f t="shared" si="79"/>
        <v xml:space="preserve"> </v>
      </c>
      <c r="U77" s="57">
        <f t="shared" si="80"/>
        <v>0</v>
      </c>
      <c r="V77" s="58"/>
      <c r="W77" s="59" t="str">
        <f t="shared" si="81"/>
        <v xml:space="preserve"> </v>
      </c>
      <c r="X77" s="60">
        <f t="shared" si="82"/>
        <v>0</v>
      </c>
      <c r="Y77" s="61"/>
      <c r="Z77" s="62" t="str">
        <f t="shared" si="83"/>
        <v xml:space="preserve"> </v>
      </c>
      <c r="AA77" s="63">
        <f t="shared" si="84"/>
        <v>0</v>
      </c>
      <c r="AB77" s="301"/>
      <c r="AC77" s="302" t="str">
        <f t="shared" si="85"/>
        <v xml:space="preserve"> </v>
      </c>
      <c r="AD77" s="303">
        <f t="shared" si="86"/>
        <v>0</v>
      </c>
      <c r="AE77" s="39">
        <f t="shared" si="87"/>
        <v>0</v>
      </c>
      <c r="AF77" s="64">
        <f t="shared" si="88"/>
        <v>67</v>
      </c>
      <c r="AG77" s="39">
        <f t="shared" si="89"/>
        <v>0</v>
      </c>
      <c r="AI77" s="44">
        <v>67</v>
      </c>
      <c r="AJ77" s="44"/>
      <c r="AL77" s="47">
        <v>67</v>
      </c>
      <c r="AM77" s="47"/>
      <c r="AO77" s="65">
        <v>67</v>
      </c>
      <c r="AP77" s="65"/>
      <c r="AR77" s="53">
        <v>67</v>
      </c>
      <c r="AS77" s="53"/>
      <c r="AU77" s="56">
        <v>67</v>
      </c>
      <c r="AV77" s="56"/>
      <c r="AX77" s="59">
        <v>67</v>
      </c>
      <c r="AY77" s="59"/>
      <c r="BA77" s="66">
        <v>67</v>
      </c>
      <c r="BB77" s="66"/>
      <c r="BD77" s="302">
        <v>67</v>
      </c>
      <c r="BE77" s="302"/>
    </row>
    <row r="78" spans="1:57" ht="12.75" hidden="1">
      <c r="A78" s="38">
        <v>68</v>
      </c>
      <c r="B78" s="39">
        <f t="shared" si="73"/>
        <v>0</v>
      </c>
      <c r="C78" s="40"/>
      <c r="D78" s="41" t="s">
        <v>0</v>
      </c>
      <c r="E78" s="42" t="s">
        <v>0</v>
      </c>
      <c r="F78" s="42" t="s">
        <v>0</v>
      </c>
      <c r="G78" s="43"/>
      <c r="H78" s="44" t="str">
        <f t="shared" si="54"/>
        <v xml:space="preserve"> </v>
      </c>
      <c r="I78" s="45">
        <f t="shared" si="72"/>
        <v>0</v>
      </c>
      <c r="J78" s="46"/>
      <c r="K78" s="47" t="str">
        <f t="shared" si="56"/>
        <v xml:space="preserve"> </v>
      </c>
      <c r="L78" s="48">
        <f t="shared" si="74"/>
        <v>0</v>
      </c>
      <c r="M78" s="49"/>
      <c r="N78" s="50" t="str">
        <f t="shared" si="75"/>
        <v xml:space="preserve"> </v>
      </c>
      <c r="O78" s="51">
        <f t="shared" si="76"/>
        <v>0</v>
      </c>
      <c r="P78" s="52"/>
      <c r="Q78" s="53" t="str">
        <f t="shared" si="77"/>
        <v xml:space="preserve"> </v>
      </c>
      <c r="R78" s="54">
        <f t="shared" si="78"/>
        <v>0</v>
      </c>
      <c r="S78" s="55"/>
      <c r="T78" s="56" t="str">
        <f t="shared" si="79"/>
        <v xml:space="preserve"> </v>
      </c>
      <c r="U78" s="57">
        <f t="shared" si="80"/>
        <v>0</v>
      </c>
      <c r="V78" s="58"/>
      <c r="W78" s="59" t="str">
        <f t="shared" si="81"/>
        <v xml:space="preserve"> </v>
      </c>
      <c r="X78" s="60">
        <f t="shared" si="82"/>
        <v>0</v>
      </c>
      <c r="Y78" s="61"/>
      <c r="Z78" s="62" t="str">
        <f t="shared" si="83"/>
        <v xml:space="preserve"> </v>
      </c>
      <c r="AA78" s="63">
        <f t="shared" si="84"/>
        <v>0</v>
      </c>
      <c r="AB78" s="301"/>
      <c r="AC78" s="302" t="str">
        <f t="shared" si="85"/>
        <v xml:space="preserve"> </v>
      </c>
      <c r="AD78" s="303">
        <f t="shared" si="86"/>
        <v>0</v>
      </c>
      <c r="AE78" s="39">
        <f t="shared" si="87"/>
        <v>0</v>
      </c>
      <c r="AF78" s="64">
        <f t="shared" si="88"/>
        <v>68</v>
      </c>
      <c r="AG78" s="39">
        <f t="shared" si="89"/>
        <v>0</v>
      </c>
      <c r="AI78" s="44">
        <v>68</v>
      </c>
      <c r="AJ78" s="44"/>
      <c r="AL78" s="47">
        <v>68</v>
      </c>
      <c r="AM78" s="47"/>
      <c r="AO78" s="65">
        <v>68</v>
      </c>
      <c r="AP78" s="65"/>
      <c r="AR78" s="53">
        <v>68</v>
      </c>
      <c r="AS78" s="53"/>
      <c r="AU78" s="56">
        <v>68</v>
      </c>
      <c r="AV78" s="56"/>
      <c r="AX78" s="59">
        <v>68</v>
      </c>
      <c r="AY78" s="59"/>
      <c r="BA78" s="66">
        <v>68</v>
      </c>
      <c r="BB78" s="66"/>
      <c r="BD78" s="302">
        <v>68</v>
      </c>
      <c r="BE78" s="302"/>
    </row>
    <row r="79" spans="1:57" ht="12.75" hidden="1">
      <c r="A79" s="38">
        <v>69</v>
      </c>
      <c r="B79" s="39">
        <f t="shared" si="73"/>
        <v>0</v>
      </c>
      <c r="C79" s="40"/>
      <c r="D79" s="41" t="s">
        <v>0</v>
      </c>
      <c r="E79" s="42" t="s">
        <v>0</v>
      </c>
      <c r="F79" s="42" t="s">
        <v>0</v>
      </c>
      <c r="G79" s="43"/>
      <c r="H79" s="44" t="str">
        <f t="shared" si="54"/>
        <v xml:space="preserve"> </v>
      </c>
      <c r="I79" s="45">
        <f t="shared" si="72"/>
        <v>0</v>
      </c>
      <c r="J79" s="46"/>
      <c r="K79" s="47" t="str">
        <f t="shared" si="56"/>
        <v xml:space="preserve"> </v>
      </c>
      <c r="L79" s="48">
        <f t="shared" si="74"/>
        <v>0</v>
      </c>
      <c r="M79" s="49"/>
      <c r="N79" s="50" t="str">
        <f t="shared" si="75"/>
        <v xml:space="preserve"> </v>
      </c>
      <c r="O79" s="51">
        <f t="shared" si="76"/>
        <v>0</v>
      </c>
      <c r="P79" s="52"/>
      <c r="Q79" s="53" t="str">
        <f t="shared" si="77"/>
        <v xml:space="preserve"> </v>
      </c>
      <c r="R79" s="54">
        <f t="shared" si="78"/>
        <v>0</v>
      </c>
      <c r="S79" s="55"/>
      <c r="T79" s="56" t="str">
        <f t="shared" si="79"/>
        <v xml:space="preserve"> </v>
      </c>
      <c r="U79" s="57">
        <f t="shared" si="80"/>
        <v>0</v>
      </c>
      <c r="V79" s="58"/>
      <c r="W79" s="59" t="str">
        <f t="shared" si="81"/>
        <v xml:space="preserve"> </v>
      </c>
      <c r="X79" s="60">
        <f t="shared" si="82"/>
        <v>0</v>
      </c>
      <c r="Y79" s="61"/>
      <c r="Z79" s="62" t="str">
        <f t="shared" si="83"/>
        <v xml:space="preserve"> </v>
      </c>
      <c r="AA79" s="63">
        <f t="shared" si="84"/>
        <v>0</v>
      </c>
      <c r="AB79" s="301"/>
      <c r="AC79" s="302" t="str">
        <f t="shared" si="85"/>
        <v xml:space="preserve"> </v>
      </c>
      <c r="AD79" s="303">
        <f t="shared" si="86"/>
        <v>0</v>
      </c>
      <c r="AE79" s="39">
        <f t="shared" si="87"/>
        <v>0</v>
      </c>
      <c r="AF79" s="64">
        <f t="shared" si="88"/>
        <v>69</v>
      </c>
      <c r="AG79" s="39">
        <f t="shared" si="89"/>
        <v>0</v>
      </c>
      <c r="AI79" s="44">
        <v>69</v>
      </c>
      <c r="AJ79" s="44"/>
      <c r="AL79" s="47">
        <v>69</v>
      </c>
      <c r="AM79" s="47"/>
      <c r="AO79" s="65">
        <v>69</v>
      </c>
      <c r="AP79" s="65"/>
      <c r="AR79" s="53">
        <v>69</v>
      </c>
      <c r="AS79" s="53"/>
      <c r="AU79" s="56">
        <v>69</v>
      </c>
      <c r="AV79" s="56"/>
      <c r="AX79" s="59">
        <v>69</v>
      </c>
      <c r="AY79" s="59"/>
      <c r="BA79" s="66">
        <v>69</v>
      </c>
      <c r="BB79" s="66"/>
      <c r="BD79" s="302">
        <v>69</v>
      </c>
      <c r="BE79" s="302"/>
    </row>
    <row r="80" spans="1:57" ht="12.75" hidden="1">
      <c r="A80" s="38">
        <v>70</v>
      </c>
      <c r="B80" s="39">
        <f t="shared" si="73"/>
        <v>0</v>
      </c>
      <c r="C80" s="40"/>
      <c r="D80" s="41" t="s">
        <v>0</v>
      </c>
      <c r="E80" s="42" t="s">
        <v>0</v>
      </c>
      <c r="F80" s="42" t="s">
        <v>0</v>
      </c>
      <c r="G80" s="43"/>
      <c r="H80" s="44" t="str">
        <f t="shared" si="54"/>
        <v xml:space="preserve"> </v>
      </c>
      <c r="I80" s="45">
        <f t="shared" si="72"/>
        <v>0</v>
      </c>
      <c r="J80" s="46"/>
      <c r="K80" s="47" t="str">
        <f t="shared" si="56"/>
        <v xml:space="preserve"> </v>
      </c>
      <c r="L80" s="48">
        <f t="shared" si="74"/>
        <v>0</v>
      </c>
      <c r="M80" s="49"/>
      <c r="N80" s="50" t="str">
        <f t="shared" si="75"/>
        <v xml:space="preserve"> </v>
      </c>
      <c r="O80" s="51">
        <f t="shared" si="76"/>
        <v>0</v>
      </c>
      <c r="P80" s="52"/>
      <c r="Q80" s="53" t="str">
        <f t="shared" si="77"/>
        <v xml:space="preserve"> </v>
      </c>
      <c r="R80" s="54">
        <f t="shared" si="78"/>
        <v>0</v>
      </c>
      <c r="S80" s="55"/>
      <c r="T80" s="56" t="str">
        <f t="shared" si="79"/>
        <v xml:space="preserve"> </v>
      </c>
      <c r="U80" s="57">
        <f t="shared" si="80"/>
        <v>0</v>
      </c>
      <c r="V80" s="58"/>
      <c r="W80" s="59" t="str">
        <f t="shared" si="81"/>
        <v xml:space="preserve"> </v>
      </c>
      <c r="X80" s="60">
        <f t="shared" si="82"/>
        <v>0</v>
      </c>
      <c r="Y80" s="61"/>
      <c r="Z80" s="62" t="str">
        <f t="shared" si="83"/>
        <v xml:space="preserve"> </v>
      </c>
      <c r="AA80" s="63">
        <f t="shared" si="84"/>
        <v>0</v>
      </c>
      <c r="AB80" s="301"/>
      <c r="AC80" s="302" t="str">
        <f t="shared" si="85"/>
        <v xml:space="preserve"> </v>
      </c>
      <c r="AD80" s="303">
        <f t="shared" si="86"/>
        <v>0</v>
      </c>
      <c r="AE80" s="39">
        <f t="shared" si="87"/>
        <v>0</v>
      </c>
      <c r="AF80" s="64">
        <f t="shared" si="88"/>
        <v>70</v>
      </c>
      <c r="AG80" s="39">
        <f t="shared" si="89"/>
        <v>0</v>
      </c>
      <c r="AI80" s="44">
        <v>70</v>
      </c>
      <c r="AJ80" s="44"/>
      <c r="AL80" s="47">
        <v>70</v>
      </c>
      <c r="AM80" s="47"/>
      <c r="AO80" s="65">
        <v>70</v>
      </c>
      <c r="AP80" s="65"/>
      <c r="AR80" s="53">
        <v>70</v>
      </c>
      <c r="AS80" s="53"/>
      <c r="AU80" s="56">
        <v>70</v>
      </c>
      <c r="AV80" s="56"/>
      <c r="AX80" s="59">
        <v>70</v>
      </c>
      <c r="AY80" s="59"/>
      <c r="BA80" s="66">
        <v>70</v>
      </c>
      <c r="BB80" s="66"/>
      <c r="BD80" s="302">
        <v>70</v>
      </c>
      <c r="BE80" s="302"/>
    </row>
    <row r="81" spans="1:57" ht="12.75" hidden="1">
      <c r="A81" s="38">
        <v>71</v>
      </c>
      <c r="B81" s="39">
        <f t="shared" si="73"/>
        <v>0</v>
      </c>
      <c r="C81" s="40"/>
      <c r="D81" s="41" t="s">
        <v>0</v>
      </c>
      <c r="E81" s="42" t="s">
        <v>0</v>
      </c>
      <c r="F81" s="42" t="s">
        <v>0</v>
      </c>
      <c r="G81" s="43"/>
      <c r="H81" s="44" t="str">
        <f t="shared" si="54"/>
        <v xml:space="preserve"> </v>
      </c>
      <c r="I81" s="45">
        <f t="shared" si="72"/>
        <v>0</v>
      </c>
      <c r="J81" s="46"/>
      <c r="K81" s="47" t="str">
        <f t="shared" si="56"/>
        <v xml:space="preserve"> </v>
      </c>
      <c r="L81" s="48">
        <f t="shared" si="74"/>
        <v>0</v>
      </c>
      <c r="M81" s="49"/>
      <c r="N81" s="50" t="str">
        <f t="shared" si="75"/>
        <v xml:space="preserve"> </v>
      </c>
      <c r="O81" s="51">
        <f t="shared" si="76"/>
        <v>0</v>
      </c>
      <c r="P81" s="52"/>
      <c r="Q81" s="53" t="str">
        <f t="shared" si="77"/>
        <v xml:space="preserve"> </v>
      </c>
      <c r="R81" s="54">
        <f t="shared" si="78"/>
        <v>0</v>
      </c>
      <c r="S81" s="55"/>
      <c r="T81" s="56" t="str">
        <f t="shared" si="79"/>
        <v xml:space="preserve"> </v>
      </c>
      <c r="U81" s="57">
        <f t="shared" si="80"/>
        <v>0</v>
      </c>
      <c r="V81" s="58"/>
      <c r="W81" s="59" t="str">
        <f t="shared" si="81"/>
        <v xml:space="preserve"> </v>
      </c>
      <c r="X81" s="60">
        <f t="shared" si="82"/>
        <v>0</v>
      </c>
      <c r="Y81" s="61"/>
      <c r="Z81" s="62" t="str">
        <f t="shared" si="83"/>
        <v xml:space="preserve"> </v>
      </c>
      <c r="AA81" s="63">
        <f t="shared" si="84"/>
        <v>0</v>
      </c>
      <c r="AB81" s="301"/>
      <c r="AC81" s="302" t="str">
        <f t="shared" si="85"/>
        <v xml:space="preserve"> </v>
      </c>
      <c r="AD81" s="303">
        <f t="shared" si="86"/>
        <v>0</v>
      </c>
      <c r="AE81" s="39">
        <f t="shared" si="87"/>
        <v>0</v>
      </c>
      <c r="AF81" s="64">
        <f t="shared" si="88"/>
        <v>71</v>
      </c>
      <c r="AG81" s="39">
        <f t="shared" si="89"/>
        <v>0</v>
      </c>
      <c r="AI81" s="44">
        <v>71</v>
      </c>
      <c r="AJ81" s="44"/>
      <c r="AL81" s="47">
        <v>71</v>
      </c>
      <c r="AM81" s="47"/>
      <c r="AO81" s="65">
        <v>71</v>
      </c>
      <c r="AP81" s="65"/>
      <c r="AR81" s="53">
        <v>71</v>
      </c>
      <c r="AS81" s="53"/>
      <c r="AU81" s="56">
        <v>71</v>
      </c>
      <c r="AV81" s="56"/>
      <c r="AX81" s="59">
        <v>71</v>
      </c>
      <c r="AY81" s="59"/>
      <c r="BA81" s="66">
        <v>71</v>
      </c>
      <c r="BB81" s="66"/>
      <c r="BD81" s="302">
        <v>71</v>
      </c>
      <c r="BE81" s="302"/>
    </row>
    <row r="82" spans="1:57" ht="12.75" hidden="1">
      <c r="A82" s="38">
        <v>72</v>
      </c>
      <c r="B82" s="39">
        <f t="shared" si="73"/>
        <v>0</v>
      </c>
      <c r="C82" s="40"/>
      <c r="D82" s="41" t="s">
        <v>0</v>
      </c>
      <c r="E82" s="42" t="s">
        <v>0</v>
      </c>
      <c r="F82" s="42" t="s">
        <v>0</v>
      </c>
      <c r="G82" s="43"/>
      <c r="H82" s="44" t="str">
        <f t="shared" si="54"/>
        <v xml:space="preserve"> </v>
      </c>
      <c r="I82" s="45">
        <f t="shared" si="72"/>
        <v>0</v>
      </c>
      <c r="J82" s="46"/>
      <c r="K82" s="47" t="str">
        <f t="shared" si="56"/>
        <v xml:space="preserve"> </v>
      </c>
      <c r="L82" s="48">
        <f t="shared" si="74"/>
        <v>0</v>
      </c>
      <c r="M82" s="49"/>
      <c r="N82" s="50" t="str">
        <f t="shared" si="75"/>
        <v xml:space="preserve"> </v>
      </c>
      <c r="O82" s="51">
        <f t="shared" si="76"/>
        <v>0</v>
      </c>
      <c r="P82" s="52"/>
      <c r="Q82" s="53" t="str">
        <f t="shared" si="77"/>
        <v xml:space="preserve"> </v>
      </c>
      <c r="R82" s="54">
        <f t="shared" si="78"/>
        <v>0</v>
      </c>
      <c r="S82" s="55"/>
      <c r="T82" s="56" t="str">
        <f t="shared" si="79"/>
        <v xml:space="preserve"> </v>
      </c>
      <c r="U82" s="57">
        <f t="shared" si="80"/>
        <v>0</v>
      </c>
      <c r="V82" s="58"/>
      <c r="W82" s="59" t="str">
        <f t="shared" si="81"/>
        <v xml:space="preserve"> </v>
      </c>
      <c r="X82" s="60">
        <f t="shared" si="82"/>
        <v>0</v>
      </c>
      <c r="Y82" s="61"/>
      <c r="Z82" s="62" t="str">
        <f t="shared" si="83"/>
        <v xml:space="preserve"> </v>
      </c>
      <c r="AA82" s="63">
        <f t="shared" si="84"/>
        <v>0</v>
      </c>
      <c r="AB82" s="301"/>
      <c r="AC82" s="302" t="str">
        <f t="shared" si="85"/>
        <v xml:space="preserve"> </v>
      </c>
      <c r="AD82" s="303">
        <f t="shared" si="86"/>
        <v>0</v>
      </c>
      <c r="AE82" s="39">
        <f t="shared" si="87"/>
        <v>0</v>
      </c>
      <c r="AF82" s="64">
        <f t="shared" si="88"/>
        <v>72</v>
      </c>
      <c r="AG82" s="39">
        <f t="shared" si="89"/>
        <v>0</v>
      </c>
      <c r="AI82" s="44">
        <v>72</v>
      </c>
      <c r="AJ82" s="44"/>
      <c r="AL82" s="47">
        <v>72</v>
      </c>
      <c r="AM82" s="47"/>
      <c r="AO82" s="65">
        <v>72</v>
      </c>
      <c r="AP82" s="65"/>
      <c r="AR82" s="53">
        <v>72</v>
      </c>
      <c r="AS82" s="53"/>
      <c r="AU82" s="56">
        <v>72</v>
      </c>
      <c r="AV82" s="56"/>
      <c r="AX82" s="59">
        <v>72</v>
      </c>
      <c r="AY82" s="59"/>
      <c r="BA82" s="66">
        <v>72</v>
      </c>
      <c r="BB82" s="66"/>
      <c r="BD82" s="302">
        <v>72</v>
      </c>
      <c r="BE82" s="302"/>
    </row>
    <row r="83" spans="1:57" ht="12.75" hidden="1">
      <c r="A83" s="38">
        <v>73</v>
      </c>
      <c r="B83" s="39">
        <f t="shared" si="73"/>
        <v>0</v>
      </c>
      <c r="C83" s="40"/>
      <c r="D83" s="41" t="s">
        <v>0</v>
      </c>
      <c r="E83" s="42" t="s">
        <v>0</v>
      </c>
      <c r="F83" s="42" t="s">
        <v>0</v>
      </c>
      <c r="G83" s="43"/>
      <c r="H83" s="44" t="str">
        <f t="shared" si="54"/>
        <v xml:space="preserve"> </v>
      </c>
      <c r="I83" s="45">
        <f t="shared" si="72"/>
        <v>0</v>
      </c>
      <c r="J83" s="46"/>
      <c r="K83" s="47" t="str">
        <f t="shared" si="56"/>
        <v xml:space="preserve"> </v>
      </c>
      <c r="L83" s="48">
        <f t="shared" si="74"/>
        <v>0</v>
      </c>
      <c r="M83" s="49"/>
      <c r="N83" s="50" t="str">
        <f t="shared" si="75"/>
        <v xml:space="preserve"> </v>
      </c>
      <c r="O83" s="51">
        <f t="shared" si="76"/>
        <v>0</v>
      </c>
      <c r="P83" s="52"/>
      <c r="Q83" s="53" t="str">
        <f t="shared" si="77"/>
        <v xml:space="preserve"> </v>
      </c>
      <c r="R83" s="54">
        <f t="shared" si="78"/>
        <v>0</v>
      </c>
      <c r="S83" s="55"/>
      <c r="T83" s="56" t="str">
        <f t="shared" si="79"/>
        <v xml:space="preserve"> </v>
      </c>
      <c r="U83" s="57">
        <f t="shared" si="80"/>
        <v>0</v>
      </c>
      <c r="V83" s="58"/>
      <c r="W83" s="59" t="str">
        <f t="shared" si="81"/>
        <v xml:space="preserve"> </v>
      </c>
      <c r="X83" s="60">
        <f t="shared" si="82"/>
        <v>0</v>
      </c>
      <c r="Y83" s="61"/>
      <c r="Z83" s="62" t="str">
        <f t="shared" si="83"/>
        <v xml:space="preserve"> </v>
      </c>
      <c r="AA83" s="63">
        <f t="shared" si="84"/>
        <v>0</v>
      </c>
      <c r="AB83" s="301"/>
      <c r="AC83" s="302" t="str">
        <f t="shared" si="85"/>
        <v xml:space="preserve"> </v>
      </c>
      <c r="AD83" s="303">
        <f t="shared" si="86"/>
        <v>0</v>
      </c>
      <c r="AE83" s="39">
        <f t="shared" si="87"/>
        <v>0</v>
      </c>
      <c r="AF83" s="64">
        <f t="shared" si="88"/>
        <v>73</v>
      </c>
      <c r="AG83" s="39">
        <f t="shared" si="89"/>
        <v>0</v>
      </c>
      <c r="AI83" s="44">
        <v>73</v>
      </c>
      <c r="AJ83" s="44"/>
      <c r="AL83" s="47">
        <v>73</v>
      </c>
      <c r="AM83" s="47"/>
      <c r="AO83" s="65">
        <v>73</v>
      </c>
      <c r="AP83" s="65"/>
      <c r="AR83" s="53">
        <v>73</v>
      </c>
      <c r="AS83" s="53"/>
      <c r="AU83" s="56">
        <v>73</v>
      </c>
      <c r="AV83" s="56"/>
      <c r="AX83" s="59">
        <v>73</v>
      </c>
      <c r="AY83" s="59"/>
      <c r="BA83" s="66">
        <v>73</v>
      </c>
      <c r="BB83" s="66"/>
      <c r="BD83" s="302">
        <v>73</v>
      </c>
      <c r="BE83" s="302"/>
    </row>
    <row r="84" spans="1:57" ht="12.75" hidden="1">
      <c r="A84" s="38">
        <v>74</v>
      </c>
      <c r="B84" s="39">
        <f t="shared" si="73"/>
        <v>0</v>
      </c>
      <c r="C84" s="40"/>
      <c r="D84" s="41" t="s">
        <v>0</v>
      </c>
      <c r="E84" s="42" t="s">
        <v>0</v>
      </c>
      <c r="F84" s="42" t="s">
        <v>0</v>
      </c>
      <c r="G84" s="43"/>
      <c r="H84" s="44" t="str">
        <f t="shared" si="54"/>
        <v xml:space="preserve"> </v>
      </c>
      <c r="I84" s="45">
        <f t="shared" si="72"/>
        <v>0</v>
      </c>
      <c r="J84" s="46"/>
      <c r="K84" s="47" t="str">
        <f t="shared" si="56"/>
        <v xml:space="preserve"> </v>
      </c>
      <c r="L84" s="48">
        <f t="shared" si="74"/>
        <v>0</v>
      </c>
      <c r="M84" s="49"/>
      <c r="N84" s="50" t="str">
        <f t="shared" si="75"/>
        <v xml:space="preserve"> </v>
      </c>
      <c r="O84" s="51">
        <f t="shared" si="76"/>
        <v>0</v>
      </c>
      <c r="P84" s="52"/>
      <c r="Q84" s="53" t="str">
        <f t="shared" si="77"/>
        <v xml:space="preserve"> </v>
      </c>
      <c r="R84" s="54">
        <f t="shared" si="78"/>
        <v>0</v>
      </c>
      <c r="S84" s="55"/>
      <c r="T84" s="56" t="str">
        <f t="shared" si="79"/>
        <v xml:space="preserve"> </v>
      </c>
      <c r="U84" s="57">
        <f t="shared" si="80"/>
        <v>0</v>
      </c>
      <c r="V84" s="58"/>
      <c r="W84" s="59" t="str">
        <f t="shared" si="81"/>
        <v xml:space="preserve"> </v>
      </c>
      <c r="X84" s="60">
        <f t="shared" si="82"/>
        <v>0</v>
      </c>
      <c r="Y84" s="61"/>
      <c r="Z84" s="62" t="str">
        <f t="shared" si="83"/>
        <v xml:space="preserve"> </v>
      </c>
      <c r="AA84" s="63">
        <f t="shared" si="84"/>
        <v>0</v>
      </c>
      <c r="AB84" s="301"/>
      <c r="AC84" s="302" t="str">
        <f t="shared" si="85"/>
        <v xml:space="preserve"> </v>
      </c>
      <c r="AD84" s="303">
        <f t="shared" si="86"/>
        <v>0</v>
      </c>
      <c r="AE84" s="39">
        <f t="shared" si="87"/>
        <v>0</v>
      </c>
      <c r="AF84" s="64">
        <f t="shared" si="88"/>
        <v>74</v>
      </c>
      <c r="AG84" s="39">
        <f t="shared" si="89"/>
        <v>0</v>
      </c>
      <c r="AI84" s="44">
        <v>74</v>
      </c>
      <c r="AJ84" s="44"/>
      <c r="AL84" s="47">
        <v>74</v>
      </c>
      <c r="AM84" s="47"/>
      <c r="AO84" s="65">
        <v>74</v>
      </c>
      <c r="AP84" s="65"/>
      <c r="AR84" s="53">
        <v>74</v>
      </c>
      <c r="AS84" s="53"/>
      <c r="AU84" s="56">
        <v>74</v>
      </c>
      <c r="AV84" s="56"/>
      <c r="AX84" s="59">
        <v>74</v>
      </c>
      <c r="AY84" s="59"/>
      <c r="BA84" s="66">
        <v>74</v>
      </c>
      <c r="BB84" s="66"/>
      <c r="BD84" s="302">
        <v>74</v>
      </c>
      <c r="BE84" s="302"/>
    </row>
    <row r="85" spans="1:57" ht="12.75" hidden="1">
      <c r="A85" s="38">
        <v>75</v>
      </c>
      <c r="B85" s="39">
        <f t="shared" si="73"/>
        <v>0</v>
      </c>
      <c r="C85" s="40"/>
      <c r="D85" s="41" t="s">
        <v>0</v>
      </c>
      <c r="E85" s="42" t="s">
        <v>0</v>
      </c>
      <c r="F85" s="42" t="s">
        <v>0</v>
      </c>
      <c r="G85" s="43"/>
      <c r="H85" s="44" t="str">
        <f t="shared" si="54"/>
        <v xml:space="preserve"> </v>
      </c>
      <c r="I85" s="45">
        <f t="shared" si="72"/>
        <v>0</v>
      </c>
      <c r="J85" s="46"/>
      <c r="K85" s="47" t="str">
        <f t="shared" si="56"/>
        <v xml:space="preserve"> </v>
      </c>
      <c r="L85" s="48">
        <f t="shared" si="74"/>
        <v>0</v>
      </c>
      <c r="M85" s="49"/>
      <c r="N85" s="50" t="str">
        <f t="shared" si="75"/>
        <v xml:space="preserve"> </v>
      </c>
      <c r="O85" s="51">
        <f t="shared" si="76"/>
        <v>0</v>
      </c>
      <c r="P85" s="52"/>
      <c r="Q85" s="53" t="str">
        <f t="shared" si="77"/>
        <v xml:space="preserve"> </v>
      </c>
      <c r="R85" s="54">
        <f t="shared" si="78"/>
        <v>0</v>
      </c>
      <c r="S85" s="55"/>
      <c r="T85" s="56" t="str">
        <f t="shared" si="79"/>
        <v xml:space="preserve"> </v>
      </c>
      <c r="U85" s="57">
        <f t="shared" si="80"/>
        <v>0</v>
      </c>
      <c r="V85" s="58"/>
      <c r="W85" s="59" t="str">
        <f t="shared" si="81"/>
        <v xml:space="preserve"> </v>
      </c>
      <c r="X85" s="60">
        <f t="shared" si="82"/>
        <v>0</v>
      </c>
      <c r="Y85" s="61"/>
      <c r="Z85" s="62" t="str">
        <f t="shared" si="83"/>
        <v xml:space="preserve"> </v>
      </c>
      <c r="AA85" s="63">
        <f t="shared" si="84"/>
        <v>0</v>
      </c>
      <c r="AB85" s="301"/>
      <c r="AC85" s="302" t="str">
        <f t="shared" si="85"/>
        <v xml:space="preserve"> </v>
      </c>
      <c r="AD85" s="303">
        <f t="shared" si="86"/>
        <v>0</v>
      </c>
      <c r="AE85" s="39">
        <f t="shared" si="87"/>
        <v>0</v>
      </c>
      <c r="AF85" s="64">
        <f t="shared" si="88"/>
        <v>75</v>
      </c>
      <c r="AG85" s="39">
        <f t="shared" si="89"/>
        <v>0</v>
      </c>
      <c r="AI85" s="44">
        <v>75</v>
      </c>
      <c r="AJ85" s="44"/>
      <c r="AL85" s="47">
        <v>75</v>
      </c>
      <c r="AM85" s="47"/>
      <c r="AO85" s="65">
        <v>75</v>
      </c>
      <c r="AP85" s="65"/>
      <c r="AR85" s="53">
        <v>75</v>
      </c>
      <c r="AS85" s="53"/>
      <c r="AU85" s="56">
        <v>75</v>
      </c>
      <c r="AV85" s="56"/>
      <c r="AX85" s="59">
        <v>75</v>
      </c>
      <c r="AY85" s="59"/>
      <c r="BA85" s="66">
        <v>75</v>
      </c>
      <c r="BB85" s="66"/>
      <c r="BD85" s="302">
        <v>75</v>
      </c>
      <c r="BE85" s="302"/>
    </row>
    <row r="86" spans="1:57" ht="12.75" hidden="1">
      <c r="A86" s="38">
        <v>76</v>
      </c>
      <c r="B86" s="39">
        <f t="shared" si="73"/>
        <v>0</v>
      </c>
      <c r="C86" s="40"/>
      <c r="D86" s="41" t="s">
        <v>0</v>
      </c>
      <c r="E86" s="42" t="s">
        <v>0</v>
      </c>
      <c r="F86" s="42" t="s">
        <v>0</v>
      </c>
      <c r="G86" s="43"/>
      <c r="H86" s="44" t="str">
        <f t="shared" si="54"/>
        <v xml:space="preserve"> </v>
      </c>
      <c r="I86" s="45">
        <f t="shared" si="72"/>
        <v>0</v>
      </c>
      <c r="J86" s="46"/>
      <c r="K86" s="47" t="str">
        <f t="shared" si="56"/>
        <v xml:space="preserve"> </v>
      </c>
      <c r="L86" s="48">
        <f t="shared" si="74"/>
        <v>0</v>
      </c>
      <c r="M86" s="49"/>
      <c r="N86" s="50" t="str">
        <f t="shared" si="75"/>
        <v xml:space="preserve"> </v>
      </c>
      <c r="O86" s="51">
        <f t="shared" si="76"/>
        <v>0</v>
      </c>
      <c r="P86" s="52"/>
      <c r="Q86" s="53" t="str">
        <f t="shared" si="77"/>
        <v xml:space="preserve"> </v>
      </c>
      <c r="R86" s="54">
        <f t="shared" si="78"/>
        <v>0</v>
      </c>
      <c r="S86" s="55"/>
      <c r="T86" s="56" t="str">
        <f t="shared" si="79"/>
        <v xml:space="preserve"> </v>
      </c>
      <c r="U86" s="57">
        <f t="shared" si="80"/>
        <v>0</v>
      </c>
      <c r="V86" s="58"/>
      <c r="W86" s="59" t="str">
        <f t="shared" si="81"/>
        <v xml:space="preserve"> </v>
      </c>
      <c r="X86" s="60">
        <f t="shared" si="82"/>
        <v>0</v>
      </c>
      <c r="Y86" s="61"/>
      <c r="Z86" s="62" t="str">
        <f t="shared" si="83"/>
        <v xml:space="preserve"> </v>
      </c>
      <c r="AA86" s="63">
        <f t="shared" si="84"/>
        <v>0</v>
      </c>
      <c r="AB86" s="301"/>
      <c r="AC86" s="302" t="str">
        <f t="shared" si="85"/>
        <v xml:space="preserve"> </v>
      </c>
      <c r="AD86" s="303">
        <f t="shared" si="86"/>
        <v>0</v>
      </c>
      <c r="AE86" s="39">
        <f t="shared" si="87"/>
        <v>0</v>
      </c>
      <c r="AF86" s="64">
        <f t="shared" si="88"/>
        <v>76</v>
      </c>
      <c r="AG86" s="39">
        <f t="shared" si="89"/>
        <v>0</v>
      </c>
      <c r="AI86" s="44">
        <v>76</v>
      </c>
      <c r="AJ86" s="44"/>
      <c r="AL86" s="47">
        <v>76</v>
      </c>
      <c r="AM86" s="47"/>
      <c r="AO86" s="65">
        <v>76</v>
      </c>
      <c r="AP86" s="65"/>
      <c r="AR86" s="53">
        <v>76</v>
      </c>
      <c r="AS86" s="53"/>
      <c r="AU86" s="56">
        <v>76</v>
      </c>
      <c r="AV86" s="56"/>
      <c r="AX86" s="59">
        <v>76</v>
      </c>
      <c r="AY86" s="59"/>
      <c r="BA86" s="66">
        <v>76</v>
      </c>
      <c r="BB86" s="66"/>
      <c r="BD86" s="302">
        <v>76</v>
      </c>
      <c r="BE86" s="302"/>
    </row>
    <row r="87" spans="1:57" ht="12.75" hidden="1">
      <c r="A87" s="38">
        <v>77</v>
      </c>
      <c r="B87" s="39">
        <f t="shared" si="73"/>
        <v>0</v>
      </c>
      <c r="C87" s="40"/>
      <c r="D87" s="41" t="s">
        <v>0</v>
      </c>
      <c r="E87" s="42" t="s">
        <v>0</v>
      </c>
      <c r="F87" s="42" t="s">
        <v>0</v>
      </c>
      <c r="G87" s="43"/>
      <c r="H87" s="44" t="str">
        <f t="shared" si="54"/>
        <v xml:space="preserve"> </v>
      </c>
      <c r="I87" s="45">
        <f t="shared" si="72"/>
        <v>0</v>
      </c>
      <c r="J87" s="46"/>
      <c r="K87" s="47" t="str">
        <f t="shared" si="56"/>
        <v xml:space="preserve"> </v>
      </c>
      <c r="L87" s="48">
        <f t="shared" si="74"/>
        <v>0</v>
      </c>
      <c r="M87" s="49"/>
      <c r="N87" s="50" t="str">
        <f t="shared" si="75"/>
        <v xml:space="preserve"> </v>
      </c>
      <c r="O87" s="51">
        <f t="shared" si="76"/>
        <v>0</v>
      </c>
      <c r="P87" s="52"/>
      <c r="Q87" s="53" t="str">
        <f t="shared" si="77"/>
        <v xml:space="preserve"> </v>
      </c>
      <c r="R87" s="54">
        <f t="shared" si="78"/>
        <v>0</v>
      </c>
      <c r="S87" s="55"/>
      <c r="T87" s="56" t="str">
        <f t="shared" si="79"/>
        <v xml:space="preserve"> </v>
      </c>
      <c r="U87" s="57">
        <f t="shared" si="80"/>
        <v>0</v>
      </c>
      <c r="V87" s="58"/>
      <c r="W87" s="59" t="str">
        <f t="shared" si="81"/>
        <v xml:space="preserve"> </v>
      </c>
      <c r="X87" s="60">
        <f t="shared" si="82"/>
        <v>0</v>
      </c>
      <c r="Y87" s="61"/>
      <c r="Z87" s="62" t="str">
        <f t="shared" si="83"/>
        <v xml:space="preserve"> </v>
      </c>
      <c r="AA87" s="63">
        <f t="shared" si="84"/>
        <v>0</v>
      </c>
      <c r="AB87" s="301"/>
      <c r="AC87" s="302" t="str">
        <f t="shared" si="85"/>
        <v xml:space="preserve"> </v>
      </c>
      <c r="AD87" s="303">
        <f t="shared" si="86"/>
        <v>0</v>
      </c>
      <c r="AE87" s="39">
        <f t="shared" si="87"/>
        <v>0</v>
      </c>
      <c r="AF87" s="64">
        <f t="shared" si="88"/>
        <v>77</v>
      </c>
      <c r="AG87" s="39">
        <f t="shared" si="89"/>
        <v>0</v>
      </c>
      <c r="AI87" s="44">
        <v>77</v>
      </c>
      <c r="AJ87" s="44"/>
      <c r="AL87" s="47">
        <v>77</v>
      </c>
      <c r="AM87" s="47"/>
      <c r="AO87" s="65">
        <v>77</v>
      </c>
      <c r="AP87" s="65"/>
      <c r="AR87" s="53">
        <v>77</v>
      </c>
      <c r="AS87" s="53"/>
      <c r="AU87" s="56">
        <v>77</v>
      </c>
      <c r="AV87" s="56"/>
      <c r="AX87" s="59">
        <v>77</v>
      </c>
      <c r="AY87" s="59"/>
      <c r="BA87" s="66">
        <v>77</v>
      </c>
      <c r="BB87" s="66"/>
      <c r="BD87" s="302">
        <v>77</v>
      </c>
      <c r="BE87" s="302"/>
    </row>
    <row r="88" spans="1:57" ht="12.75" hidden="1">
      <c r="A88" s="38">
        <v>78</v>
      </c>
      <c r="B88" s="39">
        <f t="shared" si="73"/>
        <v>0</v>
      </c>
      <c r="C88" s="40"/>
      <c r="D88" s="41" t="s">
        <v>0</v>
      </c>
      <c r="E88" s="42" t="s">
        <v>0</v>
      </c>
      <c r="F88" s="42" t="s">
        <v>0</v>
      </c>
      <c r="G88" s="43"/>
      <c r="H88" s="44" t="str">
        <f t="shared" si="54"/>
        <v xml:space="preserve"> </v>
      </c>
      <c r="I88" s="45">
        <f t="shared" si="72"/>
        <v>0</v>
      </c>
      <c r="J88" s="46"/>
      <c r="K88" s="47" t="str">
        <f t="shared" si="56"/>
        <v xml:space="preserve"> </v>
      </c>
      <c r="L88" s="48">
        <f t="shared" si="74"/>
        <v>0</v>
      </c>
      <c r="M88" s="49"/>
      <c r="N88" s="50" t="str">
        <f t="shared" si="75"/>
        <v xml:space="preserve"> </v>
      </c>
      <c r="O88" s="51">
        <f t="shared" si="76"/>
        <v>0</v>
      </c>
      <c r="P88" s="52"/>
      <c r="Q88" s="53" t="str">
        <f t="shared" si="77"/>
        <v xml:space="preserve"> </v>
      </c>
      <c r="R88" s="54">
        <f t="shared" si="78"/>
        <v>0</v>
      </c>
      <c r="S88" s="55"/>
      <c r="T88" s="56" t="str">
        <f t="shared" si="79"/>
        <v xml:space="preserve"> </v>
      </c>
      <c r="U88" s="57">
        <f t="shared" si="80"/>
        <v>0</v>
      </c>
      <c r="V88" s="58"/>
      <c r="W88" s="59" t="str">
        <f t="shared" si="81"/>
        <v xml:space="preserve"> </v>
      </c>
      <c r="X88" s="60">
        <f t="shared" si="82"/>
        <v>0</v>
      </c>
      <c r="Y88" s="61"/>
      <c r="Z88" s="62" t="str">
        <f t="shared" si="83"/>
        <v xml:space="preserve"> </v>
      </c>
      <c r="AA88" s="63">
        <f t="shared" si="84"/>
        <v>0</v>
      </c>
      <c r="AB88" s="301"/>
      <c r="AC88" s="302" t="str">
        <f t="shared" si="85"/>
        <v xml:space="preserve"> </v>
      </c>
      <c r="AD88" s="303">
        <f t="shared" si="86"/>
        <v>0</v>
      </c>
      <c r="AE88" s="39">
        <f t="shared" si="87"/>
        <v>0</v>
      </c>
      <c r="AF88" s="64">
        <f t="shared" si="88"/>
        <v>78</v>
      </c>
      <c r="AG88" s="39">
        <f t="shared" si="89"/>
        <v>0</v>
      </c>
      <c r="AI88" s="44">
        <v>78</v>
      </c>
      <c r="AJ88" s="44"/>
      <c r="AL88" s="47">
        <v>78</v>
      </c>
      <c r="AM88" s="47"/>
      <c r="AO88" s="65">
        <v>78</v>
      </c>
      <c r="AP88" s="65"/>
      <c r="AR88" s="53">
        <v>78</v>
      </c>
      <c r="AS88" s="53"/>
      <c r="AU88" s="56">
        <v>78</v>
      </c>
      <c r="AV88" s="56"/>
      <c r="AX88" s="59">
        <v>78</v>
      </c>
      <c r="AY88" s="59"/>
      <c r="BA88" s="66">
        <v>78</v>
      </c>
      <c r="BB88" s="66"/>
      <c r="BD88" s="302">
        <v>78</v>
      </c>
      <c r="BE88" s="302"/>
    </row>
    <row r="89" spans="1:57" ht="12.75" hidden="1">
      <c r="A89" s="38">
        <v>79</v>
      </c>
      <c r="B89" s="39">
        <f t="shared" si="73"/>
        <v>0</v>
      </c>
      <c r="C89" s="40"/>
      <c r="D89" s="41" t="s">
        <v>0</v>
      </c>
      <c r="E89" s="42" t="s">
        <v>0</v>
      </c>
      <c r="F89" s="42" t="s">
        <v>0</v>
      </c>
      <c r="G89" s="43"/>
      <c r="H89" s="44" t="str">
        <f t="shared" si="54"/>
        <v xml:space="preserve"> </v>
      </c>
      <c r="I89" s="45">
        <f t="shared" si="72"/>
        <v>0</v>
      </c>
      <c r="J89" s="46"/>
      <c r="K89" s="47" t="str">
        <f t="shared" si="56"/>
        <v xml:space="preserve"> </v>
      </c>
      <c r="L89" s="48">
        <f t="shared" si="74"/>
        <v>0</v>
      </c>
      <c r="M89" s="49"/>
      <c r="N89" s="50" t="str">
        <f t="shared" si="75"/>
        <v xml:space="preserve"> </v>
      </c>
      <c r="O89" s="51">
        <f t="shared" si="76"/>
        <v>0</v>
      </c>
      <c r="P89" s="52"/>
      <c r="Q89" s="53" t="str">
        <f t="shared" si="77"/>
        <v xml:space="preserve"> </v>
      </c>
      <c r="R89" s="54">
        <f t="shared" si="78"/>
        <v>0</v>
      </c>
      <c r="S89" s="55"/>
      <c r="T89" s="56" t="str">
        <f t="shared" si="79"/>
        <v xml:space="preserve"> </v>
      </c>
      <c r="U89" s="57">
        <f t="shared" si="80"/>
        <v>0</v>
      </c>
      <c r="V89" s="58"/>
      <c r="W89" s="59" t="str">
        <f t="shared" si="81"/>
        <v xml:space="preserve"> </v>
      </c>
      <c r="X89" s="60">
        <f t="shared" si="82"/>
        <v>0</v>
      </c>
      <c r="Y89" s="61"/>
      <c r="Z89" s="62" t="str">
        <f t="shared" si="83"/>
        <v xml:space="preserve"> </v>
      </c>
      <c r="AA89" s="63">
        <f t="shared" si="84"/>
        <v>0</v>
      </c>
      <c r="AB89" s="301"/>
      <c r="AC89" s="302" t="str">
        <f t="shared" si="85"/>
        <v xml:space="preserve"> </v>
      </c>
      <c r="AD89" s="303">
        <f t="shared" si="86"/>
        <v>0</v>
      </c>
      <c r="AE89" s="39">
        <f t="shared" si="87"/>
        <v>0</v>
      </c>
      <c r="AF89" s="64">
        <f t="shared" si="88"/>
        <v>79</v>
      </c>
      <c r="AG89" s="39">
        <f t="shared" si="89"/>
        <v>0</v>
      </c>
      <c r="AI89" s="44">
        <v>79</v>
      </c>
      <c r="AJ89" s="44"/>
      <c r="AL89" s="47">
        <v>79</v>
      </c>
      <c r="AM89" s="47"/>
      <c r="AO89" s="65">
        <v>79</v>
      </c>
      <c r="AP89" s="65"/>
      <c r="AR89" s="53">
        <v>79</v>
      </c>
      <c r="AS89" s="53"/>
      <c r="AU89" s="56">
        <v>79</v>
      </c>
      <c r="AV89" s="56"/>
      <c r="AX89" s="59">
        <v>79</v>
      </c>
      <c r="AY89" s="59"/>
      <c r="BA89" s="66">
        <v>79</v>
      </c>
      <c r="BB89" s="66"/>
      <c r="BD89" s="302">
        <v>79</v>
      </c>
      <c r="BE89" s="302"/>
    </row>
    <row r="90" spans="1:57" ht="13.5" hidden="1" thickBot="1">
      <c r="A90" s="38">
        <v>80</v>
      </c>
      <c r="B90" s="67">
        <f t="shared" si="73"/>
        <v>0</v>
      </c>
      <c r="C90" s="331"/>
      <c r="D90" s="68"/>
      <c r="E90" s="69"/>
      <c r="F90" s="69"/>
      <c r="G90" s="70"/>
      <c r="H90" s="71" t="str">
        <f t="shared" si="54"/>
        <v xml:space="preserve"> </v>
      </c>
      <c r="I90" s="168">
        <f t="shared" si="72"/>
        <v>0</v>
      </c>
      <c r="J90" s="72"/>
      <c r="K90" s="73" t="str">
        <f t="shared" si="56"/>
        <v xml:space="preserve"> </v>
      </c>
      <c r="L90" s="169">
        <f t="shared" si="74"/>
        <v>0</v>
      </c>
      <c r="M90" s="74"/>
      <c r="N90" s="75" t="str">
        <f t="shared" si="75"/>
        <v xml:space="preserve"> </v>
      </c>
      <c r="O90" s="170">
        <f t="shared" si="76"/>
        <v>0</v>
      </c>
      <c r="P90" s="76"/>
      <c r="Q90" s="77" t="str">
        <f t="shared" si="77"/>
        <v xml:space="preserve"> </v>
      </c>
      <c r="R90" s="171">
        <f t="shared" si="78"/>
        <v>0</v>
      </c>
      <c r="S90" s="78"/>
      <c r="T90" s="79" t="str">
        <f t="shared" si="79"/>
        <v xml:space="preserve"> </v>
      </c>
      <c r="U90" s="172">
        <f t="shared" si="80"/>
        <v>0</v>
      </c>
      <c r="V90" s="80"/>
      <c r="W90" s="59" t="str">
        <f t="shared" si="81"/>
        <v xml:space="preserve"> </v>
      </c>
      <c r="X90" s="173">
        <f t="shared" si="82"/>
        <v>0</v>
      </c>
      <c r="Y90" s="81"/>
      <c r="Z90" s="62" t="str">
        <f t="shared" si="83"/>
        <v xml:space="preserve"> </v>
      </c>
      <c r="AA90" s="174">
        <f t="shared" si="84"/>
        <v>0</v>
      </c>
      <c r="AB90" s="304"/>
      <c r="AC90" s="302" t="str">
        <f t="shared" si="85"/>
        <v xml:space="preserve"> </v>
      </c>
      <c r="AD90" s="305">
        <f t="shared" si="86"/>
        <v>0</v>
      </c>
      <c r="AE90" s="39">
        <f t="shared" si="87"/>
        <v>0</v>
      </c>
      <c r="AF90" s="82">
        <f t="shared" si="88"/>
        <v>80</v>
      </c>
      <c r="AG90" s="83">
        <f t="shared" si="89"/>
        <v>0</v>
      </c>
      <c r="AI90" s="44">
        <v>80</v>
      </c>
      <c r="AJ90" s="44"/>
      <c r="AL90" s="47">
        <v>80</v>
      </c>
      <c r="AM90" s="47"/>
      <c r="AO90" s="65">
        <v>80</v>
      </c>
      <c r="AP90" s="65"/>
      <c r="AR90" s="53">
        <v>80</v>
      </c>
      <c r="AS90" s="53"/>
      <c r="AU90" s="56">
        <v>80</v>
      </c>
      <c r="AV90" s="56"/>
      <c r="AX90" s="59">
        <v>80</v>
      </c>
      <c r="AY90" s="59"/>
      <c r="BA90" s="66">
        <v>80</v>
      </c>
      <c r="BB90" s="66"/>
      <c r="BD90" s="302">
        <v>80</v>
      </c>
      <c r="BE90" s="302"/>
    </row>
    <row r="91" spans="2:33" ht="12.75">
      <c r="B91" s="94">
        <f t="shared" si="73"/>
        <v>0</v>
      </c>
      <c r="H91" s="91" t="str">
        <f>IF(SUMIF(AJ$11:AJ$100,$C91,AI$11:AI$100)=0," ",SUMIF(AJ$11:AJ$100,$C91,AI$11:AI$100))</f>
        <v xml:space="preserve"> </v>
      </c>
      <c r="I91" s="95">
        <f t="shared" si="72"/>
        <v>0</v>
      </c>
      <c r="K91" s="91" t="str">
        <f>IF(SUMIF(AM$11:AM$100,$C91,AL$11:AL$100)=0," ",SUMIF(AM$11:AM$100,$C91,AL$11:AL$100))</f>
        <v xml:space="preserve"> </v>
      </c>
      <c r="L91" s="95">
        <f t="shared" si="74"/>
        <v>0</v>
      </c>
      <c r="M91" s="96"/>
      <c r="N91" s="91" t="str">
        <f>IF(SUMIF(AP$11:AP$100,$C91,AO$11:AO$100)=0," ",SUMIF(AP$11:AP$100,$C91,AO$11:AO$100))</f>
        <v xml:space="preserve"> </v>
      </c>
      <c r="O91" s="95">
        <f t="shared" si="76"/>
        <v>0</v>
      </c>
      <c r="P91" s="96"/>
      <c r="Q91" s="91" t="str">
        <f>IF(SUMIF(AS$11:AS$100,$C91,AR$11:AR$100)=0," ",SUMIF(AS$11:AS$100,$C91,AR$11:AR$100))</f>
        <v xml:space="preserve"> </v>
      </c>
      <c r="R91" s="95">
        <f t="shared" si="78"/>
        <v>0</v>
      </c>
      <c r="S91" s="96"/>
      <c r="T91" s="91" t="str">
        <f>IF(SUMIF(AV$11:AV$100,$C91,AU$11:AU$100)=0," ",SUMIF(AV$11:AV$100,$C91,AU$11:AU$100))</f>
        <v xml:space="preserve"> </v>
      </c>
      <c r="U91" s="95">
        <f t="shared" si="80"/>
        <v>0</v>
      </c>
      <c r="V91" s="96"/>
      <c r="W91" s="91" t="str">
        <f>IF(SUMIF(AY$11:AY$100,$C91,AX$11:AX$100)=0," ",SUMIF(AY$11:AY$100,$C91,AX$11:AX$100))</f>
        <v xml:space="preserve"> </v>
      </c>
      <c r="X91" s="95">
        <f t="shared" si="82"/>
        <v>0</v>
      </c>
      <c r="Y91" s="96"/>
      <c r="Z91" s="91" t="str">
        <f>IF(SUMIF(BB$11:BB$100,$C91,BA$11:BA$100)=0," ",SUMIF(BB$11:BB$100,$C91,BA$11:BA$100))</f>
        <v xml:space="preserve"> </v>
      </c>
      <c r="AA91" s="95">
        <f t="shared" si="84"/>
        <v>0</v>
      </c>
      <c r="AB91" s="96"/>
      <c r="AC91" s="91" t="str">
        <f>IF(SUMIF(BE$11:BE$100,$C91,BD$11:BD$100)=0," ",SUMIF(BE$11:BE$100,$C91,BD$11:BD$100))</f>
        <v xml:space="preserve"> </v>
      </c>
      <c r="AD91" s="95">
        <f t="shared" si="86"/>
        <v>0</v>
      </c>
      <c r="AE91" s="92">
        <f t="shared" si="87"/>
        <v>0</v>
      </c>
      <c r="AG91" s="93">
        <f t="shared" si="89"/>
        <v>0</v>
      </c>
    </row>
    <row r="92" spans="8:33" ht="12.75">
      <c r="H92" s="95" t="str">
        <f>IF(SUMIF(AJ$11:AJ$100,$C92,AI$11:AI$100)=0," ",SUMIF(AJ$11:AJ$100,$C92,AI$11:AI$100))</f>
        <v xml:space="preserve"> </v>
      </c>
      <c r="I92" s="95"/>
      <c r="K92" s="95" t="str">
        <f>IF(SUMIF(AM$11:AM$100,$C92,AL$11:AL$100)=0," ",SUMIF(AM$11:AM$100,$C92,AL$11:AL$100))</f>
        <v xml:space="preserve"> </v>
      </c>
      <c r="L92" s="95"/>
      <c r="N92" s="95" t="str">
        <f>IF(SUMIF(AP$11:AP$100,$C92,AO$11:AO$100)=0," ",SUMIF(AP$11:AP$100,$C92,AO$11:AO$100))</f>
        <v xml:space="preserve"> </v>
      </c>
      <c r="O92" s="95"/>
      <c r="Q92" s="95" t="str">
        <f>IF(SUMIF(AS$11:AS$100,$C92,AR$11:AR$100)=0," ",SUMIF(AS$11:AS$100,$C92,AR$11:AR$100))</f>
        <v xml:space="preserve"> </v>
      </c>
      <c r="R92" s="95"/>
      <c r="T92" s="95" t="str">
        <f>IF(SUMIF(AV$11:AV$100,$C92,AU$11:AU$100)=0," ",SUMIF(AV$11:AV$100,$C92,AU$11:AU$100))</f>
        <v xml:space="preserve"> </v>
      </c>
      <c r="U92" s="95"/>
      <c r="W92" s="95" t="str">
        <f>IF(SUMIF(AY$11:AY$100,$C92,AX$11:AX$100)=0," ",SUMIF(AY$11:AY$100,$C92,AX$11:AX$100))</f>
        <v xml:space="preserve"> </v>
      </c>
      <c r="X92" s="95"/>
      <c r="Z92" s="95" t="str">
        <f>IF(SUMIF(BB$11:BB$100,$C92,BA$11:BA$100)=0," ",SUMIF(BB$11:BB$100,$C92,BA$11:BA$100))</f>
        <v xml:space="preserve"> </v>
      </c>
      <c r="AA92" s="95"/>
      <c r="AC92" s="95" t="str">
        <f>IF(SUMIF(BE$11:BE$100,$C92,BD$11:BD$100)=0," ",SUMIF(BE$11:BE$100,$C92,BD$11:BD$100))</f>
        <v xml:space="preserve"> </v>
      </c>
      <c r="AD92" s="95"/>
      <c r="AE92" s="94"/>
      <c r="AG92" s="94"/>
    </row>
    <row r="99" ht="12" customHeight="1"/>
    <row r="100" spans="3:32" ht="17.25" customHeight="1">
      <c r="C100" t="s">
        <v>107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35:57" ht="18">
      <c r="AI101" s="384" t="s">
        <v>2</v>
      </c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D101" s="1"/>
      <c r="BE101" s="1"/>
    </row>
    <row r="103" spans="4:5" ht="15">
      <c r="D103" s="4" t="s">
        <v>87</v>
      </c>
      <c r="E103" s="5" t="s">
        <v>111</v>
      </c>
    </row>
    <row r="104" ht="15">
      <c r="D104" s="4" t="s">
        <v>96</v>
      </c>
    </row>
    <row r="105" ht="13.5" thickBot="1"/>
    <row r="106" spans="1:32" ht="12.75">
      <c r="A106" s="7"/>
      <c r="B106" s="7"/>
      <c r="G106" s="385" t="s">
        <v>11</v>
      </c>
      <c r="H106" s="386"/>
      <c r="I106" s="387"/>
      <c r="J106" s="388" t="s">
        <v>12</v>
      </c>
      <c r="K106" s="389"/>
      <c r="L106" s="390"/>
      <c r="M106" s="391" t="s">
        <v>13</v>
      </c>
      <c r="N106" s="392"/>
      <c r="O106" s="393"/>
      <c r="P106" s="394" t="s">
        <v>14</v>
      </c>
      <c r="Q106" s="394"/>
      <c r="R106" s="394"/>
      <c r="S106" s="395" t="s">
        <v>15</v>
      </c>
      <c r="T106" s="395"/>
      <c r="U106" s="395"/>
      <c r="V106" s="396" t="s">
        <v>16</v>
      </c>
      <c r="W106" s="396"/>
      <c r="X106" s="396"/>
      <c r="Y106" s="397" t="s">
        <v>17</v>
      </c>
      <c r="Z106" s="397"/>
      <c r="AA106" s="397"/>
      <c r="AB106" s="398" t="s">
        <v>18</v>
      </c>
      <c r="AC106" s="398"/>
      <c r="AD106" s="398"/>
      <c r="AE106" s="7"/>
      <c r="AF106" s="7"/>
    </row>
    <row r="107" spans="1:32" ht="12.75">
      <c r="A107" s="7"/>
      <c r="B107" s="7"/>
      <c r="G107" s="366" t="s">
        <v>8</v>
      </c>
      <c r="H107" s="366"/>
      <c r="I107" s="366"/>
      <c r="J107" s="409" t="s">
        <v>1</v>
      </c>
      <c r="K107" s="409"/>
      <c r="L107" s="409"/>
      <c r="M107" s="370" t="s">
        <v>5</v>
      </c>
      <c r="N107" s="370"/>
      <c r="O107" s="370"/>
      <c r="P107" s="371" t="s">
        <v>3</v>
      </c>
      <c r="Q107" s="371"/>
      <c r="R107" s="371"/>
      <c r="S107" s="372" t="s">
        <v>9</v>
      </c>
      <c r="T107" s="372"/>
      <c r="U107" s="372"/>
      <c r="V107" s="373" t="s">
        <v>21</v>
      </c>
      <c r="W107" s="373"/>
      <c r="X107" s="373"/>
      <c r="Y107" s="374" t="s">
        <v>19</v>
      </c>
      <c r="Z107" s="374"/>
      <c r="AA107" s="374"/>
      <c r="AB107" s="375" t="s">
        <v>22</v>
      </c>
      <c r="AC107" s="375"/>
      <c r="AD107" s="375"/>
      <c r="AE107" s="7"/>
      <c r="AF107" s="7"/>
    </row>
    <row r="108" spans="1:32" ht="13.5" thickBot="1">
      <c r="A108" s="7"/>
      <c r="B108" s="7"/>
      <c r="G108" s="376">
        <v>44947</v>
      </c>
      <c r="H108" s="376"/>
      <c r="I108" s="376"/>
      <c r="J108" s="377">
        <v>44954</v>
      </c>
      <c r="K108" s="377"/>
      <c r="L108" s="377"/>
      <c r="M108" s="378">
        <v>44961</v>
      </c>
      <c r="N108" s="378"/>
      <c r="O108" s="378"/>
      <c r="P108" s="379">
        <v>44968</v>
      </c>
      <c r="Q108" s="379"/>
      <c r="R108" s="379"/>
      <c r="S108" s="380">
        <v>45010</v>
      </c>
      <c r="T108" s="380"/>
      <c r="U108" s="380"/>
      <c r="V108" s="381">
        <v>45031</v>
      </c>
      <c r="W108" s="381"/>
      <c r="X108" s="381"/>
      <c r="Y108" s="382">
        <v>45080</v>
      </c>
      <c r="Z108" s="382"/>
      <c r="AA108" s="382"/>
      <c r="AB108" s="383">
        <v>45094</v>
      </c>
      <c r="AC108" s="383"/>
      <c r="AD108" s="383"/>
      <c r="AE108" s="7"/>
      <c r="AF108" s="7"/>
    </row>
    <row r="109" spans="1:57" ht="101.25" thickBot="1">
      <c r="A109" s="11" t="s">
        <v>24</v>
      </c>
      <c r="B109" s="12" t="s">
        <v>25</v>
      </c>
      <c r="C109" s="13" t="s">
        <v>26</v>
      </c>
      <c r="D109" s="13" t="s">
        <v>27</v>
      </c>
      <c r="E109" s="13" t="s">
        <v>28</v>
      </c>
      <c r="F109" s="13" t="s">
        <v>29</v>
      </c>
      <c r="G109" s="14" t="s">
        <v>30</v>
      </c>
      <c r="H109" s="98" t="s">
        <v>31</v>
      </c>
      <c r="I109" s="16" t="s">
        <v>32</v>
      </c>
      <c r="J109" s="17" t="s">
        <v>66</v>
      </c>
      <c r="K109" s="18" t="s">
        <v>34</v>
      </c>
      <c r="L109" s="19" t="s">
        <v>35</v>
      </c>
      <c r="M109" s="20" t="s">
        <v>36</v>
      </c>
      <c r="N109" s="21" t="s">
        <v>37</v>
      </c>
      <c r="O109" s="22" t="s">
        <v>38</v>
      </c>
      <c r="P109" s="23" t="s">
        <v>39</v>
      </c>
      <c r="Q109" s="99" t="s">
        <v>40</v>
      </c>
      <c r="R109" s="25" t="s">
        <v>41</v>
      </c>
      <c r="S109" s="26" t="s">
        <v>42</v>
      </c>
      <c r="T109" s="100" t="s">
        <v>43</v>
      </c>
      <c r="U109" s="28" t="s">
        <v>44</v>
      </c>
      <c r="V109" s="29" t="s">
        <v>45</v>
      </c>
      <c r="W109" s="30" t="s">
        <v>46</v>
      </c>
      <c r="X109" s="31" t="s">
        <v>47</v>
      </c>
      <c r="Y109" s="32" t="s">
        <v>48</v>
      </c>
      <c r="Z109" s="33" t="s">
        <v>49</v>
      </c>
      <c r="AA109" s="34" t="s">
        <v>50</v>
      </c>
      <c r="AB109" s="298" t="s">
        <v>95</v>
      </c>
      <c r="AC109" s="299" t="s">
        <v>52</v>
      </c>
      <c r="AD109" s="300" t="s">
        <v>53</v>
      </c>
      <c r="AE109" s="12" t="s">
        <v>25</v>
      </c>
      <c r="AF109" s="35" t="s">
        <v>100</v>
      </c>
      <c r="AG109" s="12" t="s">
        <v>54</v>
      </c>
      <c r="AI109" s="15" t="s">
        <v>31</v>
      </c>
      <c r="AJ109" s="15" t="s">
        <v>55</v>
      </c>
      <c r="AL109" s="18" t="s">
        <v>34</v>
      </c>
      <c r="AM109" s="18" t="s">
        <v>56</v>
      </c>
      <c r="AO109" s="36" t="s">
        <v>37</v>
      </c>
      <c r="AP109" s="36" t="s">
        <v>57</v>
      </c>
      <c r="AR109" s="24" t="s">
        <v>40</v>
      </c>
      <c r="AS109" s="24" t="s">
        <v>58</v>
      </c>
      <c r="AU109" s="27" t="s">
        <v>43</v>
      </c>
      <c r="AV109" s="27" t="s">
        <v>59</v>
      </c>
      <c r="AX109" s="30" t="s">
        <v>46</v>
      </c>
      <c r="AY109" s="30" t="s">
        <v>60</v>
      </c>
      <c r="BA109" s="37" t="s">
        <v>49</v>
      </c>
      <c r="BB109" s="37" t="s">
        <v>61</v>
      </c>
      <c r="BD109" s="299" t="s">
        <v>52</v>
      </c>
      <c r="BE109" s="299" t="s">
        <v>62</v>
      </c>
    </row>
    <row r="110" spans="1:57" ht="12.75">
      <c r="A110" s="38">
        <v>1</v>
      </c>
      <c r="B110" s="39">
        <f aca="true" t="shared" si="90" ref="B110:B115">AE110</f>
        <v>204</v>
      </c>
      <c r="C110" s="39">
        <v>480</v>
      </c>
      <c r="D110" s="41" t="s">
        <v>266</v>
      </c>
      <c r="E110" s="42" t="s">
        <v>133</v>
      </c>
      <c r="F110" s="42" t="s">
        <v>114</v>
      </c>
      <c r="G110" s="43">
        <v>1</v>
      </c>
      <c r="H110" s="326">
        <v>3</v>
      </c>
      <c r="I110" s="45">
        <f aca="true" t="shared" si="91" ref="I110:I115">IF(H110=" ",0,IF(H110=1,30,IF(H110=2,28,IF(H110=3,26,IF(H110=4,24,IF(H110=5,22,IF(AND(H110&gt;5,H110&lt;25),26-H110,2)))))))</f>
        <v>26</v>
      </c>
      <c r="J110" s="46">
        <v>1</v>
      </c>
      <c r="K110" s="47">
        <v>1</v>
      </c>
      <c r="L110" s="48">
        <f aca="true" t="shared" si="92" ref="L110:L115">IF(K110=" ",0,IF(K110=1,30,IF(K110=2,28,IF(K110=3,26,IF(K110=4,24,IF(K110=5,22,IF(AND(K110&gt;5,K110&lt;25),26-K110,2)))))))</f>
        <v>30</v>
      </c>
      <c r="M110" s="49">
        <v>1</v>
      </c>
      <c r="N110" s="50">
        <v>1</v>
      </c>
      <c r="O110" s="101">
        <f aca="true" t="shared" si="93" ref="O110:O115">IF(N110=" ",0,IF(N110=1,30,IF(N110=2,28,IF(N110=3,26,IF(N110=4,24,IF(N110=5,22,IF(AND(N110&gt;5,N110&lt;25),26-N110,2)))))))</f>
        <v>30</v>
      </c>
      <c r="P110" s="52">
        <v>1</v>
      </c>
      <c r="Q110" s="327">
        <v>1</v>
      </c>
      <c r="R110" s="54">
        <f aca="true" t="shared" si="94" ref="R110:R115">IF(Q110=" ",0,IF(Q110=1,30,IF(Q110=2,28,IF(Q110=3,26,IF(Q110=4,24,IF(Q110=5,22,IF(AND(Q110&gt;5,Q110&lt;25),26-Q110,2)))))))</f>
        <v>30</v>
      </c>
      <c r="S110" s="55">
        <v>1</v>
      </c>
      <c r="T110" s="328">
        <v>1</v>
      </c>
      <c r="U110" s="57">
        <f>IF(T110=" ",0,IF(T110=1,30,IF(T110=2,28,IF(T110=3,26,IF(T110=4,24,IF(T110=5,22,IF(AND(T110&gt;5,T110&lt;25),26-T110,2)))))))</f>
        <v>30</v>
      </c>
      <c r="V110" s="58">
        <v>1</v>
      </c>
      <c r="W110" s="59">
        <v>2</v>
      </c>
      <c r="X110" s="60">
        <f aca="true" t="shared" si="95" ref="X110:X115">IF(W110=" ",0,IF(W110=1,30,IF(W110=2,28,IF(W110=3,26,IF(W110=4,24,IF(W110=5,22,IF(AND(W110&gt;5,W110&lt;25),26-W110,2)))))))</f>
        <v>28</v>
      </c>
      <c r="Y110" s="61">
        <v>1</v>
      </c>
      <c r="Z110" s="62">
        <v>1</v>
      </c>
      <c r="AA110" s="102">
        <f aca="true" t="shared" si="96" ref="AA110:AA115">IF(Z110=" ",0,IF(Z110=1,30,IF(Z110=2,28,IF(Z110=3,26,IF(Z110=4,24,IF(Z110=5,22,IF(AND(Z110&gt;5,Z110&lt;25),26-Z110,2)))))))</f>
        <v>30</v>
      </c>
      <c r="AB110" s="301"/>
      <c r="AC110" s="302" t="str">
        <f aca="true" t="shared" si="97" ref="AC110:AC115">IF(SUMIF(BE$110:BE$128,$C110,BD$110:BD$128)=0," ",SUMIF(BE$110:BE$128,$C110,BD$110:BD$128))</f>
        <v xml:space="preserve"> </v>
      </c>
      <c r="AD110" s="303">
        <f aca="true" t="shared" si="98" ref="AD110:AD115">IF(AC110=" ",0,IF(AC110=1,30,IF(AC110=2,28,IF(AC110=3,26,IF(AC110=4,24,IF(AC110=5,22,IF(AND(AC110&gt;5,AC110&lt;25),26-AC110,2)))))))</f>
        <v>0</v>
      </c>
      <c r="AE110" s="39">
        <f aca="true" t="shared" si="99" ref="AE110:AE115">I110+L110+O110+R110+U110+X110+AA110+AD110</f>
        <v>204</v>
      </c>
      <c r="AF110" s="64">
        <f aca="true" t="shared" si="100" ref="AF110:AF115">A110</f>
        <v>1</v>
      </c>
      <c r="AG110" s="39">
        <f aca="true" t="shared" si="101" ref="AG110:AG115">AE110-MIN(I110,L110,O110,R110,U110,X110,AA110,AD110)</f>
        <v>204</v>
      </c>
      <c r="AH110" s="321"/>
      <c r="AI110" s="44">
        <v>1</v>
      </c>
      <c r="AJ110" s="44"/>
      <c r="AL110" s="47">
        <v>1</v>
      </c>
      <c r="AM110" s="47"/>
      <c r="AO110" s="65">
        <v>1</v>
      </c>
      <c r="AP110" s="65"/>
      <c r="AR110" s="53">
        <v>1</v>
      </c>
      <c r="AS110" s="53"/>
      <c r="AU110" s="56">
        <v>1</v>
      </c>
      <c r="AV110" s="56"/>
      <c r="AX110" s="59">
        <v>1</v>
      </c>
      <c r="AY110" s="59"/>
      <c r="BA110" s="66">
        <v>1</v>
      </c>
      <c r="BB110" s="66">
        <v>480</v>
      </c>
      <c r="BD110" s="302">
        <v>1</v>
      </c>
      <c r="BE110" s="302"/>
    </row>
    <row r="111" spans="1:57" ht="12.75">
      <c r="A111" s="38">
        <v>2</v>
      </c>
      <c r="B111" s="39">
        <f t="shared" si="90"/>
        <v>190</v>
      </c>
      <c r="C111" s="39">
        <v>481</v>
      </c>
      <c r="D111" s="41" t="s">
        <v>267</v>
      </c>
      <c r="E111" s="42" t="s">
        <v>124</v>
      </c>
      <c r="F111" s="42" t="s">
        <v>114</v>
      </c>
      <c r="G111" s="43">
        <v>1</v>
      </c>
      <c r="H111" s="44">
        <v>4</v>
      </c>
      <c r="I111" s="45">
        <f t="shared" si="91"/>
        <v>24</v>
      </c>
      <c r="J111" s="46">
        <v>1</v>
      </c>
      <c r="K111" s="47">
        <v>3</v>
      </c>
      <c r="L111" s="48">
        <f t="shared" si="92"/>
        <v>26</v>
      </c>
      <c r="M111" s="49">
        <v>1</v>
      </c>
      <c r="N111" s="50">
        <v>2</v>
      </c>
      <c r="O111" s="101">
        <f t="shared" si="93"/>
        <v>28</v>
      </c>
      <c r="P111" s="52">
        <v>1</v>
      </c>
      <c r="Q111" s="53">
        <v>3</v>
      </c>
      <c r="R111" s="54">
        <f t="shared" si="94"/>
        <v>26</v>
      </c>
      <c r="S111" s="55">
        <v>1</v>
      </c>
      <c r="T111" s="56">
        <v>2</v>
      </c>
      <c r="U111" s="57">
        <f>IF(T111=" ",0,IF(T111=1,30,IF(T111=2,28,IF(T111=3,26,IF(T111=4,24,IF(T111=5,22,IF(AND(T111&gt;5,T111&lt;25),26-T111,2)))))))</f>
        <v>28</v>
      </c>
      <c r="V111" s="58">
        <v>1</v>
      </c>
      <c r="W111" s="59">
        <v>1</v>
      </c>
      <c r="X111" s="60">
        <f t="shared" si="95"/>
        <v>30</v>
      </c>
      <c r="Y111" s="61">
        <v>1</v>
      </c>
      <c r="Z111" s="62">
        <v>2</v>
      </c>
      <c r="AA111" s="102">
        <f t="shared" si="96"/>
        <v>28</v>
      </c>
      <c r="AB111" s="301"/>
      <c r="AC111" s="302" t="str">
        <f t="shared" si="97"/>
        <v xml:space="preserve"> </v>
      </c>
      <c r="AD111" s="303">
        <f t="shared" si="98"/>
        <v>0</v>
      </c>
      <c r="AE111" s="39">
        <f t="shared" si="99"/>
        <v>190</v>
      </c>
      <c r="AF111" s="64">
        <f t="shared" si="100"/>
        <v>2</v>
      </c>
      <c r="AG111" s="39">
        <f t="shared" si="101"/>
        <v>190</v>
      </c>
      <c r="AH111" s="319"/>
      <c r="AI111" s="44">
        <v>2</v>
      </c>
      <c r="AJ111" s="44"/>
      <c r="AL111" s="47">
        <v>2</v>
      </c>
      <c r="AM111" s="47"/>
      <c r="AO111" s="65">
        <v>2</v>
      </c>
      <c r="AP111" s="65"/>
      <c r="AR111" s="53">
        <v>2</v>
      </c>
      <c r="AS111" s="53"/>
      <c r="AU111" s="56">
        <v>2</v>
      </c>
      <c r="AV111" s="56"/>
      <c r="AX111" s="59">
        <v>2</v>
      </c>
      <c r="AY111" s="59"/>
      <c r="BA111" s="66">
        <v>2</v>
      </c>
      <c r="BB111" s="66">
        <v>481</v>
      </c>
      <c r="BD111" s="302">
        <v>2</v>
      </c>
      <c r="BE111" s="302"/>
    </row>
    <row r="112" spans="1:57" ht="12.75">
      <c r="A112" s="38">
        <v>3</v>
      </c>
      <c r="B112" s="39">
        <f t="shared" si="90"/>
        <v>26</v>
      </c>
      <c r="C112" s="39">
        <v>484</v>
      </c>
      <c r="D112" s="41" t="s">
        <v>388</v>
      </c>
      <c r="E112" s="42" t="s">
        <v>124</v>
      </c>
      <c r="F112" s="42" t="s">
        <v>114</v>
      </c>
      <c r="G112" s="43"/>
      <c r="H112" s="44" t="s">
        <v>0</v>
      </c>
      <c r="I112" s="45">
        <f t="shared" si="91"/>
        <v>0</v>
      </c>
      <c r="J112" s="46"/>
      <c r="K112" s="47" t="s">
        <v>0</v>
      </c>
      <c r="L112" s="48">
        <f t="shared" si="92"/>
        <v>0</v>
      </c>
      <c r="M112" s="49"/>
      <c r="N112" s="50" t="s">
        <v>0</v>
      </c>
      <c r="O112" s="101">
        <f t="shared" si="93"/>
        <v>0</v>
      </c>
      <c r="P112" s="52"/>
      <c r="Q112" s="53" t="s">
        <v>0</v>
      </c>
      <c r="R112" s="54">
        <f t="shared" si="94"/>
        <v>0</v>
      </c>
      <c r="S112" s="55"/>
      <c r="T112" s="56" t="str">
        <f>IF(SUMIF(AV$110:AV$128,$C112,AU$110:AU$128)=0," ",SUMIF(AV$110:AV$128,$C112,AU$110:AU$128))</f>
        <v xml:space="preserve"> </v>
      </c>
      <c r="U112" s="57">
        <f>IF(T112=" ",0,IF(T112=1,30,IF(T112=2,28,IF(T112=3,26,IF(T112=4,24,IF(T112=5,22,IF(AND(T112&gt;5,T112&lt;25),26-T112,2)))))))</f>
        <v>0</v>
      </c>
      <c r="V112" s="58"/>
      <c r="W112" s="59" t="str">
        <f>IF(SUMIF(AY$110:AY$128,$C112,AX$110:AX$128)=0," ",SUMIF(AY$110:AY$128,$C112,AX$110:AX$128))</f>
        <v xml:space="preserve"> </v>
      </c>
      <c r="X112" s="60">
        <f t="shared" si="95"/>
        <v>0</v>
      </c>
      <c r="Y112" s="61">
        <v>1</v>
      </c>
      <c r="Z112" s="62">
        <v>3</v>
      </c>
      <c r="AA112" s="102">
        <f t="shared" si="96"/>
        <v>26</v>
      </c>
      <c r="AB112" s="301"/>
      <c r="AC112" s="302" t="str">
        <f t="shared" si="97"/>
        <v xml:space="preserve"> </v>
      </c>
      <c r="AD112" s="303">
        <f t="shared" si="98"/>
        <v>0</v>
      </c>
      <c r="AE112" s="39">
        <f t="shared" si="99"/>
        <v>26</v>
      </c>
      <c r="AF112" s="64">
        <f t="shared" si="100"/>
        <v>3</v>
      </c>
      <c r="AG112" s="39">
        <f t="shared" si="101"/>
        <v>26</v>
      </c>
      <c r="AH112" s="319"/>
      <c r="AI112" s="44">
        <v>3</v>
      </c>
      <c r="AJ112" s="44"/>
      <c r="AL112" s="47">
        <v>3</v>
      </c>
      <c r="AM112" s="47"/>
      <c r="AO112" s="65">
        <v>3</v>
      </c>
      <c r="AP112" s="65"/>
      <c r="AR112" s="53">
        <v>3</v>
      </c>
      <c r="AS112" s="53"/>
      <c r="AU112" s="56">
        <v>3</v>
      </c>
      <c r="AV112" s="56"/>
      <c r="AX112" s="59">
        <v>3</v>
      </c>
      <c r="AY112" s="59"/>
      <c r="BA112" s="66">
        <v>3</v>
      </c>
      <c r="BB112" s="66">
        <v>484</v>
      </c>
      <c r="BD112" s="302">
        <v>3</v>
      </c>
      <c r="BE112" s="302"/>
    </row>
    <row r="113" spans="1:57" ht="12.75">
      <c r="A113" s="38">
        <v>4</v>
      </c>
      <c r="B113" s="39">
        <f t="shared" si="90"/>
        <v>24</v>
      </c>
      <c r="C113" s="39">
        <v>483</v>
      </c>
      <c r="D113" s="41" t="s">
        <v>392</v>
      </c>
      <c r="E113" s="42" t="s">
        <v>122</v>
      </c>
      <c r="F113" s="42" t="s">
        <v>114</v>
      </c>
      <c r="G113" s="43"/>
      <c r="H113" s="44" t="str">
        <f>IF(SUMIF(AJ$110:AJ$128,$C113,AI$110:AI$128)=0," ",SUMIF(AJ$110:AJ$128,$C113,AI$110:AI$128))</f>
        <v xml:space="preserve"> </v>
      </c>
      <c r="I113" s="45">
        <f t="shared" si="91"/>
        <v>0</v>
      </c>
      <c r="J113" s="46"/>
      <c r="K113" s="47" t="s">
        <v>0</v>
      </c>
      <c r="L113" s="48">
        <f t="shared" si="92"/>
        <v>0</v>
      </c>
      <c r="M113" s="49"/>
      <c r="N113" s="50" t="s">
        <v>0</v>
      </c>
      <c r="O113" s="101">
        <f t="shared" si="93"/>
        <v>0</v>
      </c>
      <c r="P113" s="52"/>
      <c r="Q113" s="53" t="s">
        <v>0</v>
      </c>
      <c r="R113" s="54">
        <f t="shared" si="94"/>
        <v>0</v>
      </c>
      <c r="S113" s="55"/>
      <c r="T113" s="56" t="str">
        <f>IF(SUMIF(AV$110:AV$128,$C113,AU$110:AU$128)=0," ",SUMIF(AV$110:AV$128,$C113,AU$110:AU$128))</f>
        <v xml:space="preserve"> </v>
      </c>
      <c r="U113" s="57">
        <f>IF(T113=" ",0,IF(T113=1,30,IF(T113=2,28,IF(T113=3,26,IF(T113=4,24,IF(T113=5,22,IF(AND(T113&gt;5,T113&lt;25),26-T113,2)))))))</f>
        <v>0</v>
      </c>
      <c r="V113" s="58"/>
      <c r="W113" s="59" t="str">
        <f>IF(SUMIF(AY$110:AY$128,$C113,AX$110:AX$128)=0," ",SUMIF(AY$110:AY$128,$C113,AX$110:AX$128))</f>
        <v xml:space="preserve"> </v>
      </c>
      <c r="X113" s="60">
        <f t="shared" si="95"/>
        <v>0</v>
      </c>
      <c r="Y113" s="61">
        <v>1</v>
      </c>
      <c r="Z113" s="62">
        <v>4</v>
      </c>
      <c r="AA113" s="102">
        <f t="shared" si="96"/>
        <v>24</v>
      </c>
      <c r="AB113" s="301"/>
      <c r="AC113" s="302" t="str">
        <f t="shared" si="97"/>
        <v xml:space="preserve"> </v>
      </c>
      <c r="AD113" s="303">
        <f t="shared" si="98"/>
        <v>0</v>
      </c>
      <c r="AE113" s="39">
        <f t="shared" si="99"/>
        <v>24</v>
      </c>
      <c r="AF113" s="64">
        <f t="shared" si="100"/>
        <v>4</v>
      </c>
      <c r="AG113" s="39">
        <f t="shared" si="101"/>
        <v>24</v>
      </c>
      <c r="AH113" s="319"/>
      <c r="AI113" s="44">
        <v>4</v>
      </c>
      <c r="AJ113" s="44"/>
      <c r="AL113" s="47">
        <v>4</v>
      </c>
      <c r="AM113" s="47"/>
      <c r="AO113" s="65">
        <v>4</v>
      </c>
      <c r="AP113" s="65" t="s">
        <v>322</v>
      </c>
      <c r="AR113" s="53">
        <v>4</v>
      </c>
      <c r="AS113" s="53"/>
      <c r="AU113" s="56">
        <v>4</v>
      </c>
      <c r="AV113" s="56"/>
      <c r="AX113" s="59">
        <v>4</v>
      </c>
      <c r="AY113" s="59"/>
      <c r="BA113" s="66">
        <v>4</v>
      </c>
      <c r="BB113" s="66">
        <v>483</v>
      </c>
      <c r="BD113" s="302">
        <v>4</v>
      </c>
      <c r="BE113" s="302"/>
    </row>
    <row r="114" spans="1:57" ht="12.75">
      <c r="A114" s="38">
        <v>5</v>
      </c>
      <c r="B114" s="39">
        <f t="shared" si="90"/>
        <v>140</v>
      </c>
      <c r="C114" s="39"/>
      <c r="D114" s="41" t="s">
        <v>264</v>
      </c>
      <c r="E114" s="42" t="s">
        <v>118</v>
      </c>
      <c r="F114" s="42" t="s">
        <v>114</v>
      </c>
      <c r="G114" s="43">
        <v>1</v>
      </c>
      <c r="H114" s="44">
        <v>1</v>
      </c>
      <c r="I114" s="45">
        <f t="shared" si="91"/>
        <v>30</v>
      </c>
      <c r="J114" s="46">
        <v>1</v>
      </c>
      <c r="K114" s="47">
        <v>2</v>
      </c>
      <c r="L114" s="48">
        <f t="shared" si="92"/>
        <v>28</v>
      </c>
      <c r="M114" s="49">
        <v>1</v>
      </c>
      <c r="N114" s="50">
        <v>3</v>
      </c>
      <c r="O114" s="101">
        <f t="shared" si="93"/>
        <v>26</v>
      </c>
      <c r="P114" s="52">
        <v>1</v>
      </c>
      <c r="Q114" s="53">
        <v>2</v>
      </c>
      <c r="R114" s="54">
        <f t="shared" si="94"/>
        <v>28</v>
      </c>
      <c r="S114" s="55">
        <v>1</v>
      </c>
      <c r="T114" s="56" t="s">
        <v>0</v>
      </c>
      <c r="U114" s="57">
        <v>2</v>
      </c>
      <c r="V114" s="58">
        <v>1</v>
      </c>
      <c r="W114" s="59">
        <v>3</v>
      </c>
      <c r="X114" s="60">
        <f t="shared" si="95"/>
        <v>26</v>
      </c>
      <c r="Y114" s="61"/>
      <c r="Z114" s="62" t="s">
        <v>0</v>
      </c>
      <c r="AA114" s="102">
        <f t="shared" si="96"/>
        <v>0</v>
      </c>
      <c r="AB114" s="301"/>
      <c r="AC114" s="302" t="str">
        <f t="shared" si="97"/>
        <v xml:space="preserve"> </v>
      </c>
      <c r="AD114" s="303">
        <f t="shared" si="98"/>
        <v>0</v>
      </c>
      <c r="AE114" s="39">
        <f t="shared" si="99"/>
        <v>140</v>
      </c>
      <c r="AF114" s="64">
        <f t="shared" si="100"/>
        <v>5</v>
      </c>
      <c r="AG114" s="39">
        <f t="shared" si="101"/>
        <v>140</v>
      </c>
      <c r="AI114" s="44">
        <v>5</v>
      </c>
      <c r="AJ114" s="44"/>
      <c r="AL114" s="47">
        <v>5</v>
      </c>
      <c r="AM114" s="47"/>
      <c r="AO114" s="65">
        <v>5</v>
      </c>
      <c r="AP114" s="65"/>
      <c r="AR114" s="53">
        <v>5</v>
      </c>
      <c r="AS114" s="53"/>
      <c r="AU114" s="56">
        <v>5</v>
      </c>
      <c r="AV114" s="56"/>
      <c r="AX114" s="59">
        <v>5</v>
      </c>
      <c r="AY114" s="59"/>
      <c r="BA114" s="66">
        <v>5</v>
      </c>
      <c r="BB114" s="66"/>
      <c r="BD114" s="302">
        <v>5</v>
      </c>
      <c r="BE114" s="302"/>
    </row>
    <row r="115" spans="1:57" ht="12.75">
      <c r="A115" s="38">
        <v>6</v>
      </c>
      <c r="B115" s="39">
        <f t="shared" si="90"/>
        <v>28</v>
      </c>
      <c r="C115" s="39"/>
      <c r="D115" s="41" t="s">
        <v>265</v>
      </c>
      <c r="E115" s="42" t="s">
        <v>136</v>
      </c>
      <c r="F115" s="42" t="s">
        <v>138</v>
      </c>
      <c r="G115" s="43">
        <v>1</v>
      </c>
      <c r="H115" s="44">
        <v>2</v>
      </c>
      <c r="I115" s="45">
        <f t="shared" si="91"/>
        <v>28</v>
      </c>
      <c r="J115" s="46"/>
      <c r="K115" s="47" t="s">
        <v>0</v>
      </c>
      <c r="L115" s="48">
        <f t="shared" si="92"/>
        <v>0</v>
      </c>
      <c r="M115" s="49"/>
      <c r="N115" s="50" t="s">
        <v>0</v>
      </c>
      <c r="O115" s="101">
        <f t="shared" si="93"/>
        <v>0</v>
      </c>
      <c r="P115" s="52">
        <v>1</v>
      </c>
      <c r="Q115" s="53" t="s">
        <v>0</v>
      </c>
      <c r="R115" s="54">
        <f t="shared" si="94"/>
        <v>0</v>
      </c>
      <c r="S115" s="55"/>
      <c r="T115" s="56" t="s">
        <v>0</v>
      </c>
      <c r="U115" s="57">
        <f>IF(T115=" ",0,IF(T115=1,30,IF(T115=2,28,IF(T115=3,26,IF(T115=4,24,IF(T115=5,22,IF(AND(T115&gt;5,T115&lt;25),26-T115,2)))))))</f>
        <v>0</v>
      </c>
      <c r="V115" s="58"/>
      <c r="W115" s="59" t="s">
        <v>0</v>
      </c>
      <c r="X115" s="60">
        <f t="shared" si="95"/>
        <v>0</v>
      </c>
      <c r="Y115" s="61"/>
      <c r="Z115" s="62" t="s">
        <v>0</v>
      </c>
      <c r="AA115" s="102">
        <f t="shared" si="96"/>
        <v>0</v>
      </c>
      <c r="AB115" s="301"/>
      <c r="AC115" s="302" t="str">
        <f t="shared" si="97"/>
        <v xml:space="preserve"> </v>
      </c>
      <c r="AD115" s="303">
        <f t="shared" si="98"/>
        <v>0</v>
      </c>
      <c r="AE115" s="39">
        <f t="shared" si="99"/>
        <v>28</v>
      </c>
      <c r="AF115" s="64">
        <f t="shared" si="100"/>
        <v>6</v>
      </c>
      <c r="AG115" s="39">
        <f t="shared" si="101"/>
        <v>28</v>
      </c>
      <c r="AH115" s="320"/>
      <c r="AI115" s="44">
        <v>6</v>
      </c>
      <c r="AJ115" s="44"/>
      <c r="AL115" s="47">
        <v>6</v>
      </c>
      <c r="AM115" s="47"/>
      <c r="AO115" s="65">
        <v>6</v>
      </c>
      <c r="AP115" s="65"/>
      <c r="AR115" s="53">
        <v>6</v>
      </c>
      <c r="AS115" s="53"/>
      <c r="AU115" s="56">
        <v>6</v>
      </c>
      <c r="AV115" s="56"/>
      <c r="AX115" s="59">
        <v>6</v>
      </c>
      <c r="AY115" s="59"/>
      <c r="BA115" s="66">
        <v>6</v>
      </c>
      <c r="BB115" s="66"/>
      <c r="BD115" s="302">
        <v>6</v>
      </c>
      <c r="BE115" s="302"/>
    </row>
    <row r="116" spans="1:57" ht="12.75">
      <c r="A116" s="38">
        <v>7</v>
      </c>
      <c r="B116" s="39">
        <f aca="true" t="shared" si="102" ref="B116:B120">AE116</f>
        <v>0</v>
      </c>
      <c r="C116" s="39"/>
      <c r="D116" s="41"/>
      <c r="E116" s="42"/>
      <c r="F116" s="42"/>
      <c r="G116" s="43"/>
      <c r="H116" s="44" t="str">
        <f aca="true" t="shared" si="103" ref="H116:H120">IF(SUMIF(AJ$110:AJ$128,$C116,AI$110:AI$128)=0," ",SUMIF(AJ$110:AJ$128,$C116,AI$110:AI$128))</f>
        <v xml:space="preserve"> </v>
      </c>
      <c r="I116" s="45">
        <f aca="true" t="shared" si="104" ref="I116:I120">IF(H116=" ",0,IF(H116=1,30,IF(H116=2,28,IF(H116=3,26,IF(H116=4,24,IF(H116=5,22,IF(AND(H116&gt;5,H116&lt;25),26-H116,2)))))))</f>
        <v>0</v>
      </c>
      <c r="J116" s="46"/>
      <c r="K116" s="47" t="s">
        <v>0</v>
      </c>
      <c r="L116" s="48">
        <f aca="true" t="shared" si="105" ref="L116:L120">IF(K116=" ",0,IF(K116=1,30,IF(K116=2,28,IF(K116=3,26,IF(K116=4,24,IF(K116=5,22,IF(AND(K116&gt;5,K116&lt;25),26-K116,2)))))))</f>
        <v>0</v>
      </c>
      <c r="M116" s="49"/>
      <c r="N116" s="50" t="str">
        <f aca="true" t="shared" si="106" ref="N116:N120">IF(SUMIF(AP$110:AP$128,$C116,AO$110:AO$128)=0," ",SUMIF(AP$110:AP$128,$C116,AO$110:AO$128))</f>
        <v xml:space="preserve"> </v>
      </c>
      <c r="O116" s="101">
        <f aca="true" t="shared" si="107" ref="O116:O120">IF(N116=" ",0,IF(N116=1,30,IF(N116=2,28,IF(N116=3,26,IF(N116=4,24,IF(N116=5,22,IF(AND(N116&gt;5,N116&lt;25),26-N116,2)))))))</f>
        <v>0</v>
      </c>
      <c r="P116" s="52"/>
      <c r="Q116" s="53" t="s">
        <v>0</v>
      </c>
      <c r="R116" s="54">
        <f aca="true" t="shared" si="108" ref="R116:R120">IF(Q116=" ",0,IF(Q116=1,30,IF(Q116=2,28,IF(Q116=3,26,IF(Q116=4,24,IF(Q116=5,22,IF(AND(Q116&gt;5,Q116&lt;25),26-Q116,2)))))))</f>
        <v>0</v>
      </c>
      <c r="S116" s="55"/>
      <c r="T116" s="56" t="str">
        <f aca="true" t="shared" si="109" ref="T116:T120">IF(SUMIF(AV$110:AV$128,$C116,AU$110:AU$128)=0," ",SUMIF(AV$110:AV$128,$C116,AU$110:AU$128))</f>
        <v xml:space="preserve"> </v>
      </c>
      <c r="U116" s="57">
        <f aca="true" t="shared" si="110" ref="U116:U120">IF(T116=" ",0,IF(T116=1,30,IF(T116=2,28,IF(T116=3,26,IF(T116=4,24,IF(T116=5,22,IF(AND(T116&gt;5,T116&lt;25),26-T116,2)))))))</f>
        <v>0</v>
      </c>
      <c r="V116" s="58"/>
      <c r="W116" s="59" t="str">
        <f aca="true" t="shared" si="111" ref="W116:W120">IF(SUMIF(AY$110:AY$128,$C116,AX$110:AX$128)=0," ",SUMIF(AY$110:AY$128,$C116,AX$110:AX$128))</f>
        <v xml:space="preserve"> </v>
      </c>
      <c r="X116" s="60">
        <f aca="true" t="shared" si="112" ref="X116:X120">IF(W116=" ",0,IF(W116=1,30,IF(W116=2,28,IF(W116=3,26,IF(W116=4,24,IF(W116=5,22,IF(AND(W116&gt;5,W116&lt;25),26-W116,2)))))))</f>
        <v>0</v>
      </c>
      <c r="Y116" s="61"/>
      <c r="Z116" s="62" t="s">
        <v>0</v>
      </c>
      <c r="AA116" s="102">
        <f aca="true" t="shared" si="113" ref="AA116:AA120">IF(Z116=" ",0,IF(Z116=1,30,IF(Z116=2,28,IF(Z116=3,26,IF(Z116=4,24,IF(Z116=5,22,IF(AND(Z116&gt;5,Z116&lt;25),26-Z116,2)))))))</f>
        <v>0</v>
      </c>
      <c r="AB116" s="301"/>
      <c r="AC116" s="302" t="str">
        <f aca="true" t="shared" si="114" ref="AC116:AC120">IF(SUMIF(BE$110:BE$128,$C116,BD$110:BD$128)=0," ",SUMIF(BE$110:BE$128,$C116,BD$110:BD$128))</f>
        <v xml:space="preserve"> </v>
      </c>
      <c r="AD116" s="303">
        <f aca="true" t="shared" si="115" ref="AD116:AD120">IF(AC116=" ",0,IF(AC116=1,30,IF(AC116=2,28,IF(AC116=3,26,IF(AC116=4,24,IF(AC116=5,22,IF(AND(AC116&gt;5,AC116&lt;25),26-AC116,2)))))))</f>
        <v>0</v>
      </c>
      <c r="AE116" s="39">
        <f aca="true" t="shared" si="116" ref="AE116:AE120">I116+L116+O116+R116+U116+X116+AA116+AD116</f>
        <v>0</v>
      </c>
      <c r="AF116" s="64">
        <f aca="true" t="shared" si="117" ref="AF116:AF120">A116</f>
        <v>7</v>
      </c>
      <c r="AG116" s="39">
        <f aca="true" t="shared" si="118" ref="AG116:AG120">AE116-MIN(I116,L116,O116,R116,U116,X116,AA116,AD116)</f>
        <v>0</v>
      </c>
      <c r="AI116" s="44">
        <v>7</v>
      </c>
      <c r="AJ116" s="44"/>
      <c r="AL116" s="47">
        <v>7</v>
      </c>
      <c r="AM116" s="47"/>
      <c r="AO116" s="65">
        <v>7</v>
      </c>
      <c r="AP116" s="65"/>
      <c r="AR116" s="53">
        <v>7</v>
      </c>
      <c r="AS116" s="53"/>
      <c r="AU116" s="56">
        <v>7</v>
      </c>
      <c r="AV116" s="56"/>
      <c r="AX116" s="59">
        <v>7</v>
      </c>
      <c r="AY116" s="59"/>
      <c r="BA116" s="66">
        <v>7</v>
      </c>
      <c r="BB116" s="66"/>
      <c r="BD116" s="302">
        <v>7</v>
      </c>
      <c r="BE116" s="302"/>
    </row>
    <row r="117" spans="1:57" ht="12.75">
      <c r="A117" s="38">
        <v>8</v>
      </c>
      <c r="B117" s="39">
        <f t="shared" si="102"/>
        <v>0</v>
      </c>
      <c r="C117" s="39"/>
      <c r="D117" s="41"/>
      <c r="E117" s="42"/>
      <c r="F117" s="42"/>
      <c r="G117" s="43"/>
      <c r="H117" s="44" t="str">
        <f t="shared" si="103"/>
        <v xml:space="preserve"> </v>
      </c>
      <c r="I117" s="45">
        <f t="shared" si="104"/>
        <v>0</v>
      </c>
      <c r="J117" s="46"/>
      <c r="K117" s="47" t="str">
        <f aca="true" t="shared" si="119" ref="K117:K120">IF(SUMIF(AM$110:AM$128,$C117,AL$110:AL$128)=0," ",SUMIF(AM$110:AM$128,$C117,AL$110:AL$128))</f>
        <v xml:space="preserve"> </v>
      </c>
      <c r="L117" s="48">
        <f t="shared" si="105"/>
        <v>0</v>
      </c>
      <c r="M117" s="49"/>
      <c r="N117" s="50" t="str">
        <f t="shared" si="106"/>
        <v xml:space="preserve"> </v>
      </c>
      <c r="O117" s="101">
        <f t="shared" si="107"/>
        <v>0</v>
      </c>
      <c r="P117" s="52"/>
      <c r="Q117" s="53" t="s">
        <v>0</v>
      </c>
      <c r="R117" s="54">
        <f t="shared" si="108"/>
        <v>0</v>
      </c>
      <c r="S117" s="55"/>
      <c r="T117" s="56" t="str">
        <f t="shared" si="109"/>
        <v xml:space="preserve"> </v>
      </c>
      <c r="U117" s="57">
        <f t="shared" si="110"/>
        <v>0</v>
      </c>
      <c r="V117" s="58"/>
      <c r="W117" s="59" t="str">
        <f t="shared" si="111"/>
        <v xml:space="preserve"> </v>
      </c>
      <c r="X117" s="60">
        <f t="shared" si="112"/>
        <v>0</v>
      </c>
      <c r="Y117" s="61"/>
      <c r="Z117" s="62" t="str">
        <f aca="true" t="shared" si="120" ref="Z116:Z120">IF(SUMIF(BB$110:BB$128,$C117,BA$110:BA$128)=0," ",SUMIF(BB$110:BB$128,$C117,BA$110:BA$128))</f>
        <v xml:space="preserve"> </v>
      </c>
      <c r="AA117" s="102">
        <f t="shared" si="113"/>
        <v>0</v>
      </c>
      <c r="AB117" s="301"/>
      <c r="AC117" s="302" t="str">
        <f t="shared" si="114"/>
        <v xml:space="preserve"> </v>
      </c>
      <c r="AD117" s="303">
        <f t="shared" si="115"/>
        <v>0</v>
      </c>
      <c r="AE117" s="39">
        <f t="shared" si="116"/>
        <v>0</v>
      </c>
      <c r="AF117" s="64">
        <f t="shared" si="117"/>
        <v>8</v>
      </c>
      <c r="AG117" s="39">
        <f t="shared" si="118"/>
        <v>0</v>
      </c>
      <c r="AI117" s="44">
        <v>8</v>
      </c>
      <c r="AJ117" s="44"/>
      <c r="AL117" s="47">
        <v>8</v>
      </c>
      <c r="AM117" s="47"/>
      <c r="AO117" s="65">
        <v>8</v>
      </c>
      <c r="AP117" s="65"/>
      <c r="AR117" s="53">
        <v>8</v>
      </c>
      <c r="AS117" s="53"/>
      <c r="AU117" s="56">
        <v>8</v>
      </c>
      <c r="AV117" s="56"/>
      <c r="AX117" s="59">
        <v>8</v>
      </c>
      <c r="AY117" s="59"/>
      <c r="BA117" s="66">
        <v>8</v>
      </c>
      <c r="BB117" s="66"/>
      <c r="BD117" s="302">
        <v>8</v>
      </c>
      <c r="BE117" s="302"/>
    </row>
    <row r="118" spans="1:57" ht="12.75">
      <c r="A118" s="38">
        <v>9</v>
      </c>
      <c r="B118" s="39">
        <f t="shared" si="102"/>
        <v>0</v>
      </c>
      <c r="C118" s="39"/>
      <c r="D118" s="41"/>
      <c r="E118" s="42"/>
      <c r="F118" s="42"/>
      <c r="G118" s="43"/>
      <c r="H118" s="44" t="str">
        <f t="shared" si="103"/>
        <v xml:space="preserve"> </v>
      </c>
      <c r="I118" s="45">
        <f t="shared" si="104"/>
        <v>0</v>
      </c>
      <c r="J118" s="46"/>
      <c r="K118" s="47" t="str">
        <f t="shared" si="119"/>
        <v xml:space="preserve"> </v>
      </c>
      <c r="L118" s="48">
        <f t="shared" si="105"/>
        <v>0</v>
      </c>
      <c r="M118" s="49"/>
      <c r="N118" s="50" t="str">
        <f t="shared" si="106"/>
        <v xml:space="preserve"> </v>
      </c>
      <c r="O118" s="101">
        <f t="shared" si="107"/>
        <v>0</v>
      </c>
      <c r="P118" s="52"/>
      <c r="Q118" s="53" t="s">
        <v>0</v>
      </c>
      <c r="R118" s="54">
        <f t="shared" si="108"/>
        <v>0</v>
      </c>
      <c r="S118" s="55"/>
      <c r="T118" s="56" t="str">
        <f t="shared" si="109"/>
        <v xml:space="preserve"> </v>
      </c>
      <c r="U118" s="57">
        <f t="shared" si="110"/>
        <v>0</v>
      </c>
      <c r="V118" s="58"/>
      <c r="W118" s="59" t="str">
        <f t="shared" si="111"/>
        <v xml:space="preserve"> </v>
      </c>
      <c r="X118" s="60">
        <f t="shared" si="112"/>
        <v>0</v>
      </c>
      <c r="Y118" s="61"/>
      <c r="Z118" s="62" t="str">
        <f t="shared" si="120"/>
        <v xml:space="preserve"> </v>
      </c>
      <c r="AA118" s="102">
        <f t="shared" si="113"/>
        <v>0</v>
      </c>
      <c r="AB118" s="301"/>
      <c r="AC118" s="302" t="str">
        <f t="shared" si="114"/>
        <v xml:space="preserve"> </v>
      </c>
      <c r="AD118" s="303">
        <f t="shared" si="115"/>
        <v>0</v>
      </c>
      <c r="AE118" s="39">
        <f t="shared" si="116"/>
        <v>0</v>
      </c>
      <c r="AF118" s="64">
        <f t="shared" si="117"/>
        <v>9</v>
      </c>
      <c r="AG118" s="39">
        <f t="shared" si="118"/>
        <v>0</v>
      </c>
      <c r="AI118" s="44">
        <v>9</v>
      </c>
      <c r="AJ118" s="44"/>
      <c r="AL118" s="47">
        <v>9</v>
      </c>
      <c r="AM118" s="47"/>
      <c r="AO118" s="65">
        <v>9</v>
      </c>
      <c r="AP118" s="65"/>
      <c r="AR118" s="53">
        <v>9</v>
      </c>
      <c r="AS118" s="53"/>
      <c r="AU118" s="56">
        <v>9</v>
      </c>
      <c r="AV118" s="56"/>
      <c r="AX118" s="59">
        <v>9</v>
      </c>
      <c r="AY118" s="59"/>
      <c r="BA118" s="66">
        <v>9</v>
      </c>
      <c r="BB118" s="66"/>
      <c r="BD118" s="302">
        <v>9</v>
      </c>
      <c r="BE118" s="302"/>
    </row>
    <row r="119" spans="1:57" ht="12.75">
      <c r="A119" s="38">
        <v>10</v>
      </c>
      <c r="B119" s="39">
        <f t="shared" si="102"/>
        <v>0</v>
      </c>
      <c r="C119" s="39"/>
      <c r="D119" s="41"/>
      <c r="E119" s="42"/>
      <c r="F119" s="42"/>
      <c r="G119" s="43"/>
      <c r="H119" s="44" t="str">
        <f t="shared" si="103"/>
        <v xml:space="preserve"> </v>
      </c>
      <c r="I119" s="45">
        <f t="shared" si="104"/>
        <v>0</v>
      </c>
      <c r="J119" s="46"/>
      <c r="K119" s="47" t="str">
        <f t="shared" si="119"/>
        <v xml:space="preserve"> </v>
      </c>
      <c r="L119" s="48">
        <f t="shared" si="105"/>
        <v>0</v>
      </c>
      <c r="M119" s="49"/>
      <c r="N119" s="50" t="str">
        <f t="shared" si="106"/>
        <v xml:space="preserve"> </v>
      </c>
      <c r="O119" s="101">
        <f t="shared" si="107"/>
        <v>0</v>
      </c>
      <c r="P119" s="52"/>
      <c r="Q119" s="53" t="str">
        <f aca="true" t="shared" si="121" ref="Q119:Q120">IF(SUMIF(AS$110:AS$128,$C119,AR$110:AR$128)=0," ",SUMIF(AS$110:AS$128,$C119,AR$110:AR$128))</f>
        <v xml:space="preserve"> </v>
      </c>
      <c r="R119" s="54">
        <f t="shared" si="108"/>
        <v>0</v>
      </c>
      <c r="S119" s="55"/>
      <c r="T119" s="56" t="str">
        <f t="shared" si="109"/>
        <v xml:space="preserve"> </v>
      </c>
      <c r="U119" s="57">
        <f t="shared" si="110"/>
        <v>0</v>
      </c>
      <c r="V119" s="58"/>
      <c r="W119" s="59" t="str">
        <f t="shared" si="111"/>
        <v xml:space="preserve"> </v>
      </c>
      <c r="X119" s="60">
        <f t="shared" si="112"/>
        <v>0</v>
      </c>
      <c r="Y119" s="61"/>
      <c r="Z119" s="62" t="str">
        <f t="shared" si="120"/>
        <v xml:space="preserve"> </v>
      </c>
      <c r="AA119" s="102">
        <f t="shared" si="113"/>
        <v>0</v>
      </c>
      <c r="AB119" s="301"/>
      <c r="AC119" s="302" t="str">
        <f t="shared" si="114"/>
        <v xml:space="preserve"> </v>
      </c>
      <c r="AD119" s="303">
        <f t="shared" si="115"/>
        <v>0</v>
      </c>
      <c r="AE119" s="39">
        <f t="shared" si="116"/>
        <v>0</v>
      </c>
      <c r="AF119" s="64">
        <f t="shared" si="117"/>
        <v>10</v>
      </c>
      <c r="AG119" s="39">
        <f t="shared" si="118"/>
        <v>0</v>
      </c>
      <c r="AI119" s="44">
        <v>10</v>
      </c>
      <c r="AJ119" s="44"/>
      <c r="AL119" s="47">
        <v>10</v>
      </c>
      <c r="AM119" s="47"/>
      <c r="AO119" s="65">
        <v>10</v>
      </c>
      <c r="AP119" s="65"/>
      <c r="AR119" s="53">
        <v>10</v>
      </c>
      <c r="AS119" s="53"/>
      <c r="AU119" s="56">
        <v>10</v>
      </c>
      <c r="AV119" s="56"/>
      <c r="AX119" s="59">
        <v>10</v>
      </c>
      <c r="AY119" s="59"/>
      <c r="BA119" s="66">
        <v>10</v>
      </c>
      <c r="BB119" s="66"/>
      <c r="BD119" s="302">
        <v>10</v>
      </c>
      <c r="BE119" s="302"/>
    </row>
    <row r="120" spans="1:57" ht="12.75">
      <c r="A120" s="38">
        <v>11</v>
      </c>
      <c r="B120" s="39">
        <f t="shared" si="102"/>
        <v>0</v>
      </c>
      <c r="C120" s="39"/>
      <c r="D120" s="41"/>
      <c r="E120" s="42"/>
      <c r="F120" s="42"/>
      <c r="G120" s="43"/>
      <c r="H120" s="44" t="str">
        <f t="shared" si="103"/>
        <v xml:space="preserve"> </v>
      </c>
      <c r="I120" s="45">
        <f t="shared" si="104"/>
        <v>0</v>
      </c>
      <c r="J120" s="46"/>
      <c r="K120" s="47" t="str">
        <f t="shared" si="119"/>
        <v xml:space="preserve"> </v>
      </c>
      <c r="L120" s="48">
        <f t="shared" si="105"/>
        <v>0</v>
      </c>
      <c r="M120" s="49"/>
      <c r="N120" s="50" t="str">
        <f t="shared" si="106"/>
        <v xml:space="preserve"> </v>
      </c>
      <c r="O120" s="101">
        <f t="shared" si="107"/>
        <v>0</v>
      </c>
      <c r="P120" s="52"/>
      <c r="Q120" s="53" t="str">
        <f t="shared" si="121"/>
        <v xml:space="preserve"> </v>
      </c>
      <c r="R120" s="54">
        <f t="shared" si="108"/>
        <v>0</v>
      </c>
      <c r="S120" s="55"/>
      <c r="T120" s="56" t="str">
        <f t="shared" si="109"/>
        <v xml:space="preserve"> </v>
      </c>
      <c r="U120" s="57">
        <f t="shared" si="110"/>
        <v>0</v>
      </c>
      <c r="V120" s="58"/>
      <c r="W120" s="59" t="str">
        <f t="shared" si="111"/>
        <v xml:space="preserve"> </v>
      </c>
      <c r="X120" s="60">
        <f t="shared" si="112"/>
        <v>0</v>
      </c>
      <c r="Y120" s="61"/>
      <c r="Z120" s="62" t="str">
        <f t="shared" si="120"/>
        <v xml:space="preserve"> </v>
      </c>
      <c r="AA120" s="102">
        <f t="shared" si="113"/>
        <v>0</v>
      </c>
      <c r="AB120" s="301"/>
      <c r="AC120" s="302" t="str">
        <f t="shared" si="114"/>
        <v xml:space="preserve"> </v>
      </c>
      <c r="AD120" s="303">
        <f t="shared" si="115"/>
        <v>0</v>
      </c>
      <c r="AE120" s="39">
        <f t="shared" si="116"/>
        <v>0</v>
      </c>
      <c r="AF120" s="64">
        <f t="shared" si="117"/>
        <v>11</v>
      </c>
      <c r="AG120" s="39">
        <f t="shared" si="118"/>
        <v>0</v>
      </c>
      <c r="AI120" s="44">
        <v>11</v>
      </c>
      <c r="AJ120" s="44"/>
      <c r="AL120" s="47">
        <v>11</v>
      </c>
      <c r="AM120" s="47"/>
      <c r="AO120" s="65">
        <v>11</v>
      </c>
      <c r="AP120" s="65"/>
      <c r="AR120" s="53">
        <v>11</v>
      </c>
      <c r="AS120" s="53"/>
      <c r="AU120" s="56">
        <v>11</v>
      </c>
      <c r="AV120" s="56"/>
      <c r="AX120" s="59">
        <v>11</v>
      </c>
      <c r="AY120" s="59"/>
      <c r="BA120" s="66">
        <v>11</v>
      </c>
      <c r="BB120" s="66"/>
      <c r="BD120" s="302">
        <v>11</v>
      </c>
      <c r="BE120" s="302"/>
    </row>
    <row r="121" spans="1:57" ht="12.75">
      <c r="A121" s="38">
        <v>12</v>
      </c>
      <c r="B121" s="39">
        <f aca="true" t="shared" si="122" ref="B121:B123">AE121</f>
        <v>0</v>
      </c>
      <c r="C121" s="39"/>
      <c r="D121" s="41"/>
      <c r="E121" s="42"/>
      <c r="F121" s="42"/>
      <c r="G121" s="43"/>
      <c r="H121" s="44" t="str">
        <f aca="true" t="shared" si="123" ref="H121:H123">IF(SUMIF(AJ$110:AJ$128,$C121,AI$110:AI$128)=0," ",SUMIF(AJ$110:AJ$128,$C121,AI$110:AI$128))</f>
        <v xml:space="preserve"> </v>
      </c>
      <c r="I121" s="45">
        <f aca="true" t="shared" si="124" ref="I121:I123">IF(H121=" ",0,IF(H121=1,30,IF(H121=2,28,IF(H121=3,26,IF(H121=4,24,IF(H121=5,22,IF(AND(H121&gt;5,H121&lt;25),26-H121,2)))))))</f>
        <v>0</v>
      </c>
      <c r="J121" s="46"/>
      <c r="K121" s="47" t="str">
        <f aca="true" t="shared" si="125" ref="K121:K123">IF(SUMIF(AM$110:AM$128,$C121,AL$110:AL$128)=0," ",SUMIF(AM$110:AM$128,$C121,AL$110:AL$128))</f>
        <v xml:space="preserve"> </v>
      </c>
      <c r="L121" s="48">
        <f aca="true" t="shared" si="126" ref="L121:L123">IF(K121=" ",0,IF(K121=1,30,IF(K121=2,28,IF(K121=3,26,IF(K121=4,24,IF(K121=5,22,IF(AND(K121&gt;5,K121&lt;25),26-K121,2)))))))</f>
        <v>0</v>
      </c>
      <c r="M121" s="49"/>
      <c r="N121" s="50" t="str">
        <f aca="true" t="shared" si="127" ref="N121:N123">IF(SUMIF(AP$110:AP$128,$C121,AO$110:AO$128)=0," ",SUMIF(AP$110:AP$128,$C121,AO$110:AO$128))</f>
        <v xml:space="preserve"> </v>
      </c>
      <c r="O121" s="101">
        <f aca="true" t="shared" si="128" ref="O121:O123">IF(N121=" ",0,IF(N121=1,30,IF(N121=2,28,IF(N121=3,26,IF(N121=4,24,IF(N121=5,22,IF(AND(N121&gt;5,N121&lt;25),26-N121,2)))))))</f>
        <v>0</v>
      </c>
      <c r="P121" s="52"/>
      <c r="Q121" s="53" t="str">
        <f aca="true" t="shared" si="129" ref="Q121:Q123">IF(SUMIF(AS$110:AS$128,$C121,AR$110:AR$128)=0," ",SUMIF(AS$110:AS$128,$C121,AR$110:AR$128))</f>
        <v xml:space="preserve"> </v>
      </c>
      <c r="R121" s="54">
        <f aca="true" t="shared" si="130" ref="R121:R123">IF(Q121=" ",0,IF(Q121=1,30,IF(Q121=2,28,IF(Q121=3,26,IF(Q121=4,24,IF(Q121=5,22,IF(AND(Q121&gt;5,Q121&lt;25),26-Q121,2)))))))</f>
        <v>0</v>
      </c>
      <c r="S121" s="55"/>
      <c r="T121" s="56" t="str">
        <f aca="true" t="shared" si="131" ref="T121:T123">IF(SUMIF(AV$110:AV$128,$C121,AU$110:AU$128)=0," ",SUMIF(AV$110:AV$128,$C121,AU$110:AU$128))</f>
        <v xml:space="preserve"> </v>
      </c>
      <c r="U121" s="57">
        <f aca="true" t="shared" si="132" ref="U121:U123">IF(T121=" ",0,IF(T121=1,30,IF(T121=2,28,IF(T121=3,26,IF(T121=4,24,IF(T121=5,22,IF(AND(T121&gt;5,T121&lt;25),26-T121,2)))))))</f>
        <v>0</v>
      </c>
      <c r="V121" s="58"/>
      <c r="W121" s="59" t="str">
        <f aca="true" t="shared" si="133" ref="W121:W123">IF(SUMIF(AY$110:AY$128,$C121,AX$110:AX$128)=0," ",SUMIF(AY$110:AY$128,$C121,AX$110:AX$128))</f>
        <v xml:space="preserve"> </v>
      </c>
      <c r="X121" s="60">
        <f aca="true" t="shared" si="134" ref="X121:X123">IF(W121=" ",0,IF(W121=1,30,IF(W121=2,28,IF(W121=3,26,IF(W121=4,24,IF(W121=5,22,IF(AND(W121&gt;5,W121&lt;25),26-W121,2)))))))</f>
        <v>0</v>
      </c>
      <c r="Y121" s="61"/>
      <c r="Z121" s="62" t="str">
        <f aca="true" t="shared" si="135" ref="Z121:Z123">IF(SUMIF(BB$110:BB$128,$C121,BA$110:BA$128)=0," ",SUMIF(BB$110:BB$128,$C121,BA$110:BA$128))</f>
        <v xml:space="preserve"> </v>
      </c>
      <c r="AA121" s="102">
        <f aca="true" t="shared" si="136" ref="AA121:AA123">IF(Z121=" ",0,IF(Z121=1,30,IF(Z121=2,28,IF(Z121=3,26,IF(Z121=4,24,IF(Z121=5,22,IF(AND(Z121&gt;5,Z121&lt;25),26-Z121,2)))))))</f>
        <v>0</v>
      </c>
      <c r="AB121" s="301"/>
      <c r="AC121" s="302" t="str">
        <f aca="true" t="shared" si="137" ref="AC121:AC123">IF(SUMIF(BE$110:BE$128,$C121,BD$110:BD$128)=0," ",SUMIF(BE$110:BE$128,$C121,BD$110:BD$128))</f>
        <v xml:space="preserve"> </v>
      </c>
      <c r="AD121" s="303">
        <f aca="true" t="shared" si="138" ref="AD121:AD123">IF(AC121=" ",0,IF(AC121=1,30,IF(AC121=2,28,IF(AC121=3,26,IF(AC121=4,24,IF(AC121=5,22,IF(AND(AC121&gt;5,AC121&lt;25),26-AC121,2)))))))</f>
        <v>0</v>
      </c>
      <c r="AE121" s="39">
        <f aca="true" t="shared" si="139" ref="AE121:AE123">I121+L121+O121+R121+U121+X121+AA121+AD121</f>
        <v>0</v>
      </c>
      <c r="AF121" s="64">
        <f aca="true" t="shared" si="140" ref="AF121:AF123">A121</f>
        <v>12</v>
      </c>
      <c r="AG121" s="39">
        <f aca="true" t="shared" si="141" ref="AG121:AG123">AE121-MIN(I121,L121,O121,R121,U121,X121,AA121,AD121)</f>
        <v>0</v>
      </c>
      <c r="AI121" s="44">
        <v>12</v>
      </c>
      <c r="AJ121" s="44"/>
      <c r="AL121" s="47">
        <v>12</v>
      </c>
      <c r="AM121" s="47"/>
      <c r="AO121" s="65">
        <v>12</v>
      </c>
      <c r="AP121" s="65"/>
      <c r="AR121" s="53">
        <v>12</v>
      </c>
      <c r="AS121" s="53"/>
      <c r="AU121" s="56">
        <v>12</v>
      </c>
      <c r="AV121" s="56"/>
      <c r="AX121" s="59">
        <v>12</v>
      </c>
      <c r="AY121" s="59"/>
      <c r="BA121" s="66">
        <v>12</v>
      </c>
      <c r="BB121" s="66"/>
      <c r="BD121" s="302">
        <v>12</v>
      </c>
      <c r="BE121" s="302"/>
    </row>
    <row r="122" spans="1:57" ht="12.75">
      <c r="A122" s="38">
        <v>13</v>
      </c>
      <c r="B122" s="39">
        <f t="shared" si="122"/>
        <v>0</v>
      </c>
      <c r="C122" s="39"/>
      <c r="D122" s="41"/>
      <c r="E122" s="42"/>
      <c r="F122" s="42"/>
      <c r="G122" s="43"/>
      <c r="H122" s="44" t="str">
        <f t="shared" si="123"/>
        <v xml:space="preserve"> </v>
      </c>
      <c r="I122" s="45">
        <f t="shared" si="124"/>
        <v>0</v>
      </c>
      <c r="J122" s="46"/>
      <c r="K122" s="47" t="str">
        <f t="shared" si="125"/>
        <v xml:space="preserve"> </v>
      </c>
      <c r="L122" s="48">
        <f t="shared" si="126"/>
        <v>0</v>
      </c>
      <c r="M122" s="49"/>
      <c r="N122" s="50" t="str">
        <f t="shared" si="127"/>
        <v xml:space="preserve"> </v>
      </c>
      <c r="O122" s="101">
        <f t="shared" si="128"/>
        <v>0</v>
      </c>
      <c r="P122" s="52"/>
      <c r="Q122" s="53" t="str">
        <f t="shared" si="129"/>
        <v xml:space="preserve"> </v>
      </c>
      <c r="R122" s="54">
        <f t="shared" si="130"/>
        <v>0</v>
      </c>
      <c r="S122" s="55"/>
      <c r="T122" s="56" t="str">
        <f t="shared" si="131"/>
        <v xml:space="preserve"> </v>
      </c>
      <c r="U122" s="57">
        <f t="shared" si="132"/>
        <v>0</v>
      </c>
      <c r="V122" s="58"/>
      <c r="W122" s="59" t="str">
        <f t="shared" si="133"/>
        <v xml:space="preserve"> </v>
      </c>
      <c r="X122" s="60">
        <f t="shared" si="134"/>
        <v>0</v>
      </c>
      <c r="Y122" s="61"/>
      <c r="Z122" s="62" t="str">
        <f t="shared" si="135"/>
        <v xml:space="preserve"> </v>
      </c>
      <c r="AA122" s="102">
        <f t="shared" si="136"/>
        <v>0</v>
      </c>
      <c r="AB122" s="301"/>
      <c r="AC122" s="302" t="str">
        <f t="shared" si="137"/>
        <v xml:space="preserve"> </v>
      </c>
      <c r="AD122" s="303">
        <f t="shared" si="138"/>
        <v>0</v>
      </c>
      <c r="AE122" s="39">
        <f t="shared" si="139"/>
        <v>0</v>
      </c>
      <c r="AF122" s="64">
        <f t="shared" si="140"/>
        <v>13</v>
      </c>
      <c r="AG122" s="39">
        <f t="shared" si="141"/>
        <v>0</v>
      </c>
      <c r="AI122" s="44">
        <v>13</v>
      </c>
      <c r="AJ122" s="44"/>
      <c r="AL122" s="47">
        <v>13</v>
      </c>
      <c r="AM122" s="47"/>
      <c r="AO122" s="65">
        <v>13</v>
      </c>
      <c r="AP122" s="65"/>
      <c r="AR122" s="53">
        <v>13</v>
      </c>
      <c r="AS122" s="53"/>
      <c r="AU122" s="56">
        <v>13</v>
      </c>
      <c r="AV122" s="56"/>
      <c r="AX122" s="59">
        <v>13</v>
      </c>
      <c r="AY122" s="59"/>
      <c r="BA122" s="66">
        <v>13</v>
      </c>
      <c r="BB122" s="66"/>
      <c r="BD122" s="302">
        <v>13</v>
      </c>
      <c r="BE122" s="302"/>
    </row>
    <row r="123" spans="1:57" ht="12.75">
      <c r="A123" s="38">
        <v>14</v>
      </c>
      <c r="B123" s="39">
        <f t="shared" si="122"/>
        <v>0</v>
      </c>
      <c r="C123" s="39"/>
      <c r="D123" s="41"/>
      <c r="E123" s="42"/>
      <c r="F123" s="42"/>
      <c r="G123" s="43"/>
      <c r="H123" s="44" t="str">
        <f t="shared" si="123"/>
        <v xml:space="preserve"> </v>
      </c>
      <c r="I123" s="45">
        <f t="shared" si="124"/>
        <v>0</v>
      </c>
      <c r="J123" s="46"/>
      <c r="K123" s="47" t="str">
        <f t="shared" si="125"/>
        <v xml:space="preserve"> </v>
      </c>
      <c r="L123" s="48">
        <f t="shared" si="126"/>
        <v>0</v>
      </c>
      <c r="M123" s="49"/>
      <c r="N123" s="50" t="str">
        <f t="shared" si="127"/>
        <v xml:space="preserve"> </v>
      </c>
      <c r="O123" s="101">
        <f t="shared" si="128"/>
        <v>0</v>
      </c>
      <c r="P123" s="52"/>
      <c r="Q123" s="53" t="str">
        <f t="shared" si="129"/>
        <v xml:space="preserve"> </v>
      </c>
      <c r="R123" s="54">
        <f t="shared" si="130"/>
        <v>0</v>
      </c>
      <c r="S123" s="55"/>
      <c r="T123" s="56" t="str">
        <f t="shared" si="131"/>
        <v xml:space="preserve"> </v>
      </c>
      <c r="U123" s="57">
        <f t="shared" si="132"/>
        <v>0</v>
      </c>
      <c r="V123" s="58"/>
      <c r="W123" s="59" t="str">
        <f t="shared" si="133"/>
        <v xml:space="preserve"> </v>
      </c>
      <c r="X123" s="60">
        <f t="shared" si="134"/>
        <v>0</v>
      </c>
      <c r="Y123" s="61"/>
      <c r="Z123" s="62" t="str">
        <f t="shared" si="135"/>
        <v xml:space="preserve"> </v>
      </c>
      <c r="AA123" s="102">
        <f t="shared" si="136"/>
        <v>0</v>
      </c>
      <c r="AB123" s="301"/>
      <c r="AC123" s="302" t="str">
        <f t="shared" si="137"/>
        <v xml:space="preserve"> </v>
      </c>
      <c r="AD123" s="303">
        <f t="shared" si="138"/>
        <v>0</v>
      </c>
      <c r="AE123" s="39">
        <f t="shared" si="139"/>
        <v>0</v>
      </c>
      <c r="AF123" s="64">
        <f t="shared" si="140"/>
        <v>14</v>
      </c>
      <c r="AG123" s="39">
        <f t="shared" si="141"/>
        <v>0</v>
      </c>
      <c r="AI123" s="44">
        <v>14</v>
      </c>
      <c r="AJ123" s="44"/>
      <c r="AL123" s="47">
        <v>14</v>
      </c>
      <c r="AM123" s="47"/>
      <c r="AO123" s="65">
        <v>14</v>
      </c>
      <c r="AP123" s="65"/>
      <c r="AR123" s="53">
        <v>14</v>
      </c>
      <c r="AS123" s="53"/>
      <c r="AU123" s="56">
        <v>14</v>
      </c>
      <c r="AV123" s="56"/>
      <c r="AX123" s="59">
        <v>14</v>
      </c>
      <c r="AY123" s="59"/>
      <c r="BA123" s="66">
        <v>14</v>
      </c>
      <c r="BB123" s="66"/>
      <c r="BD123" s="302">
        <v>14</v>
      </c>
      <c r="BE123" s="302"/>
    </row>
    <row r="124" spans="1:57" ht="12.75">
      <c r="A124" s="38">
        <v>15</v>
      </c>
      <c r="B124" s="39">
        <f aca="true" t="shared" si="142" ref="B124">AE124</f>
        <v>0</v>
      </c>
      <c r="C124" s="39"/>
      <c r="D124" s="41"/>
      <c r="E124" s="42"/>
      <c r="F124" s="42"/>
      <c r="G124" s="43"/>
      <c r="H124" s="44" t="str">
        <f aca="true" t="shared" si="143" ref="H124">IF(SUMIF(AJ$110:AJ$128,$C124,AI$110:AI$128)=0," ",SUMIF(AJ$110:AJ$128,$C124,AI$110:AI$128))</f>
        <v xml:space="preserve"> </v>
      </c>
      <c r="I124" s="45">
        <f aca="true" t="shared" si="144" ref="I124">IF(H124=" ",0,IF(H124=1,30,IF(H124=2,28,IF(H124=3,26,IF(H124=4,24,IF(H124=5,22,IF(AND(H124&gt;5,H124&lt;25),26-H124,2)))))))</f>
        <v>0</v>
      </c>
      <c r="J124" s="46"/>
      <c r="K124" s="47" t="str">
        <f aca="true" t="shared" si="145" ref="K124">IF(SUMIF(AM$110:AM$128,$C124,AL$110:AL$128)=0," ",SUMIF(AM$110:AM$128,$C124,AL$110:AL$128))</f>
        <v xml:space="preserve"> </v>
      </c>
      <c r="L124" s="48">
        <f aca="true" t="shared" si="146" ref="L124">IF(K124=" ",0,IF(K124=1,30,IF(K124=2,28,IF(K124=3,26,IF(K124=4,24,IF(K124=5,22,IF(AND(K124&gt;5,K124&lt;25),26-K124,2)))))))</f>
        <v>0</v>
      </c>
      <c r="M124" s="49"/>
      <c r="N124" s="50" t="str">
        <f aca="true" t="shared" si="147" ref="N124">IF(SUMIF(AP$110:AP$128,$C124,AO$110:AO$128)=0," ",SUMIF(AP$110:AP$128,$C124,AO$110:AO$128))</f>
        <v xml:space="preserve"> </v>
      </c>
      <c r="O124" s="101">
        <f aca="true" t="shared" si="148" ref="O124">IF(N124=" ",0,IF(N124=1,30,IF(N124=2,28,IF(N124=3,26,IF(N124=4,24,IF(N124=5,22,IF(AND(N124&gt;5,N124&lt;25),26-N124,2)))))))</f>
        <v>0</v>
      </c>
      <c r="P124" s="52"/>
      <c r="Q124" s="53" t="str">
        <f aca="true" t="shared" si="149" ref="Q124">IF(SUMIF(AS$110:AS$128,$C124,AR$110:AR$128)=0," ",SUMIF(AS$110:AS$128,$C124,AR$110:AR$128))</f>
        <v xml:space="preserve"> </v>
      </c>
      <c r="R124" s="54">
        <f aca="true" t="shared" si="150" ref="R124">IF(Q124=" ",0,IF(Q124=1,30,IF(Q124=2,28,IF(Q124=3,26,IF(Q124=4,24,IF(Q124=5,22,IF(AND(Q124&gt;5,Q124&lt;25),26-Q124,2)))))))</f>
        <v>0</v>
      </c>
      <c r="S124" s="55"/>
      <c r="T124" s="56" t="str">
        <f aca="true" t="shared" si="151" ref="T124">IF(SUMIF(AV$110:AV$128,$C124,AU$110:AU$128)=0," ",SUMIF(AV$110:AV$128,$C124,AU$110:AU$128))</f>
        <v xml:space="preserve"> </v>
      </c>
      <c r="U124" s="57">
        <f aca="true" t="shared" si="152" ref="U124">IF(T124=" ",0,IF(T124=1,30,IF(T124=2,28,IF(T124=3,26,IF(T124=4,24,IF(T124=5,22,IF(AND(T124&gt;5,T124&lt;25),26-T124,2)))))))</f>
        <v>0</v>
      </c>
      <c r="V124" s="58"/>
      <c r="W124" s="59" t="str">
        <f aca="true" t="shared" si="153" ref="W124">IF(SUMIF(AY$110:AY$128,$C124,AX$110:AX$128)=0," ",SUMIF(AY$110:AY$128,$C124,AX$110:AX$128))</f>
        <v xml:space="preserve"> </v>
      </c>
      <c r="X124" s="60">
        <f aca="true" t="shared" si="154" ref="X124">IF(W124=" ",0,IF(W124=1,30,IF(W124=2,28,IF(W124=3,26,IF(W124=4,24,IF(W124=5,22,IF(AND(W124&gt;5,W124&lt;25),26-W124,2)))))))</f>
        <v>0</v>
      </c>
      <c r="Y124" s="61"/>
      <c r="Z124" s="62" t="str">
        <f aca="true" t="shared" si="155" ref="Z124">IF(SUMIF(BB$110:BB$128,$C124,BA$110:BA$128)=0," ",SUMIF(BB$110:BB$128,$C124,BA$110:BA$128))</f>
        <v xml:space="preserve"> </v>
      </c>
      <c r="AA124" s="102">
        <f aca="true" t="shared" si="156" ref="AA124">IF(Z124=" ",0,IF(Z124=1,30,IF(Z124=2,28,IF(Z124=3,26,IF(Z124=4,24,IF(Z124=5,22,IF(AND(Z124&gt;5,Z124&lt;25),26-Z124,2)))))))</f>
        <v>0</v>
      </c>
      <c r="AB124" s="301"/>
      <c r="AC124" s="302" t="str">
        <f aca="true" t="shared" si="157" ref="AC124">IF(SUMIF(BE$110:BE$128,$C124,BD$110:BD$128)=0," ",SUMIF(BE$110:BE$128,$C124,BD$110:BD$128))</f>
        <v xml:space="preserve"> </v>
      </c>
      <c r="AD124" s="303">
        <f aca="true" t="shared" si="158" ref="AD124">IF(AC124=" ",0,IF(AC124=1,30,IF(AC124=2,28,IF(AC124=3,26,IF(AC124=4,24,IF(AC124=5,22,IF(AND(AC124&gt;5,AC124&lt;25),26-AC124,2)))))))</f>
        <v>0</v>
      </c>
      <c r="AE124" s="39">
        <f aca="true" t="shared" si="159" ref="AE124">I124+L124+O124+R124+U124+X124+AA124+AD124</f>
        <v>0</v>
      </c>
      <c r="AF124" s="64">
        <f aca="true" t="shared" si="160" ref="AF124:AF128">A124</f>
        <v>15</v>
      </c>
      <c r="AG124" s="39">
        <f aca="true" t="shared" si="161" ref="AG124">AE124-MIN(I124,L124,O124,R124,U124,X124,AA124,AD124)</f>
        <v>0</v>
      </c>
      <c r="AI124" s="44">
        <v>15</v>
      </c>
      <c r="AJ124" s="44"/>
      <c r="AL124" s="47">
        <v>15</v>
      </c>
      <c r="AM124" s="47"/>
      <c r="AO124" s="65">
        <v>15</v>
      </c>
      <c r="AP124" s="65"/>
      <c r="AR124" s="53">
        <v>15</v>
      </c>
      <c r="AS124" s="53"/>
      <c r="AU124" s="56">
        <v>15</v>
      </c>
      <c r="AV124" s="56"/>
      <c r="AX124" s="59">
        <v>15</v>
      </c>
      <c r="AY124" s="59"/>
      <c r="BA124" s="66">
        <v>15</v>
      </c>
      <c r="BB124" s="66"/>
      <c r="BD124" s="302">
        <v>15</v>
      </c>
      <c r="BE124" s="302"/>
    </row>
    <row r="125" spans="1:57" ht="12.75">
      <c r="A125" s="38">
        <v>16</v>
      </c>
      <c r="B125" s="39">
        <f aca="true" t="shared" si="162" ref="B125:B128">AE125</f>
        <v>0</v>
      </c>
      <c r="C125" s="39"/>
      <c r="D125" s="41"/>
      <c r="E125" s="42"/>
      <c r="F125" s="42"/>
      <c r="G125" s="43"/>
      <c r="H125" s="44" t="str">
        <f aca="true" t="shared" si="163" ref="H125:H129">IF(SUMIF(AJ$110:AJ$128,$C125,AI$110:AI$128)=0," ",SUMIF(AJ$110:AJ$128,$C125,AI$110:AI$128))</f>
        <v xml:space="preserve"> </v>
      </c>
      <c r="I125" s="45">
        <f aca="true" t="shared" si="164" ref="I125:I128">IF(H125=" ",0,IF(H125=1,30,IF(H125=2,28,IF(H125=3,26,IF(H125=4,24,IF(H125=5,22,IF(AND(H125&gt;5,H125&lt;25),26-H125,2)))))))</f>
        <v>0</v>
      </c>
      <c r="J125" s="46"/>
      <c r="K125" s="47" t="str">
        <f aca="true" t="shared" si="165" ref="K125:K129">IF(SUMIF(AM$110:AM$128,$C125,AL$110:AL$128)=0," ",SUMIF(AM$110:AM$128,$C125,AL$110:AL$128))</f>
        <v xml:space="preserve"> </v>
      </c>
      <c r="L125" s="48">
        <f aca="true" t="shared" si="166" ref="L125:L128">IF(K125=" ",0,IF(K125=1,30,IF(K125=2,28,IF(K125=3,26,IF(K125=4,24,IF(K125=5,22,IF(AND(K125&gt;5,K125&lt;25),26-K125,2)))))))</f>
        <v>0</v>
      </c>
      <c r="M125" s="49"/>
      <c r="N125" s="50" t="str">
        <f aca="true" t="shared" si="167" ref="N125:N129">IF(SUMIF(AP$110:AP$128,$C125,AO$110:AO$128)=0," ",SUMIF(AP$110:AP$128,$C125,AO$110:AO$128))</f>
        <v xml:space="preserve"> </v>
      </c>
      <c r="O125" s="101">
        <f aca="true" t="shared" si="168" ref="O125:O128">IF(N125=" ",0,IF(N125=1,30,IF(N125=2,28,IF(N125=3,26,IF(N125=4,24,IF(N125=5,22,IF(AND(N125&gt;5,N125&lt;25),26-N125,2)))))))</f>
        <v>0</v>
      </c>
      <c r="P125" s="52"/>
      <c r="Q125" s="53" t="str">
        <f aca="true" t="shared" si="169" ref="Q125:Q129">IF(SUMIF(AS$110:AS$128,$C125,AR$110:AR$128)=0," ",SUMIF(AS$110:AS$128,$C125,AR$110:AR$128))</f>
        <v xml:space="preserve"> </v>
      </c>
      <c r="R125" s="54">
        <f aca="true" t="shared" si="170" ref="R125:R128">IF(Q125=" ",0,IF(Q125=1,30,IF(Q125=2,28,IF(Q125=3,26,IF(Q125=4,24,IF(Q125=5,22,IF(AND(Q125&gt;5,Q125&lt;25),26-Q125,2)))))))</f>
        <v>0</v>
      </c>
      <c r="S125" s="55"/>
      <c r="T125" s="56" t="str">
        <f aca="true" t="shared" si="171" ref="T125:T129">IF(SUMIF(AV$110:AV$128,$C125,AU$110:AU$128)=0," ",SUMIF(AV$110:AV$128,$C125,AU$110:AU$128))</f>
        <v xml:space="preserve"> </v>
      </c>
      <c r="U125" s="57">
        <f aca="true" t="shared" si="172" ref="U125:U128">IF(T125=" ",0,IF(T125=1,30,IF(T125=2,28,IF(T125=3,26,IF(T125=4,24,IF(T125=5,22,IF(AND(T125&gt;5,T125&lt;25),26-T125,2)))))))</f>
        <v>0</v>
      </c>
      <c r="V125" s="58"/>
      <c r="W125" s="59" t="str">
        <f aca="true" t="shared" si="173" ref="W125:W128">IF(SUMIF(AY$110:AY$128,$C125,AX$110:AX$128)=0," ",SUMIF(AY$110:AY$128,$C125,AX$110:AX$128))</f>
        <v xml:space="preserve"> </v>
      </c>
      <c r="X125" s="60">
        <f aca="true" t="shared" si="174" ref="X125:X128">IF(W125=" ",0,IF(W125=1,30,IF(W125=2,28,IF(W125=3,26,IF(W125=4,24,IF(W125=5,22,IF(AND(W125&gt;5,W125&lt;25),26-W125,2)))))))</f>
        <v>0</v>
      </c>
      <c r="Y125" s="61"/>
      <c r="Z125" s="62" t="str">
        <f aca="true" t="shared" si="175" ref="Z125:Z128">IF(SUMIF(BB$110:BB$128,$C125,BA$110:BA$128)=0," ",SUMIF(BB$110:BB$128,$C125,BA$110:BA$128))</f>
        <v xml:space="preserve"> </v>
      </c>
      <c r="AA125" s="102">
        <f aca="true" t="shared" si="176" ref="AA125:AA128">IF(Z125=" ",0,IF(Z125=1,30,IF(Z125=2,28,IF(Z125=3,26,IF(Z125=4,24,IF(Z125=5,22,IF(AND(Z125&gt;5,Z125&lt;25),26-Z125,2)))))))</f>
        <v>0</v>
      </c>
      <c r="AB125" s="301"/>
      <c r="AC125" s="302" t="str">
        <f aca="true" t="shared" si="177" ref="AC125:AC128">IF(SUMIF(BE$110:BE$128,$C125,BD$110:BD$128)=0," ",SUMIF(BE$110:BE$128,$C125,BD$110:BD$128))</f>
        <v xml:space="preserve"> </v>
      </c>
      <c r="AD125" s="303">
        <f aca="true" t="shared" si="178" ref="AD125:AD128">IF(AC125=" ",0,IF(AC125=1,30,IF(AC125=2,28,IF(AC125=3,26,IF(AC125=4,24,IF(AC125=5,22,IF(AND(AC125&gt;5,AC125&lt;25),26-AC125,2)))))))</f>
        <v>0</v>
      </c>
      <c r="AE125" s="39">
        <f aca="true" t="shared" si="179" ref="AE125:AE129">I125+L125+O125+R125+U125+X125+AA125+AD125</f>
        <v>0</v>
      </c>
      <c r="AF125" s="64">
        <f t="shared" si="160"/>
        <v>16</v>
      </c>
      <c r="AG125" s="39">
        <f aca="true" t="shared" si="180" ref="AG125:AG129">AE125-MIN(I125,L125,O125,R125,U125,X125,AA125,AD125)</f>
        <v>0</v>
      </c>
      <c r="AI125" s="44">
        <v>16</v>
      </c>
      <c r="AJ125" s="44"/>
      <c r="AL125" s="47">
        <v>16</v>
      </c>
      <c r="AM125" s="47"/>
      <c r="AO125" s="65">
        <v>16</v>
      </c>
      <c r="AP125" s="65"/>
      <c r="AR125" s="53">
        <v>16</v>
      </c>
      <c r="AS125" s="53"/>
      <c r="AU125" s="56">
        <v>16</v>
      </c>
      <c r="AV125" s="56"/>
      <c r="AX125" s="59">
        <v>16</v>
      </c>
      <c r="AY125" s="59"/>
      <c r="BA125" s="66">
        <v>16</v>
      </c>
      <c r="BB125" s="66"/>
      <c r="BD125" s="302">
        <v>16</v>
      </c>
      <c r="BE125" s="302"/>
    </row>
    <row r="126" spans="1:57" ht="12.75">
      <c r="A126" s="38">
        <v>17</v>
      </c>
      <c r="B126" s="39">
        <f t="shared" si="162"/>
        <v>0</v>
      </c>
      <c r="C126" s="39"/>
      <c r="D126" s="41"/>
      <c r="E126" s="42"/>
      <c r="F126" s="42"/>
      <c r="G126" s="43"/>
      <c r="H126" s="44" t="str">
        <f t="shared" si="163"/>
        <v xml:space="preserve"> </v>
      </c>
      <c r="I126" s="45">
        <f t="shared" si="164"/>
        <v>0</v>
      </c>
      <c r="J126" s="46"/>
      <c r="K126" s="47" t="str">
        <f t="shared" si="165"/>
        <v xml:space="preserve"> </v>
      </c>
      <c r="L126" s="48">
        <f t="shared" si="166"/>
        <v>0</v>
      </c>
      <c r="M126" s="49"/>
      <c r="N126" s="50" t="str">
        <f t="shared" si="167"/>
        <v xml:space="preserve"> </v>
      </c>
      <c r="O126" s="101">
        <f t="shared" si="168"/>
        <v>0</v>
      </c>
      <c r="P126" s="52"/>
      <c r="Q126" s="53" t="str">
        <f t="shared" si="169"/>
        <v xml:space="preserve"> </v>
      </c>
      <c r="R126" s="54">
        <f t="shared" si="170"/>
        <v>0</v>
      </c>
      <c r="S126" s="55"/>
      <c r="T126" s="56" t="str">
        <f t="shared" si="171"/>
        <v xml:space="preserve"> </v>
      </c>
      <c r="U126" s="57">
        <f t="shared" si="172"/>
        <v>0</v>
      </c>
      <c r="V126" s="58"/>
      <c r="W126" s="59" t="str">
        <f t="shared" si="173"/>
        <v xml:space="preserve"> </v>
      </c>
      <c r="X126" s="60">
        <f t="shared" si="174"/>
        <v>0</v>
      </c>
      <c r="Y126" s="61"/>
      <c r="Z126" s="62" t="str">
        <f t="shared" si="175"/>
        <v xml:space="preserve"> </v>
      </c>
      <c r="AA126" s="102">
        <f t="shared" si="176"/>
        <v>0</v>
      </c>
      <c r="AB126" s="301"/>
      <c r="AC126" s="302" t="str">
        <f t="shared" si="177"/>
        <v xml:space="preserve"> </v>
      </c>
      <c r="AD126" s="303">
        <f t="shared" si="178"/>
        <v>0</v>
      </c>
      <c r="AE126" s="39">
        <f t="shared" si="179"/>
        <v>0</v>
      </c>
      <c r="AF126" s="64">
        <f t="shared" si="160"/>
        <v>17</v>
      </c>
      <c r="AG126" s="39">
        <f t="shared" si="180"/>
        <v>0</v>
      </c>
      <c r="AI126" s="44">
        <v>17</v>
      </c>
      <c r="AJ126" s="44"/>
      <c r="AL126" s="47">
        <v>17</v>
      </c>
      <c r="AM126" s="47"/>
      <c r="AO126" s="65">
        <v>17</v>
      </c>
      <c r="AP126" s="65"/>
      <c r="AR126" s="53">
        <v>17</v>
      </c>
      <c r="AS126" s="53"/>
      <c r="AU126" s="56">
        <v>17</v>
      </c>
      <c r="AV126" s="56"/>
      <c r="AX126" s="59">
        <v>17</v>
      </c>
      <c r="AY126" s="59"/>
      <c r="BA126" s="66">
        <v>17</v>
      </c>
      <c r="BB126" s="66"/>
      <c r="BD126" s="302">
        <v>17</v>
      </c>
      <c r="BE126" s="302"/>
    </row>
    <row r="127" spans="1:57" ht="12.75">
      <c r="A127" s="38">
        <v>18</v>
      </c>
      <c r="B127" s="39">
        <f t="shared" si="162"/>
        <v>0</v>
      </c>
      <c r="C127" s="39"/>
      <c r="D127" s="41"/>
      <c r="E127" s="42"/>
      <c r="F127" s="42"/>
      <c r="G127" s="43"/>
      <c r="H127" s="44" t="str">
        <f t="shared" si="163"/>
        <v xml:space="preserve"> </v>
      </c>
      <c r="I127" s="45">
        <f t="shared" si="164"/>
        <v>0</v>
      </c>
      <c r="J127" s="46"/>
      <c r="K127" s="47" t="str">
        <f t="shared" si="165"/>
        <v xml:space="preserve"> </v>
      </c>
      <c r="L127" s="48">
        <f t="shared" si="166"/>
        <v>0</v>
      </c>
      <c r="M127" s="49"/>
      <c r="N127" s="50" t="str">
        <f t="shared" si="167"/>
        <v xml:space="preserve"> </v>
      </c>
      <c r="O127" s="101">
        <f t="shared" si="168"/>
        <v>0</v>
      </c>
      <c r="P127" s="52"/>
      <c r="Q127" s="53" t="str">
        <f t="shared" si="169"/>
        <v xml:space="preserve"> </v>
      </c>
      <c r="R127" s="54">
        <f t="shared" si="170"/>
        <v>0</v>
      </c>
      <c r="S127" s="55"/>
      <c r="T127" s="56" t="str">
        <f t="shared" si="171"/>
        <v xml:space="preserve"> </v>
      </c>
      <c r="U127" s="57">
        <f t="shared" si="172"/>
        <v>0</v>
      </c>
      <c r="V127" s="58"/>
      <c r="W127" s="59" t="str">
        <f t="shared" si="173"/>
        <v xml:space="preserve"> </v>
      </c>
      <c r="X127" s="60">
        <f t="shared" si="174"/>
        <v>0</v>
      </c>
      <c r="Y127" s="61"/>
      <c r="Z127" s="62" t="str">
        <f t="shared" si="175"/>
        <v xml:space="preserve"> </v>
      </c>
      <c r="AA127" s="102">
        <f t="shared" si="176"/>
        <v>0</v>
      </c>
      <c r="AB127" s="301"/>
      <c r="AC127" s="302" t="str">
        <f t="shared" si="177"/>
        <v xml:space="preserve"> </v>
      </c>
      <c r="AD127" s="303">
        <f t="shared" si="178"/>
        <v>0</v>
      </c>
      <c r="AE127" s="39">
        <f t="shared" si="179"/>
        <v>0</v>
      </c>
      <c r="AF127" s="64">
        <f t="shared" si="160"/>
        <v>18</v>
      </c>
      <c r="AG127" s="39">
        <f t="shared" si="180"/>
        <v>0</v>
      </c>
      <c r="AI127" s="44">
        <v>18</v>
      </c>
      <c r="AJ127" s="44"/>
      <c r="AL127" s="47">
        <v>18</v>
      </c>
      <c r="AM127" s="47"/>
      <c r="AO127" s="65">
        <v>18</v>
      </c>
      <c r="AP127" s="65"/>
      <c r="AR127" s="53">
        <v>18</v>
      </c>
      <c r="AS127" s="53"/>
      <c r="AU127" s="56">
        <v>18</v>
      </c>
      <c r="AV127" s="56"/>
      <c r="AX127" s="59">
        <v>18</v>
      </c>
      <c r="AY127" s="59"/>
      <c r="BA127" s="66">
        <v>18</v>
      </c>
      <c r="BB127" s="66"/>
      <c r="BD127" s="302">
        <v>18</v>
      </c>
      <c r="BE127" s="302"/>
    </row>
    <row r="128" spans="1:57" ht="13.5" thickBot="1">
      <c r="A128" s="103">
        <v>19</v>
      </c>
      <c r="B128" s="104">
        <f t="shared" si="162"/>
        <v>0</v>
      </c>
      <c r="C128" s="105"/>
      <c r="D128" s="68"/>
      <c r="E128" s="69"/>
      <c r="F128" s="69"/>
      <c r="G128" s="84"/>
      <c r="H128" s="84" t="str">
        <f t="shared" si="163"/>
        <v xml:space="preserve"> </v>
      </c>
      <c r="I128" s="168">
        <f t="shared" si="164"/>
        <v>0</v>
      </c>
      <c r="J128" s="106"/>
      <c r="K128" s="85" t="str">
        <f t="shared" si="165"/>
        <v xml:space="preserve"> </v>
      </c>
      <c r="L128" s="169">
        <f t="shared" si="166"/>
        <v>0</v>
      </c>
      <c r="M128" s="107"/>
      <c r="N128" s="108" t="str">
        <f t="shared" si="167"/>
        <v xml:space="preserve"> </v>
      </c>
      <c r="O128" s="175">
        <f t="shared" si="168"/>
        <v>0</v>
      </c>
      <c r="P128" s="109"/>
      <c r="Q128" s="53" t="str">
        <f t="shared" si="169"/>
        <v xml:space="preserve"> </v>
      </c>
      <c r="R128" s="171">
        <f t="shared" si="170"/>
        <v>0</v>
      </c>
      <c r="S128" s="110"/>
      <c r="T128" s="56" t="str">
        <f t="shared" si="171"/>
        <v xml:space="preserve"> </v>
      </c>
      <c r="U128" s="172">
        <f t="shared" si="172"/>
        <v>0</v>
      </c>
      <c r="V128" s="111"/>
      <c r="W128" s="89" t="str">
        <f t="shared" si="173"/>
        <v xml:space="preserve"> </v>
      </c>
      <c r="X128" s="173">
        <f t="shared" si="174"/>
        <v>0</v>
      </c>
      <c r="Y128" s="112"/>
      <c r="Z128" s="113" t="str">
        <f t="shared" si="175"/>
        <v xml:space="preserve"> </v>
      </c>
      <c r="AA128" s="176">
        <f t="shared" si="176"/>
        <v>0</v>
      </c>
      <c r="AB128" s="313"/>
      <c r="AC128" s="306" t="str">
        <f t="shared" si="177"/>
        <v xml:space="preserve"> </v>
      </c>
      <c r="AD128" s="305">
        <f t="shared" si="178"/>
        <v>0</v>
      </c>
      <c r="AE128" s="104">
        <f t="shared" si="179"/>
        <v>0</v>
      </c>
      <c r="AF128" s="114">
        <f t="shared" si="160"/>
        <v>19</v>
      </c>
      <c r="AG128" s="39">
        <f t="shared" si="180"/>
        <v>0</v>
      </c>
      <c r="AI128" s="44">
        <v>19</v>
      </c>
      <c r="AJ128" s="44"/>
      <c r="AL128" s="47">
        <v>19</v>
      </c>
      <c r="AM128" s="47"/>
      <c r="AO128" s="65">
        <v>19</v>
      </c>
      <c r="AP128" s="65"/>
      <c r="AR128" s="53">
        <v>19</v>
      </c>
      <c r="AS128" s="53"/>
      <c r="AU128" s="56">
        <v>19</v>
      </c>
      <c r="AV128" s="56"/>
      <c r="AX128" s="59">
        <v>19</v>
      </c>
      <c r="AY128" s="59"/>
      <c r="BA128" s="66">
        <v>19</v>
      </c>
      <c r="BB128" s="66"/>
      <c r="BD128" s="302">
        <v>19</v>
      </c>
      <c r="BE128" s="302"/>
    </row>
    <row r="129" spans="2:33" ht="12.75">
      <c r="B129" s="94">
        <f>AE129</f>
        <v>0</v>
      </c>
      <c r="H129" s="95" t="str">
        <f t="shared" si="163"/>
        <v xml:space="preserve"> </v>
      </c>
      <c r="I129" s="95">
        <f>IF(H129=" ",0,IF(H129=1,30,IF(H129=2,28,IF(H129=3,26,IF(H129=4,24,IF(H129=5,22,IF(AND(H129&gt;5,H129&lt;25),26-H129,2)))))))</f>
        <v>0</v>
      </c>
      <c r="K129" s="95" t="str">
        <f t="shared" si="165"/>
        <v xml:space="preserve"> </v>
      </c>
      <c r="L129" s="95">
        <f>IF(K129=" ",0,IF(K129=1,30,IF(K129=2,28,IF(K129=3,26,IF(K129=4,24,IF(K129=5,22,IF(AND(K129&gt;5,K129&lt;25),26-K129,2)))))))</f>
        <v>0</v>
      </c>
      <c r="M129" s="96"/>
      <c r="N129" s="91" t="str">
        <f t="shared" si="167"/>
        <v xml:space="preserve"> </v>
      </c>
      <c r="O129" s="95">
        <f>IF(N129=" ",0,IF(N129=1,30,IF(N129=2,28,IF(N129=3,26,IF(N129=4,24,IF(N129=5,22,IF(AND(N129&gt;5,N129&lt;25),26-N129,2)))))))</f>
        <v>0</v>
      </c>
      <c r="P129" s="96"/>
      <c r="Q129" s="91" t="str">
        <f t="shared" si="169"/>
        <v xml:space="preserve"> </v>
      </c>
      <c r="R129" s="95">
        <f>IF(Q129=" ",0,IF(Q129=1,30,IF(Q129=2,28,IF(Q129=3,26,IF(Q129=4,24,IF(Q129=5,22,IF(AND(Q129&gt;5,Q129&lt;25),26-Q129,2)))))))</f>
        <v>0</v>
      </c>
      <c r="S129" s="96"/>
      <c r="T129" s="91" t="str">
        <f t="shared" si="171"/>
        <v xml:space="preserve"> </v>
      </c>
      <c r="U129" s="95">
        <f>IF(T129=" ",0,IF(T129=1,30,IF(T129=2,28,IF(T129=3,26,IF(T129=4,24,IF(T129=5,22,IF(AND(T129&gt;5,T129&lt;25),26-T129,2)))))))</f>
        <v>0</v>
      </c>
      <c r="V129" s="96"/>
      <c r="W129" s="95" t="str">
        <f>IF(SUMIF(AY$11:AY$111,$C129,AX$11:AX$111)=0," ",SUMIF(AY$11:AY$111,$C129,AX$11:AX$111))</f>
        <v xml:space="preserve"> </v>
      </c>
      <c r="X129" s="95">
        <f>IF(W129=" ",0,IF(W129=1,30,IF(W129=2,28,IF(W129=3,26,IF(W129=4,24,IF(W129=5,22,IF(AND(W129&gt;5,W129&lt;25),26-W129,2)))))))</f>
        <v>0</v>
      </c>
      <c r="Y129" s="96"/>
      <c r="Z129" s="95" t="str">
        <f>IF(SUMIF(BB$11:BB$111,$C129,BA$11:BA$111)=0," ",SUMIF(BB$11:BB$111,$C129,BA$11:BA$111))</f>
        <v xml:space="preserve"> </v>
      </c>
      <c r="AA129" s="95">
        <f>IF(Z129=" ",0,IF(Z129=1,30,IF(Z129=2,28,IF(Z129=3,26,IF(Z129=4,24,IF(Z129=5,22,IF(AND(Z129&gt;5,Z129&lt;25),26-Z129,2)))))))</f>
        <v>0</v>
      </c>
      <c r="AB129" s="96"/>
      <c r="AC129" s="95" t="str">
        <f>IF(SUMIF(BE$11:BE$111,$C129,BD$11:BD$111)=0," ",SUMIF(BE$11:BE$111,$C129,BD$11:BD$111))</f>
        <v xml:space="preserve"> </v>
      </c>
      <c r="AD129" s="95">
        <f>IF(AC129=" ",0,IF(AC129=1,30,IF(AC129=2,28,IF(AC129=3,26,IF(AC129=4,24,IF(AC129=5,22,IF(AND(AC129&gt;5,AC129&lt;25),26-AC129,2)))))))</f>
        <v>0</v>
      </c>
      <c r="AE129" s="94">
        <f t="shared" si="179"/>
        <v>0</v>
      </c>
      <c r="AG129" s="92">
        <f t="shared" si="180"/>
        <v>0</v>
      </c>
    </row>
    <row r="133" spans="3:19" ht="20.25">
      <c r="C133" t="s">
        <v>107</v>
      </c>
      <c r="S133" t="s">
        <v>107</v>
      </c>
    </row>
    <row r="135" spans="4:21" ht="12.75">
      <c r="D135" s="10" t="s">
        <v>102</v>
      </c>
      <c r="U135" s="10" t="s">
        <v>102</v>
      </c>
    </row>
    <row r="136" spans="4:34" ht="15">
      <c r="D136" s="4" t="s">
        <v>75</v>
      </c>
      <c r="E136" s="5" t="s">
        <v>111</v>
      </c>
      <c r="U136" s="115" t="s">
        <v>87</v>
      </c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362"/>
      <c r="AG136" s="362"/>
      <c r="AH136" s="5" t="s">
        <v>111</v>
      </c>
    </row>
    <row r="137" spans="4:31" ht="15">
      <c r="D137" s="4" t="s">
        <v>97</v>
      </c>
      <c r="U137" s="115" t="s">
        <v>69</v>
      </c>
      <c r="V137" s="116"/>
      <c r="W137" s="116"/>
      <c r="X137" s="116"/>
      <c r="Y137" s="473" t="s">
        <v>98</v>
      </c>
      <c r="Z137" s="473"/>
      <c r="AA137" s="473"/>
      <c r="AB137" s="116"/>
      <c r="AC137" s="116"/>
      <c r="AD137" s="116"/>
      <c r="AE137" s="116"/>
    </row>
    <row r="140" ht="12.75">
      <c r="C140" t="s">
        <v>374</v>
      </c>
    </row>
    <row r="141" ht="13.5" thickBot="1"/>
    <row r="142" spans="3:42" ht="13.5" thickBot="1">
      <c r="C142" s="13" t="s">
        <v>26</v>
      </c>
      <c r="D142" s="13" t="s">
        <v>27</v>
      </c>
      <c r="E142" s="13" t="s">
        <v>28</v>
      </c>
      <c r="F142" s="13" t="s">
        <v>29</v>
      </c>
      <c r="G142" s="363" t="s">
        <v>71</v>
      </c>
      <c r="H142" s="363"/>
      <c r="I142" s="363"/>
      <c r="J142" s="363" t="s">
        <v>72</v>
      </c>
      <c r="K142" s="363"/>
      <c r="L142" s="363"/>
      <c r="M142" s="363"/>
      <c r="N142" s="363"/>
      <c r="S142" s="363" t="s">
        <v>26</v>
      </c>
      <c r="T142" s="363"/>
      <c r="U142" s="364" t="s">
        <v>27</v>
      </c>
      <c r="V142" s="364"/>
      <c r="W142" s="364"/>
      <c r="X142" s="364"/>
      <c r="Y142" s="364"/>
      <c r="Z142" s="364"/>
      <c r="AA142" s="364"/>
      <c r="AB142" s="364"/>
      <c r="AC142" s="364"/>
      <c r="AD142" s="363" t="s">
        <v>73</v>
      </c>
      <c r="AE142" s="363"/>
      <c r="AF142" s="363"/>
      <c r="AG142" s="365" t="s">
        <v>29</v>
      </c>
      <c r="AH142" s="365"/>
      <c r="AI142" s="363" t="s">
        <v>74</v>
      </c>
      <c r="AJ142" s="363"/>
      <c r="AK142" s="363"/>
      <c r="AL142" s="363" t="s">
        <v>84</v>
      </c>
      <c r="AM142" s="363"/>
      <c r="AN142" s="363"/>
      <c r="AO142" s="363"/>
      <c r="AP142" s="363"/>
    </row>
    <row r="143" spans="3:42" ht="21.95" customHeight="1" thickBot="1">
      <c r="C143" s="39">
        <f aca="true" t="shared" si="181" ref="C143:C178">C11</f>
        <v>404</v>
      </c>
      <c r="D143" s="41" t="str">
        <f aca="true" t="shared" si="182" ref="D143:D163">IF(C11&gt;0,D11,"  ")</f>
        <v>PARDON Jules</v>
      </c>
      <c r="E143" s="42" t="str">
        <f aca="true" t="shared" si="183" ref="E143:E179">IF(C11&gt;0,E11,"  ")</f>
        <v>CLOCA CYCLE</v>
      </c>
      <c r="F143" s="42" t="str">
        <f aca="true" t="shared" si="184" ref="F143:F174">IF(C11&gt;0,F11,"  ")</f>
        <v>UFO</v>
      </c>
      <c r="G143" s="118"/>
      <c r="H143" s="93"/>
      <c r="I143" s="119"/>
      <c r="J143" s="120"/>
      <c r="K143" s="121"/>
      <c r="L143" s="121"/>
      <c r="M143" s="121"/>
      <c r="N143" s="122"/>
      <c r="S143" s="401">
        <f aca="true" t="shared" si="185" ref="S143:S161">C110</f>
        <v>480</v>
      </c>
      <c r="T143" s="401"/>
      <c r="U143" s="357" t="str">
        <f aca="true" t="shared" si="186" ref="U143:U162">IF(C110&gt;0,D110," ")</f>
        <v>TETU Pauline</v>
      </c>
      <c r="V143" s="357"/>
      <c r="W143" s="357"/>
      <c r="X143" s="357"/>
      <c r="Y143" s="357"/>
      <c r="Z143" s="357"/>
      <c r="AA143" s="357"/>
      <c r="AB143" s="357"/>
      <c r="AC143" s="357"/>
      <c r="AD143" s="406" t="str">
        <f aca="true" t="shared" si="187" ref="AD143:AD161">IF(C110&gt;0,E110," ")</f>
        <v>TEAM OISE ORGANISATION</v>
      </c>
      <c r="AE143" s="406"/>
      <c r="AF143" s="477"/>
      <c r="AG143" s="478" t="str">
        <f aca="true" t="shared" si="188" ref="AG143:AG161">IF(C110&gt;0,F110," ")</f>
        <v>UFO</v>
      </c>
      <c r="AH143" s="479"/>
      <c r="AI143" s="330"/>
      <c r="AJ143" s="124"/>
      <c r="AK143" s="125"/>
      <c r="AL143" s="161"/>
      <c r="AM143" s="162"/>
      <c r="AN143" s="162"/>
      <c r="AO143" s="162"/>
      <c r="AP143" s="163"/>
    </row>
    <row r="144" spans="3:42" ht="21.95" customHeight="1" thickBot="1">
      <c r="C144" s="39">
        <f t="shared" si="181"/>
        <v>422</v>
      </c>
      <c r="D144" s="41" t="str">
        <f t="shared" si="182"/>
        <v>USSEGLIO Tom</v>
      </c>
      <c r="E144" s="42" t="str">
        <f t="shared" si="183"/>
        <v>Beauvais team cycliste</v>
      </c>
      <c r="F144" s="42" t="str">
        <f t="shared" si="184"/>
        <v>UFO</v>
      </c>
      <c r="G144" s="126"/>
      <c r="H144" s="127"/>
      <c r="I144" s="128"/>
      <c r="J144" s="120"/>
      <c r="K144" s="121"/>
      <c r="L144" s="121"/>
      <c r="M144" s="121"/>
      <c r="N144" s="122"/>
      <c r="S144" s="401">
        <f t="shared" si="185"/>
        <v>481</v>
      </c>
      <c r="T144" s="401"/>
      <c r="U144" s="357" t="str">
        <f t="shared" si="186"/>
        <v>BLONDIAU Juliette</v>
      </c>
      <c r="V144" s="357"/>
      <c r="W144" s="357"/>
      <c r="X144" s="357"/>
      <c r="Y144" s="357"/>
      <c r="Z144" s="357"/>
      <c r="AA144" s="357"/>
      <c r="AB144" s="357"/>
      <c r="AC144" s="357"/>
      <c r="AD144" s="406" t="str">
        <f t="shared" si="187"/>
        <v>HARDE DE SURVILLIERS</v>
      </c>
      <c r="AE144" s="406"/>
      <c r="AF144" s="406"/>
      <c r="AG144" s="403" t="str">
        <f t="shared" si="188"/>
        <v>UFO</v>
      </c>
      <c r="AH144" s="403"/>
      <c r="AI144" s="129"/>
      <c r="AJ144" s="127"/>
      <c r="AK144" s="128"/>
      <c r="AL144" s="134"/>
      <c r="AM144" s="135"/>
      <c r="AN144" s="135"/>
      <c r="AO144" s="135"/>
      <c r="AP144" s="136"/>
    </row>
    <row r="145" spans="3:42" ht="21.95" customHeight="1" thickBot="1">
      <c r="C145" s="39">
        <f t="shared" si="181"/>
        <v>403</v>
      </c>
      <c r="D145" s="41" t="str">
        <f t="shared" si="182"/>
        <v>FAREY Noa</v>
      </c>
      <c r="E145" s="42" t="str">
        <f t="shared" si="183"/>
        <v xml:space="preserve">HARDE DE SURVILLIERS </v>
      </c>
      <c r="F145" s="42" t="str">
        <f t="shared" si="184"/>
        <v>UFO</v>
      </c>
      <c r="G145" s="132"/>
      <c r="H145" s="94"/>
      <c r="I145" s="133"/>
      <c r="J145" s="120"/>
      <c r="K145" s="121"/>
      <c r="L145" s="121"/>
      <c r="M145" s="121"/>
      <c r="N145" s="122"/>
      <c r="S145" s="401">
        <f t="shared" si="185"/>
        <v>484</v>
      </c>
      <c r="T145" s="401"/>
      <c r="U145" s="357" t="str">
        <f t="shared" si="186"/>
        <v>DULOT Camille</v>
      </c>
      <c r="V145" s="357"/>
      <c r="W145" s="357"/>
      <c r="X145" s="357"/>
      <c r="Y145" s="357"/>
      <c r="Z145" s="357"/>
      <c r="AA145" s="357"/>
      <c r="AB145" s="357"/>
      <c r="AC145" s="357"/>
      <c r="AD145" s="406" t="str">
        <f t="shared" si="187"/>
        <v>HARDE DE SURVILLIERS</v>
      </c>
      <c r="AE145" s="406"/>
      <c r="AF145" s="406"/>
      <c r="AG145" s="403" t="str">
        <f t="shared" si="188"/>
        <v>UFO</v>
      </c>
      <c r="AH145" s="403"/>
      <c r="AI145" s="129"/>
      <c r="AJ145" s="127"/>
      <c r="AK145" s="128"/>
      <c r="AL145" s="130"/>
      <c r="AP145" s="131"/>
    </row>
    <row r="146" spans="3:42" ht="21.95" customHeight="1" thickBot="1">
      <c r="C146" s="39">
        <f t="shared" si="181"/>
        <v>407</v>
      </c>
      <c r="D146" s="41" t="str">
        <f t="shared" si="182"/>
        <v>GAUTRET Liam</v>
      </c>
      <c r="E146" s="42" t="str">
        <f t="shared" si="183"/>
        <v>AC MARINES</v>
      </c>
      <c r="F146" s="42" t="str">
        <f t="shared" si="184"/>
        <v>UFO</v>
      </c>
      <c r="G146" s="126"/>
      <c r="H146" s="127"/>
      <c r="I146" s="128"/>
      <c r="J146" s="120"/>
      <c r="K146" s="121"/>
      <c r="L146" s="121"/>
      <c r="M146" s="121"/>
      <c r="N146" s="122"/>
      <c r="S146" s="401">
        <f t="shared" si="185"/>
        <v>483</v>
      </c>
      <c r="T146" s="401"/>
      <c r="U146" s="357" t="str">
        <f t="shared" si="186"/>
        <v>HOCHART Giulia</v>
      </c>
      <c r="V146" s="357"/>
      <c r="W146" s="357"/>
      <c r="X146" s="357"/>
      <c r="Y146" s="357"/>
      <c r="Z146" s="357"/>
      <c r="AA146" s="357"/>
      <c r="AB146" s="357"/>
      <c r="AC146" s="357"/>
      <c r="AD146" s="402" t="str">
        <f t="shared" si="187"/>
        <v>UCFM</v>
      </c>
      <c r="AE146" s="402"/>
      <c r="AF146" s="402"/>
      <c r="AG146" s="403" t="str">
        <f t="shared" si="188"/>
        <v>UFO</v>
      </c>
      <c r="AH146" s="403"/>
      <c r="AI146" s="137"/>
      <c r="AJ146" s="127"/>
      <c r="AK146" s="128"/>
      <c r="AL146" s="134"/>
      <c r="AM146" s="135"/>
      <c r="AN146" s="135"/>
      <c r="AO146" s="135"/>
      <c r="AP146" s="136"/>
    </row>
    <row r="147" spans="3:42" ht="21.95" customHeight="1" thickBot="1">
      <c r="C147" s="39">
        <f t="shared" si="181"/>
        <v>401</v>
      </c>
      <c r="D147" s="41" t="str">
        <f t="shared" si="182"/>
        <v>DEVAUX Anthony</v>
      </c>
      <c r="E147" s="42" t="str">
        <f t="shared" si="183"/>
        <v>AC MARINES</v>
      </c>
      <c r="F147" s="42" t="str">
        <f t="shared" si="184"/>
        <v>UFO</v>
      </c>
      <c r="G147" s="126"/>
      <c r="H147" s="127"/>
      <c r="I147" s="128"/>
      <c r="J147" s="120"/>
      <c r="K147" s="121"/>
      <c r="L147" s="121"/>
      <c r="M147" s="121"/>
      <c r="N147" s="122"/>
      <c r="S147" s="401">
        <f t="shared" si="185"/>
        <v>0</v>
      </c>
      <c r="T147" s="401"/>
      <c r="U147" s="357" t="str">
        <f t="shared" si="186"/>
        <v xml:space="preserve"> </v>
      </c>
      <c r="V147" s="357"/>
      <c r="W147" s="357"/>
      <c r="X147" s="357"/>
      <c r="Y147" s="357"/>
      <c r="Z147" s="357"/>
      <c r="AA147" s="357"/>
      <c r="AB147" s="357"/>
      <c r="AC147" s="357"/>
      <c r="AD147" s="402" t="str">
        <f t="shared" si="187"/>
        <v xml:space="preserve"> </v>
      </c>
      <c r="AE147" s="402"/>
      <c r="AF147" s="402"/>
      <c r="AG147" s="403" t="str">
        <f t="shared" si="188"/>
        <v xml:space="preserve"> </v>
      </c>
      <c r="AH147" s="403"/>
      <c r="AI147" s="137"/>
      <c r="AJ147" s="127"/>
      <c r="AK147" s="128"/>
      <c r="AL147" s="130"/>
      <c r="AP147" s="131"/>
    </row>
    <row r="148" spans="3:42" ht="21.95" customHeight="1" thickBot="1">
      <c r="C148" s="39">
        <f t="shared" si="181"/>
        <v>413</v>
      </c>
      <c r="D148" s="41" t="str">
        <f t="shared" si="182"/>
        <v>REGAZZI Léonard</v>
      </c>
      <c r="E148" s="42" t="str">
        <f t="shared" si="183"/>
        <v>AVS95</v>
      </c>
      <c r="F148" s="42" t="str">
        <f t="shared" si="184"/>
        <v>UFO</v>
      </c>
      <c r="G148" s="132"/>
      <c r="H148" s="94"/>
      <c r="I148" s="133"/>
      <c r="J148" s="120"/>
      <c r="K148" s="121"/>
      <c r="L148" s="121"/>
      <c r="M148" s="121"/>
      <c r="N148" s="122"/>
      <c r="S148" s="401">
        <f t="shared" si="185"/>
        <v>0</v>
      </c>
      <c r="T148" s="401"/>
      <c r="U148" s="357" t="str">
        <f t="shared" si="186"/>
        <v xml:space="preserve"> </v>
      </c>
      <c r="V148" s="357"/>
      <c r="W148" s="357"/>
      <c r="X148" s="357"/>
      <c r="Y148" s="357"/>
      <c r="Z148" s="357"/>
      <c r="AA148" s="357"/>
      <c r="AB148" s="357"/>
      <c r="AC148" s="357"/>
      <c r="AD148" s="402" t="str">
        <f t="shared" si="187"/>
        <v xml:space="preserve"> </v>
      </c>
      <c r="AE148" s="402"/>
      <c r="AF148" s="402"/>
      <c r="AG148" s="403" t="str">
        <f t="shared" si="188"/>
        <v xml:space="preserve"> </v>
      </c>
      <c r="AH148" s="403"/>
      <c r="AI148" s="137"/>
      <c r="AJ148" s="127"/>
      <c r="AK148" s="128"/>
      <c r="AL148" s="134"/>
      <c r="AM148" s="135"/>
      <c r="AN148" s="135"/>
      <c r="AO148" s="135"/>
      <c r="AP148" s="136"/>
    </row>
    <row r="149" spans="3:42" ht="21.95" customHeight="1" thickBot="1">
      <c r="C149" s="39">
        <f t="shared" si="181"/>
        <v>406</v>
      </c>
      <c r="D149" s="41" t="str">
        <f t="shared" si="182"/>
        <v>ALVES FERNANDES Léo</v>
      </c>
      <c r="E149" s="42" t="str">
        <f t="shared" si="183"/>
        <v xml:space="preserve">HARDE DE SURVILLIERS </v>
      </c>
      <c r="F149" s="42" t="str">
        <f t="shared" si="184"/>
        <v>UFO</v>
      </c>
      <c r="G149" s="126"/>
      <c r="H149" s="127"/>
      <c r="I149" s="128"/>
      <c r="J149" s="120"/>
      <c r="K149" s="121"/>
      <c r="L149" s="121"/>
      <c r="M149" s="121"/>
      <c r="N149" s="122"/>
      <c r="S149" s="401">
        <f t="shared" si="185"/>
        <v>0</v>
      </c>
      <c r="T149" s="401"/>
      <c r="U149" s="357" t="str">
        <f t="shared" si="186"/>
        <v xml:space="preserve"> </v>
      </c>
      <c r="V149" s="357"/>
      <c r="W149" s="357"/>
      <c r="X149" s="357"/>
      <c r="Y149" s="357"/>
      <c r="Z149" s="357"/>
      <c r="AA149" s="357"/>
      <c r="AB149" s="357"/>
      <c r="AC149" s="357"/>
      <c r="AD149" s="402" t="str">
        <f t="shared" si="187"/>
        <v xml:space="preserve"> </v>
      </c>
      <c r="AE149" s="402"/>
      <c r="AF149" s="402"/>
      <c r="AG149" s="403" t="str">
        <f t="shared" si="188"/>
        <v xml:space="preserve"> </v>
      </c>
      <c r="AH149" s="403"/>
      <c r="AI149" s="137"/>
      <c r="AJ149" s="127"/>
      <c r="AK149" s="128"/>
      <c r="AL149" s="134"/>
      <c r="AM149" s="135"/>
      <c r="AN149" s="135"/>
      <c r="AO149" s="135"/>
      <c r="AP149" s="136"/>
    </row>
    <row r="150" spans="3:42" ht="21.95" customHeight="1" thickBot="1">
      <c r="C150" s="39">
        <f t="shared" si="181"/>
        <v>405</v>
      </c>
      <c r="D150" s="41" t="str">
        <f t="shared" si="182"/>
        <v>MOLLET Noé</v>
      </c>
      <c r="E150" s="42" t="str">
        <f t="shared" si="183"/>
        <v>AC MARINES</v>
      </c>
      <c r="F150" s="42" t="str">
        <f t="shared" si="184"/>
        <v>UFO</v>
      </c>
      <c r="G150" s="132"/>
      <c r="H150" s="94"/>
      <c r="I150" s="133"/>
      <c r="J150" s="120"/>
      <c r="K150" s="121"/>
      <c r="L150" s="121"/>
      <c r="M150" s="121"/>
      <c r="N150" s="122"/>
      <c r="S150" s="401">
        <f t="shared" si="185"/>
        <v>0</v>
      </c>
      <c r="T150" s="401"/>
      <c r="U150" s="357" t="str">
        <f t="shared" si="186"/>
        <v xml:space="preserve"> </v>
      </c>
      <c r="V150" s="357"/>
      <c r="W150" s="357"/>
      <c r="X150" s="357"/>
      <c r="Y150" s="357"/>
      <c r="Z150" s="357"/>
      <c r="AA150" s="357"/>
      <c r="AB150" s="357"/>
      <c r="AC150" s="357"/>
      <c r="AD150" s="402" t="str">
        <f t="shared" si="187"/>
        <v xml:space="preserve"> </v>
      </c>
      <c r="AE150" s="402"/>
      <c r="AF150" s="402"/>
      <c r="AG150" s="403" t="str">
        <f t="shared" si="188"/>
        <v xml:space="preserve"> </v>
      </c>
      <c r="AH150" s="403"/>
      <c r="AI150" s="137"/>
      <c r="AJ150" s="127"/>
      <c r="AK150" s="128"/>
      <c r="AL150" s="130"/>
      <c r="AP150" s="131"/>
    </row>
    <row r="151" spans="3:42" ht="21.95" customHeight="1" thickBot="1">
      <c r="C151" s="39">
        <f t="shared" si="181"/>
        <v>409</v>
      </c>
      <c r="D151" s="41" t="str">
        <f t="shared" si="182"/>
        <v>HARDY Timéo</v>
      </c>
      <c r="E151" s="42" t="str">
        <f t="shared" si="183"/>
        <v>CVC MERY</v>
      </c>
      <c r="F151" s="42" t="str">
        <f t="shared" si="184"/>
        <v>UFO</v>
      </c>
      <c r="G151" s="126"/>
      <c r="H151" s="127"/>
      <c r="I151" s="128"/>
      <c r="J151" s="120"/>
      <c r="K151" s="121"/>
      <c r="L151" s="121"/>
      <c r="M151" s="121"/>
      <c r="N151" s="122"/>
      <c r="S151" s="401">
        <f t="shared" si="185"/>
        <v>0</v>
      </c>
      <c r="T151" s="401"/>
      <c r="U151" s="357" t="str">
        <f t="shared" si="186"/>
        <v xml:space="preserve"> </v>
      </c>
      <c r="V151" s="357"/>
      <c r="W151" s="357"/>
      <c r="X151" s="357"/>
      <c r="Y151" s="357"/>
      <c r="Z151" s="357"/>
      <c r="AA151" s="357"/>
      <c r="AB151" s="357"/>
      <c r="AC151" s="357"/>
      <c r="AD151" s="402" t="str">
        <f t="shared" si="187"/>
        <v xml:space="preserve"> </v>
      </c>
      <c r="AE151" s="402"/>
      <c r="AF151" s="402"/>
      <c r="AG151" s="403" t="str">
        <f t="shared" si="188"/>
        <v xml:space="preserve"> </v>
      </c>
      <c r="AH151" s="403"/>
      <c r="AI151" s="137"/>
      <c r="AJ151" s="127"/>
      <c r="AK151" s="128"/>
      <c r="AL151" s="134"/>
      <c r="AM151" s="135"/>
      <c r="AN151" s="135"/>
      <c r="AO151" s="135"/>
      <c r="AP151" s="136"/>
    </row>
    <row r="152" spans="3:42" ht="21.95" customHeight="1" thickBot="1">
      <c r="C152" s="39">
        <f t="shared" si="181"/>
        <v>410</v>
      </c>
      <c r="D152" s="41" t="str">
        <f t="shared" si="182"/>
        <v>POCCOBELLO Louis</v>
      </c>
      <c r="E152" s="42" t="str">
        <f t="shared" si="183"/>
        <v>CVC MERY</v>
      </c>
      <c r="F152" s="42" t="str">
        <f t="shared" si="184"/>
        <v>UFO</v>
      </c>
      <c r="G152" s="132"/>
      <c r="H152" s="94"/>
      <c r="I152" s="133"/>
      <c r="J152" s="120"/>
      <c r="K152" s="121"/>
      <c r="L152" s="121"/>
      <c r="M152" s="121"/>
      <c r="N152" s="122"/>
      <c r="S152" s="401">
        <f t="shared" si="185"/>
        <v>0</v>
      </c>
      <c r="T152" s="401"/>
      <c r="U152" s="357" t="str">
        <f t="shared" si="186"/>
        <v xml:space="preserve"> </v>
      </c>
      <c r="V152" s="357"/>
      <c r="W152" s="357"/>
      <c r="X152" s="357"/>
      <c r="Y152" s="357"/>
      <c r="Z152" s="357"/>
      <c r="AA152" s="357"/>
      <c r="AB152" s="357"/>
      <c r="AC152" s="357"/>
      <c r="AD152" s="402" t="str">
        <f t="shared" si="187"/>
        <v xml:space="preserve"> </v>
      </c>
      <c r="AE152" s="402"/>
      <c r="AF152" s="402"/>
      <c r="AG152" s="403" t="str">
        <f t="shared" si="188"/>
        <v xml:space="preserve"> </v>
      </c>
      <c r="AH152" s="403"/>
      <c r="AI152" s="137"/>
      <c r="AJ152" s="127"/>
      <c r="AK152" s="128"/>
      <c r="AL152" s="130"/>
      <c r="AP152" s="131"/>
    </row>
    <row r="153" spans="3:42" ht="21.95" customHeight="1" thickBot="1">
      <c r="C153" s="39">
        <f t="shared" si="181"/>
        <v>424</v>
      </c>
      <c r="D153" s="41" t="str">
        <f t="shared" si="182"/>
        <v>CARVALHO Tiago</v>
      </c>
      <c r="E153" s="42" t="str">
        <f t="shared" si="183"/>
        <v>ASVTT collège d'AUBIGNY (Auvers)</v>
      </c>
      <c r="F153" s="42" t="str">
        <f t="shared" si="184"/>
        <v>UNSS</v>
      </c>
      <c r="G153" s="126"/>
      <c r="H153" s="127"/>
      <c r="I153" s="128"/>
      <c r="J153" s="120"/>
      <c r="K153" s="121"/>
      <c r="L153" s="121"/>
      <c r="M153" s="121"/>
      <c r="N153" s="122"/>
      <c r="S153" s="401">
        <f t="shared" si="185"/>
        <v>0</v>
      </c>
      <c r="T153" s="401"/>
      <c r="U153" s="357" t="str">
        <f t="shared" si="186"/>
        <v xml:space="preserve"> </v>
      </c>
      <c r="V153" s="357"/>
      <c r="W153" s="357"/>
      <c r="X153" s="357"/>
      <c r="Y153" s="357"/>
      <c r="Z153" s="357"/>
      <c r="AA153" s="357"/>
      <c r="AB153" s="357"/>
      <c r="AC153" s="357"/>
      <c r="AD153" s="402" t="str">
        <f t="shared" si="187"/>
        <v xml:space="preserve"> </v>
      </c>
      <c r="AE153" s="402"/>
      <c r="AF153" s="402"/>
      <c r="AG153" s="403" t="str">
        <f t="shared" si="188"/>
        <v xml:space="preserve"> </v>
      </c>
      <c r="AH153" s="403"/>
      <c r="AI153" s="137"/>
      <c r="AJ153" s="127"/>
      <c r="AK153" s="128"/>
      <c r="AL153" s="134"/>
      <c r="AM153" s="135"/>
      <c r="AN153" s="135"/>
      <c r="AO153" s="135"/>
      <c r="AP153" s="136"/>
    </row>
    <row r="154" spans="3:42" ht="21.95" customHeight="1" thickBot="1">
      <c r="C154" s="39">
        <f t="shared" si="181"/>
        <v>411</v>
      </c>
      <c r="D154" s="41" t="str">
        <f t="shared" si="182"/>
        <v>GAY Esteban</v>
      </c>
      <c r="E154" s="42" t="str">
        <f t="shared" si="183"/>
        <v>CLOCA CYCLE</v>
      </c>
      <c r="F154" s="42" t="str">
        <f t="shared" si="184"/>
        <v>UFO</v>
      </c>
      <c r="G154" s="132"/>
      <c r="H154" s="94"/>
      <c r="I154" s="133"/>
      <c r="J154" s="120"/>
      <c r="K154" s="121"/>
      <c r="L154" s="121"/>
      <c r="M154" s="121"/>
      <c r="N154" s="122"/>
      <c r="S154" s="401">
        <f t="shared" si="185"/>
        <v>0</v>
      </c>
      <c r="T154" s="401"/>
      <c r="U154" s="357" t="str">
        <f t="shared" si="186"/>
        <v xml:space="preserve"> </v>
      </c>
      <c r="V154" s="357"/>
      <c r="W154" s="357"/>
      <c r="X154" s="357"/>
      <c r="Y154" s="357"/>
      <c r="Z154" s="357"/>
      <c r="AA154" s="357"/>
      <c r="AB154" s="357"/>
      <c r="AC154" s="357"/>
      <c r="AD154" s="402" t="str">
        <f t="shared" si="187"/>
        <v xml:space="preserve"> </v>
      </c>
      <c r="AE154" s="402"/>
      <c r="AF154" s="402"/>
      <c r="AG154" s="403" t="str">
        <f t="shared" si="188"/>
        <v xml:space="preserve"> </v>
      </c>
      <c r="AH154" s="403"/>
      <c r="AI154" s="137"/>
      <c r="AJ154" s="127"/>
      <c r="AK154" s="128"/>
      <c r="AL154" s="134"/>
      <c r="AM154" s="135"/>
      <c r="AN154" s="135"/>
      <c r="AO154" s="135"/>
      <c r="AP154" s="136"/>
    </row>
    <row r="155" spans="3:42" ht="21.95" customHeight="1" thickBot="1">
      <c r="C155" s="39">
        <f t="shared" si="181"/>
        <v>414</v>
      </c>
      <c r="D155" s="41" t="str">
        <f t="shared" si="182"/>
        <v>JOUET Alexi</v>
      </c>
      <c r="E155" s="42" t="str">
        <f t="shared" si="183"/>
        <v>VC LIVRY GARGAN</v>
      </c>
      <c r="F155" s="42" t="str">
        <f t="shared" si="184"/>
        <v>FFC</v>
      </c>
      <c r="G155" s="126"/>
      <c r="H155" s="127"/>
      <c r="I155" s="128"/>
      <c r="J155" s="120"/>
      <c r="K155" s="121"/>
      <c r="L155" s="121"/>
      <c r="M155" s="121"/>
      <c r="N155" s="122"/>
      <c r="S155" s="401">
        <f t="shared" si="185"/>
        <v>0</v>
      </c>
      <c r="T155" s="401"/>
      <c r="U155" s="357" t="str">
        <f t="shared" si="186"/>
        <v xml:space="preserve"> </v>
      </c>
      <c r="V155" s="357"/>
      <c r="W155" s="357"/>
      <c r="X155" s="357"/>
      <c r="Y155" s="357"/>
      <c r="Z155" s="357"/>
      <c r="AA155" s="357"/>
      <c r="AB155" s="357"/>
      <c r="AC155" s="357"/>
      <c r="AD155" s="402" t="str">
        <f t="shared" si="187"/>
        <v xml:space="preserve"> </v>
      </c>
      <c r="AE155" s="402"/>
      <c r="AF155" s="402"/>
      <c r="AG155" s="403" t="str">
        <f t="shared" si="188"/>
        <v xml:space="preserve"> </v>
      </c>
      <c r="AH155" s="403"/>
      <c r="AI155" s="137"/>
      <c r="AJ155" s="127"/>
      <c r="AK155" s="128"/>
      <c r="AL155" s="130"/>
      <c r="AP155" s="131"/>
    </row>
    <row r="156" spans="3:42" ht="21.95" customHeight="1" thickBot="1">
      <c r="C156" s="39">
        <f t="shared" si="181"/>
        <v>425</v>
      </c>
      <c r="D156" s="41" t="str">
        <f t="shared" si="182"/>
        <v>THIBAUD Tom</v>
      </c>
      <c r="E156" s="42" t="str">
        <f t="shared" si="183"/>
        <v xml:space="preserve"> </v>
      </c>
      <c r="F156" s="42" t="str">
        <f t="shared" si="184"/>
        <v>NL</v>
      </c>
      <c r="G156" s="132"/>
      <c r="H156" s="94"/>
      <c r="I156" s="133"/>
      <c r="J156" s="120"/>
      <c r="K156" s="121"/>
      <c r="L156" s="121"/>
      <c r="M156" s="121"/>
      <c r="N156" s="122"/>
      <c r="S156" s="401">
        <f t="shared" si="185"/>
        <v>0</v>
      </c>
      <c r="T156" s="401"/>
      <c r="U156" s="357" t="str">
        <f t="shared" si="186"/>
        <v xml:space="preserve"> </v>
      </c>
      <c r="V156" s="357"/>
      <c r="W156" s="357"/>
      <c r="X156" s="357"/>
      <c r="Y156" s="357"/>
      <c r="Z156" s="357"/>
      <c r="AA156" s="357"/>
      <c r="AB156" s="357"/>
      <c r="AC156" s="357"/>
      <c r="AD156" s="402" t="str">
        <f t="shared" si="187"/>
        <v xml:space="preserve"> </v>
      </c>
      <c r="AE156" s="402"/>
      <c r="AF156" s="402"/>
      <c r="AG156" s="403" t="str">
        <f t="shared" si="188"/>
        <v xml:space="preserve"> </v>
      </c>
      <c r="AH156" s="403"/>
      <c r="AI156" s="137"/>
      <c r="AJ156" s="127"/>
      <c r="AK156" s="128"/>
      <c r="AL156" s="134"/>
      <c r="AM156" s="135"/>
      <c r="AN156" s="135"/>
      <c r="AO156" s="135"/>
      <c r="AP156" s="136"/>
    </row>
    <row r="157" spans="3:42" ht="21.95" customHeight="1" thickBot="1">
      <c r="C157" s="39">
        <f t="shared" si="181"/>
        <v>412</v>
      </c>
      <c r="D157" s="41" t="str">
        <f t="shared" si="182"/>
        <v>AUVRÉ Tom</v>
      </c>
      <c r="E157" s="42" t="str">
        <f t="shared" si="183"/>
        <v>AC MARINES</v>
      </c>
      <c r="F157" s="42" t="str">
        <f t="shared" si="184"/>
        <v>UFO</v>
      </c>
      <c r="G157" s="126"/>
      <c r="H157" s="127"/>
      <c r="I157" s="128"/>
      <c r="J157" s="120"/>
      <c r="K157" s="121"/>
      <c r="L157" s="121"/>
      <c r="M157" s="121"/>
      <c r="N157" s="122"/>
      <c r="S157" s="401">
        <f t="shared" si="185"/>
        <v>0</v>
      </c>
      <c r="T157" s="401"/>
      <c r="U157" s="357" t="str">
        <f t="shared" si="186"/>
        <v xml:space="preserve"> </v>
      </c>
      <c r="V157" s="357"/>
      <c r="W157" s="357"/>
      <c r="X157" s="357"/>
      <c r="Y157" s="357"/>
      <c r="Z157" s="357"/>
      <c r="AA157" s="357"/>
      <c r="AB157" s="357"/>
      <c r="AC157" s="357"/>
      <c r="AD157" s="402" t="str">
        <f t="shared" si="187"/>
        <v xml:space="preserve"> </v>
      </c>
      <c r="AE157" s="402"/>
      <c r="AF157" s="402"/>
      <c r="AG157" s="403" t="str">
        <f t="shared" si="188"/>
        <v xml:space="preserve"> </v>
      </c>
      <c r="AH157" s="403"/>
      <c r="AI157" s="137"/>
      <c r="AJ157" s="127"/>
      <c r="AK157" s="128"/>
      <c r="AL157" s="130"/>
      <c r="AP157" s="131"/>
    </row>
    <row r="158" spans="3:42" ht="21.95" customHeight="1" thickBot="1">
      <c r="C158" s="39">
        <f t="shared" si="181"/>
        <v>415</v>
      </c>
      <c r="D158" s="41" t="str">
        <f t="shared" si="182"/>
        <v>RIPAULT Clément</v>
      </c>
      <c r="E158" s="42" t="str">
        <f t="shared" si="183"/>
        <v>AC MARINES</v>
      </c>
      <c r="F158" s="42" t="str">
        <f t="shared" si="184"/>
        <v>UFO</v>
      </c>
      <c r="G158" s="132"/>
      <c r="H158" s="94"/>
      <c r="I158" s="133"/>
      <c r="J158" s="120"/>
      <c r="K158" s="121"/>
      <c r="L158" s="121"/>
      <c r="M158" s="121"/>
      <c r="N158" s="122"/>
      <c r="S158" s="401">
        <f t="shared" si="185"/>
        <v>0</v>
      </c>
      <c r="T158" s="401"/>
      <c r="U158" s="357" t="str">
        <f t="shared" si="186"/>
        <v xml:space="preserve"> </v>
      </c>
      <c r="V158" s="357"/>
      <c r="W158" s="357"/>
      <c r="X158" s="357"/>
      <c r="Y158" s="357"/>
      <c r="Z158" s="357"/>
      <c r="AA158" s="357"/>
      <c r="AB158" s="357"/>
      <c r="AC158" s="357"/>
      <c r="AD158" s="402" t="str">
        <f t="shared" si="187"/>
        <v xml:space="preserve"> </v>
      </c>
      <c r="AE158" s="402"/>
      <c r="AF158" s="402"/>
      <c r="AG158" s="403" t="str">
        <f t="shared" si="188"/>
        <v xml:space="preserve"> </v>
      </c>
      <c r="AH158" s="403"/>
      <c r="AI158" s="137"/>
      <c r="AJ158" s="127"/>
      <c r="AK158" s="128"/>
      <c r="AL158" s="134"/>
      <c r="AM158" s="135"/>
      <c r="AN158" s="135"/>
      <c r="AO158" s="135"/>
      <c r="AP158" s="136"/>
    </row>
    <row r="159" spans="3:42" ht="21.95" customHeight="1" thickBot="1">
      <c r="C159" s="39">
        <f t="shared" si="181"/>
        <v>416</v>
      </c>
      <c r="D159" s="41" t="str">
        <f t="shared" si="182"/>
        <v>LOUVEL Mathieu</v>
      </c>
      <c r="E159" s="42" t="str">
        <f t="shared" si="183"/>
        <v>UCVE ETREPAGNY</v>
      </c>
      <c r="F159" s="42" t="str">
        <f t="shared" si="184"/>
        <v>UFO</v>
      </c>
      <c r="G159" s="126"/>
      <c r="H159" s="127"/>
      <c r="I159" s="128"/>
      <c r="J159" s="120"/>
      <c r="K159" s="121"/>
      <c r="L159" s="121"/>
      <c r="M159" s="121"/>
      <c r="N159" s="122"/>
      <c r="S159" s="401">
        <f t="shared" si="185"/>
        <v>0</v>
      </c>
      <c r="T159" s="401"/>
      <c r="U159" s="357" t="str">
        <f t="shared" si="186"/>
        <v xml:space="preserve"> </v>
      </c>
      <c r="V159" s="357"/>
      <c r="W159" s="357"/>
      <c r="X159" s="357"/>
      <c r="Y159" s="357"/>
      <c r="Z159" s="357"/>
      <c r="AA159" s="357"/>
      <c r="AB159" s="357"/>
      <c r="AC159" s="357"/>
      <c r="AD159" s="402" t="str">
        <f t="shared" si="187"/>
        <v xml:space="preserve"> </v>
      </c>
      <c r="AE159" s="402"/>
      <c r="AF159" s="402"/>
      <c r="AG159" s="403" t="str">
        <f t="shared" si="188"/>
        <v xml:space="preserve"> </v>
      </c>
      <c r="AH159" s="403"/>
      <c r="AI159" s="137"/>
      <c r="AJ159" s="127"/>
      <c r="AK159" s="128"/>
      <c r="AL159" s="130"/>
      <c r="AP159" s="131"/>
    </row>
    <row r="160" spans="3:42" ht="21.95" customHeight="1" thickBot="1">
      <c r="C160" s="39">
        <f t="shared" si="181"/>
        <v>419</v>
      </c>
      <c r="D160" s="41" t="str">
        <f t="shared" si="182"/>
        <v>CAPOT Benjamin</v>
      </c>
      <c r="E160" s="42" t="str">
        <f t="shared" si="183"/>
        <v>CLOCA CYCLE</v>
      </c>
      <c r="F160" s="42" t="str">
        <f t="shared" si="184"/>
        <v>UFO</v>
      </c>
      <c r="G160" s="126"/>
      <c r="H160" s="127"/>
      <c r="I160" s="128"/>
      <c r="J160" s="120"/>
      <c r="K160" s="121"/>
      <c r="L160" s="121"/>
      <c r="M160" s="121"/>
      <c r="N160" s="122"/>
      <c r="S160" s="401">
        <f t="shared" si="185"/>
        <v>0</v>
      </c>
      <c r="T160" s="401"/>
      <c r="U160" s="357" t="str">
        <f t="shared" si="186"/>
        <v xml:space="preserve"> </v>
      </c>
      <c r="V160" s="357"/>
      <c r="W160" s="357"/>
      <c r="X160" s="357"/>
      <c r="Y160" s="357"/>
      <c r="Z160" s="357"/>
      <c r="AA160" s="357"/>
      <c r="AB160" s="357"/>
      <c r="AC160" s="357"/>
      <c r="AD160" s="402" t="str">
        <f t="shared" si="187"/>
        <v xml:space="preserve"> </v>
      </c>
      <c r="AE160" s="402"/>
      <c r="AF160" s="402"/>
      <c r="AG160" s="403" t="str">
        <f t="shared" si="188"/>
        <v xml:space="preserve"> </v>
      </c>
      <c r="AH160" s="403"/>
      <c r="AI160" s="137"/>
      <c r="AJ160" s="127"/>
      <c r="AK160" s="128"/>
      <c r="AL160" s="134"/>
      <c r="AM160" s="135"/>
      <c r="AN160" s="135"/>
      <c r="AO160" s="135"/>
      <c r="AP160" s="136"/>
    </row>
    <row r="161" spans="3:42" ht="21.95" customHeight="1" thickBot="1">
      <c r="C161" s="39">
        <f t="shared" si="181"/>
        <v>420</v>
      </c>
      <c r="D161" s="41" t="str">
        <f t="shared" si="182"/>
        <v>CAPON Hugo</v>
      </c>
      <c r="E161" s="42" t="str">
        <f t="shared" si="183"/>
        <v>AC MARINES</v>
      </c>
      <c r="F161" s="42" t="str">
        <f t="shared" si="184"/>
        <v>UFO</v>
      </c>
      <c r="G161" s="132"/>
      <c r="H161" s="94"/>
      <c r="I161" s="133"/>
      <c r="J161" s="120"/>
      <c r="K161" s="121"/>
      <c r="L161" s="121"/>
      <c r="M161" s="121"/>
      <c r="N161" s="122"/>
      <c r="S161" s="404">
        <f t="shared" si="185"/>
        <v>0</v>
      </c>
      <c r="T161" s="404"/>
      <c r="U161" s="360" t="str">
        <f t="shared" si="186"/>
        <v xml:space="preserve"> </v>
      </c>
      <c r="V161" s="360"/>
      <c r="W161" s="360"/>
      <c r="X161" s="360"/>
      <c r="Y161" s="360"/>
      <c r="Z161" s="360"/>
      <c r="AA161" s="360"/>
      <c r="AB161" s="360"/>
      <c r="AC161" s="360"/>
      <c r="AD161" s="405" t="str">
        <f t="shared" si="187"/>
        <v xml:space="preserve"> </v>
      </c>
      <c r="AE161" s="405"/>
      <c r="AF161" s="405"/>
      <c r="AG161" s="403" t="str">
        <f t="shared" si="188"/>
        <v xml:space="preserve"> </v>
      </c>
      <c r="AH161" s="403"/>
      <c r="AI161" s="138"/>
      <c r="AJ161" s="139"/>
      <c r="AK161" s="140"/>
      <c r="AL161" s="141"/>
      <c r="AM161" s="142"/>
      <c r="AN161" s="142"/>
      <c r="AO161" s="142"/>
      <c r="AP161" s="143"/>
    </row>
    <row r="162" spans="3:36" ht="21.95" customHeight="1">
      <c r="C162" s="39">
        <f t="shared" si="181"/>
        <v>421</v>
      </c>
      <c r="D162" s="41" t="str">
        <f t="shared" si="182"/>
        <v>LECLERC CHATENET Mathis</v>
      </c>
      <c r="E162" s="42" t="str">
        <f t="shared" si="183"/>
        <v>UCVE ETREPAGNY</v>
      </c>
      <c r="F162" s="42" t="str">
        <f t="shared" si="184"/>
        <v>UFO</v>
      </c>
      <c r="G162" s="126"/>
      <c r="H162" s="127"/>
      <c r="I162" s="128"/>
      <c r="J162" s="120"/>
      <c r="K162" s="121"/>
      <c r="L162" s="121"/>
      <c r="M162" s="121"/>
      <c r="N162" s="122"/>
      <c r="U162" s="353" t="str">
        <f t="shared" si="186"/>
        <v xml:space="preserve"> </v>
      </c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99" t="str">
        <f>IF(C129&gt;0,E129," ")</f>
        <v xml:space="preserve"> </v>
      </c>
      <c r="AG162" s="399"/>
      <c r="AH162" s="399"/>
      <c r="AI162" s="400" t="str">
        <f>IF(C129&gt;0,F129," ")</f>
        <v xml:space="preserve"> </v>
      </c>
      <c r="AJ162" s="400"/>
    </row>
    <row r="163" spans="3:14" ht="21.95" customHeight="1">
      <c r="C163" s="39">
        <f t="shared" si="181"/>
        <v>427</v>
      </c>
      <c r="D163" s="41" t="str">
        <f t="shared" si="182"/>
        <v>LE BOURHIS Timéo</v>
      </c>
      <c r="E163" s="42" t="str">
        <f t="shared" si="183"/>
        <v>AC MARINES</v>
      </c>
      <c r="F163" s="42" t="str">
        <f t="shared" si="184"/>
        <v>UFO</v>
      </c>
      <c r="G163" s="132"/>
      <c r="H163" s="94"/>
      <c r="I163" s="133"/>
      <c r="J163" s="120"/>
      <c r="K163" s="121"/>
      <c r="L163" s="121"/>
      <c r="M163" s="121"/>
      <c r="N163" s="122"/>
    </row>
    <row r="164" spans="3:14" ht="21.95" customHeight="1">
      <c r="C164" s="39">
        <f t="shared" si="181"/>
        <v>423</v>
      </c>
      <c r="D164" s="41" t="str">
        <f aca="true" t="shared" si="189" ref="D164:D178">IF(C32&gt;0,D32,"  ")</f>
        <v>MARTINS Simon</v>
      </c>
      <c r="E164" s="42" t="str">
        <f t="shared" si="183"/>
        <v xml:space="preserve"> </v>
      </c>
      <c r="F164" s="42" t="str">
        <f t="shared" si="184"/>
        <v>NL</v>
      </c>
      <c r="G164" s="126"/>
      <c r="H164" s="127"/>
      <c r="I164" s="128"/>
      <c r="J164" s="120"/>
      <c r="K164" s="121"/>
      <c r="L164" s="121"/>
      <c r="M164" s="121"/>
      <c r="N164" s="122"/>
    </row>
    <row r="165" spans="3:14" ht="21.95" customHeight="1">
      <c r="C165" s="39">
        <f t="shared" si="181"/>
        <v>426</v>
      </c>
      <c r="D165" s="41" t="str">
        <f t="shared" si="189"/>
        <v>PEUGNET Rafael</v>
      </c>
      <c r="E165" s="42" t="str">
        <f t="shared" si="183"/>
        <v>UCFM</v>
      </c>
      <c r="F165" s="42" t="str">
        <f t="shared" si="184"/>
        <v>UFO</v>
      </c>
      <c r="G165" s="132"/>
      <c r="H165" s="94"/>
      <c r="I165" s="133"/>
      <c r="J165" s="120"/>
      <c r="K165" s="121"/>
      <c r="L165" s="121"/>
      <c r="M165" s="121"/>
      <c r="N165" s="122"/>
    </row>
    <row r="166" spans="3:14" ht="21.95" customHeight="1">
      <c r="C166" s="39">
        <f t="shared" si="181"/>
        <v>0</v>
      </c>
      <c r="D166" s="41" t="str">
        <f t="shared" si="189"/>
        <v xml:space="preserve">  </v>
      </c>
      <c r="E166" s="42" t="str">
        <f t="shared" si="183"/>
        <v xml:space="preserve">  </v>
      </c>
      <c r="F166" s="42" t="str">
        <f t="shared" si="184"/>
        <v xml:space="preserve">  </v>
      </c>
      <c r="G166" s="126"/>
      <c r="H166" s="127"/>
      <c r="I166" s="128"/>
      <c r="J166" s="120"/>
      <c r="K166" s="121"/>
      <c r="L166" s="121"/>
      <c r="M166" s="121"/>
      <c r="N166" s="122"/>
    </row>
    <row r="167" spans="3:14" ht="21.95" customHeight="1">
      <c r="C167" s="39">
        <f t="shared" si="181"/>
        <v>0</v>
      </c>
      <c r="D167" s="41" t="str">
        <f t="shared" si="189"/>
        <v xml:space="preserve">  </v>
      </c>
      <c r="E167" s="42" t="str">
        <f t="shared" si="183"/>
        <v xml:space="preserve">  </v>
      </c>
      <c r="F167" s="42" t="str">
        <f t="shared" si="184"/>
        <v xml:space="preserve">  </v>
      </c>
      <c r="G167" s="132"/>
      <c r="H167" s="94"/>
      <c r="I167" s="133"/>
      <c r="J167" s="120"/>
      <c r="K167" s="121"/>
      <c r="L167" s="121"/>
      <c r="M167" s="121"/>
      <c r="N167" s="122"/>
    </row>
    <row r="168" spans="3:14" ht="21.95" customHeight="1">
      <c r="C168" s="39">
        <f t="shared" si="181"/>
        <v>0</v>
      </c>
      <c r="D168" s="348" t="str">
        <f t="shared" si="189"/>
        <v xml:space="preserve">  </v>
      </c>
      <c r="E168" s="42" t="str">
        <f t="shared" si="183"/>
        <v xml:space="preserve">  </v>
      </c>
      <c r="F168" s="42" t="str">
        <f t="shared" si="184"/>
        <v xml:space="preserve">  </v>
      </c>
      <c r="G168" s="126"/>
      <c r="H168" s="127"/>
      <c r="I168" s="128"/>
      <c r="J168" s="120"/>
      <c r="K168" s="121"/>
      <c r="L168" s="121"/>
      <c r="M168" s="121"/>
      <c r="N168" s="122"/>
    </row>
    <row r="169" spans="3:14" ht="21.95" customHeight="1">
      <c r="C169" s="39">
        <f t="shared" si="181"/>
        <v>0</v>
      </c>
      <c r="D169" s="41" t="str">
        <f t="shared" si="189"/>
        <v xml:space="preserve">  </v>
      </c>
      <c r="E169" s="42" t="str">
        <f t="shared" si="183"/>
        <v xml:space="preserve">  </v>
      </c>
      <c r="F169" s="42" t="str">
        <f t="shared" si="184"/>
        <v xml:space="preserve">  </v>
      </c>
      <c r="G169" s="132"/>
      <c r="H169" s="94"/>
      <c r="I169" s="133"/>
      <c r="J169" s="120"/>
      <c r="K169" s="121"/>
      <c r="L169" s="121"/>
      <c r="M169" s="121"/>
      <c r="N169" s="122"/>
    </row>
    <row r="170" spans="3:14" ht="21.95" customHeight="1">
      <c r="C170" s="39">
        <f t="shared" si="181"/>
        <v>0</v>
      </c>
      <c r="D170" s="41" t="str">
        <f t="shared" si="189"/>
        <v xml:space="preserve">  </v>
      </c>
      <c r="E170" s="42" t="str">
        <f t="shared" si="183"/>
        <v xml:space="preserve">  </v>
      </c>
      <c r="F170" s="42" t="str">
        <f t="shared" si="184"/>
        <v xml:space="preserve">  </v>
      </c>
      <c r="G170" s="126"/>
      <c r="H170" s="127"/>
      <c r="I170" s="128"/>
      <c r="J170" s="120"/>
      <c r="K170" s="121"/>
      <c r="L170" s="121"/>
      <c r="M170" s="121"/>
      <c r="N170" s="122"/>
    </row>
    <row r="171" spans="3:14" ht="21.95" customHeight="1">
      <c r="C171" s="39">
        <f t="shared" si="181"/>
        <v>0</v>
      </c>
      <c r="D171" s="41" t="str">
        <f t="shared" si="189"/>
        <v xml:space="preserve">  </v>
      </c>
      <c r="E171" s="42" t="str">
        <f t="shared" si="183"/>
        <v xml:space="preserve">  </v>
      </c>
      <c r="F171" s="42" t="str">
        <f t="shared" si="184"/>
        <v xml:space="preserve">  </v>
      </c>
      <c r="G171" s="132"/>
      <c r="H171" s="94"/>
      <c r="I171" s="133"/>
      <c r="J171" s="120"/>
      <c r="K171" s="121"/>
      <c r="L171" s="121"/>
      <c r="M171" s="121"/>
      <c r="N171" s="122"/>
    </row>
    <row r="172" spans="3:14" ht="21.95" customHeight="1">
      <c r="C172" s="39">
        <f t="shared" si="181"/>
        <v>0</v>
      </c>
      <c r="D172" s="41" t="str">
        <f t="shared" si="189"/>
        <v xml:space="preserve">  </v>
      </c>
      <c r="E172" s="42" t="str">
        <f t="shared" si="183"/>
        <v xml:space="preserve">  </v>
      </c>
      <c r="F172" s="42" t="str">
        <f t="shared" si="184"/>
        <v xml:space="preserve">  </v>
      </c>
      <c r="G172" s="126"/>
      <c r="H172" s="127"/>
      <c r="I172" s="128"/>
      <c r="J172" s="120"/>
      <c r="K172" s="121"/>
      <c r="L172" s="121"/>
      <c r="M172" s="121"/>
      <c r="N172" s="122"/>
    </row>
    <row r="173" spans="3:14" ht="21.95" customHeight="1">
      <c r="C173" s="39">
        <f t="shared" si="181"/>
        <v>0</v>
      </c>
      <c r="D173" s="41" t="str">
        <f t="shared" si="189"/>
        <v xml:space="preserve">  </v>
      </c>
      <c r="E173" s="42" t="str">
        <f t="shared" si="183"/>
        <v xml:space="preserve">  </v>
      </c>
      <c r="F173" s="42" t="str">
        <f t="shared" si="184"/>
        <v xml:space="preserve">  </v>
      </c>
      <c r="G173" s="126"/>
      <c r="H173" s="127"/>
      <c r="I173" s="128"/>
      <c r="J173" s="120"/>
      <c r="K173" s="121"/>
      <c r="L173" s="121"/>
      <c r="M173" s="121"/>
      <c r="N173" s="122"/>
    </row>
    <row r="174" spans="3:14" ht="21.95" customHeight="1">
      <c r="C174" s="39">
        <f t="shared" si="181"/>
        <v>0</v>
      </c>
      <c r="D174" s="41" t="str">
        <f t="shared" si="189"/>
        <v xml:space="preserve">  </v>
      </c>
      <c r="E174" s="42" t="str">
        <f t="shared" si="183"/>
        <v xml:space="preserve">  </v>
      </c>
      <c r="F174" s="42" t="str">
        <f t="shared" si="184"/>
        <v xml:space="preserve">  </v>
      </c>
      <c r="G174" s="132"/>
      <c r="H174" s="94"/>
      <c r="I174" s="133"/>
      <c r="J174" s="120"/>
      <c r="K174" s="121"/>
      <c r="L174" s="121"/>
      <c r="M174" s="121"/>
      <c r="N174" s="122"/>
    </row>
    <row r="175" spans="3:14" ht="21.95" customHeight="1">
      <c r="C175" s="39">
        <f t="shared" si="181"/>
        <v>0</v>
      </c>
      <c r="D175" s="41" t="str">
        <f t="shared" si="189"/>
        <v xml:space="preserve">  </v>
      </c>
      <c r="E175" s="42" t="str">
        <f t="shared" si="183"/>
        <v xml:space="preserve">  </v>
      </c>
      <c r="F175" s="42" t="str">
        <f aca="true" t="shared" si="190" ref="F175:F206">IF(C43&gt;0,F43,"  ")</f>
        <v xml:space="preserve">  </v>
      </c>
      <c r="G175" s="126"/>
      <c r="H175" s="127"/>
      <c r="I175" s="128"/>
      <c r="J175" s="120"/>
      <c r="K175" s="121"/>
      <c r="L175" s="121"/>
      <c r="M175" s="121"/>
      <c r="N175" s="122"/>
    </row>
    <row r="176" spans="3:14" ht="21.95" customHeight="1">
      <c r="C176" s="39">
        <f t="shared" si="181"/>
        <v>0</v>
      </c>
      <c r="D176" s="41" t="str">
        <f t="shared" si="189"/>
        <v xml:space="preserve">  </v>
      </c>
      <c r="E176" s="42" t="str">
        <f t="shared" si="183"/>
        <v xml:space="preserve">  </v>
      </c>
      <c r="F176" s="42" t="str">
        <f t="shared" si="190"/>
        <v xml:space="preserve">  </v>
      </c>
      <c r="G176" s="132"/>
      <c r="H176" s="94"/>
      <c r="I176" s="133"/>
      <c r="J176" s="120"/>
      <c r="K176" s="121"/>
      <c r="L176" s="121"/>
      <c r="M176" s="121"/>
      <c r="N176" s="122"/>
    </row>
    <row r="177" spans="3:14" ht="21.95" customHeight="1">
      <c r="C177" s="39">
        <f t="shared" si="181"/>
        <v>0</v>
      </c>
      <c r="D177" s="41" t="str">
        <f t="shared" si="189"/>
        <v xml:space="preserve">  </v>
      </c>
      <c r="E177" s="42" t="str">
        <f t="shared" si="183"/>
        <v xml:space="preserve">  </v>
      </c>
      <c r="F177" s="42" t="str">
        <f t="shared" si="190"/>
        <v xml:space="preserve">  </v>
      </c>
      <c r="G177" s="126"/>
      <c r="H177" s="127"/>
      <c r="I177" s="128"/>
      <c r="J177" s="120"/>
      <c r="K177" s="121"/>
      <c r="L177" s="121"/>
      <c r="M177" s="121"/>
      <c r="N177" s="122"/>
    </row>
    <row r="178" spans="3:14" ht="21.95" customHeight="1">
      <c r="C178" s="39">
        <f t="shared" si="181"/>
        <v>0</v>
      </c>
      <c r="D178" s="41" t="str">
        <f t="shared" si="189"/>
        <v xml:space="preserve">  </v>
      </c>
      <c r="E178" s="42" t="str">
        <f t="shared" si="183"/>
        <v xml:space="preserve">  </v>
      </c>
      <c r="F178" s="42" t="str">
        <f t="shared" si="190"/>
        <v xml:space="preserve">  </v>
      </c>
      <c r="G178" s="132"/>
      <c r="H178" s="94"/>
      <c r="I178" s="133"/>
      <c r="J178" s="120"/>
      <c r="K178" s="121"/>
      <c r="L178" s="121"/>
      <c r="M178" s="121"/>
      <c r="N178" s="122"/>
    </row>
    <row r="179" spans="3:14" ht="21.95" customHeight="1">
      <c r="C179" s="39">
        <f aca="true" t="shared" si="191" ref="C179:C208">C47</f>
        <v>0</v>
      </c>
      <c r="D179" s="41" t="str">
        <f aca="true" t="shared" si="192" ref="D179:D207">IF(C47&gt;0,D47,"  ")</f>
        <v xml:space="preserve">  </v>
      </c>
      <c r="E179" s="42" t="str">
        <f t="shared" si="183"/>
        <v xml:space="preserve">  </v>
      </c>
      <c r="F179" s="42" t="str">
        <f t="shared" si="190"/>
        <v xml:space="preserve">  </v>
      </c>
      <c r="G179" s="144"/>
      <c r="H179" s="92"/>
      <c r="I179" s="145"/>
      <c r="J179" s="121"/>
      <c r="K179" s="121"/>
      <c r="L179" s="121"/>
      <c r="M179" s="121"/>
      <c r="N179" s="122"/>
    </row>
    <row r="180" spans="3:14" ht="21.95" customHeight="1">
      <c r="C180" s="39">
        <f t="shared" si="191"/>
        <v>0</v>
      </c>
      <c r="D180" s="41" t="str">
        <f>IF(C48&gt;0,#REF!,"  ")</f>
        <v xml:space="preserve">  </v>
      </c>
      <c r="E180" s="42" t="str">
        <f>IF(C48&gt;0,#REF!,"  ")</f>
        <v xml:space="preserve">  </v>
      </c>
      <c r="F180" s="42" t="str">
        <f t="shared" si="190"/>
        <v xml:space="preserve">  </v>
      </c>
      <c r="G180" s="146"/>
      <c r="H180" s="127"/>
      <c r="I180" s="147"/>
      <c r="J180" s="121"/>
      <c r="K180" s="121"/>
      <c r="L180" s="121"/>
      <c r="M180" s="121"/>
      <c r="N180" s="122"/>
    </row>
    <row r="181" spans="3:14" ht="21.95" customHeight="1">
      <c r="C181" s="39">
        <f t="shared" si="191"/>
        <v>0</v>
      </c>
      <c r="D181" s="41" t="str">
        <f>IF(C49&gt;0,D48,"  ")</f>
        <v xml:space="preserve">  </v>
      </c>
      <c r="E181" s="42" t="str">
        <f>IF(C49&gt;0,E48,"  ")</f>
        <v xml:space="preserve">  </v>
      </c>
      <c r="F181" s="42" t="str">
        <f t="shared" si="190"/>
        <v xml:space="preserve">  </v>
      </c>
      <c r="G181" s="146"/>
      <c r="H181" s="127"/>
      <c r="I181" s="147"/>
      <c r="J181" s="121"/>
      <c r="K181" s="121"/>
      <c r="L181" s="121"/>
      <c r="M181" s="121"/>
      <c r="N181" s="122"/>
    </row>
    <row r="182" spans="3:14" ht="21.95" customHeight="1">
      <c r="C182" s="39">
        <f t="shared" si="191"/>
        <v>0</v>
      </c>
      <c r="D182" s="41" t="str">
        <f t="shared" si="192"/>
        <v xml:space="preserve">  </v>
      </c>
      <c r="E182" s="42" t="str">
        <f aca="true" t="shared" si="193" ref="E182:E223">IF(C50&gt;0,E50,"  ")</f>
        <v xml:space="preserve">  </v>
      </c>
      <c r="F182" s="42" t="str">
        <f t="shared" si="190"/>
        <v xml:space="preserve">  </v>
      </c>
      <c r="G182" s="146"/>
      <c r="H182" s="127"/>
      <c r="I182" s="147"/>
      <c r="J182" s="121"/>
      <c r="K182" s="121"/>
      <c r="L182" s="121"/>
      <c r="M182" s="121"/>
      <c r="N182" s="122"/>
    </row>
    <row r="183" spans="3:14" ht="21.95" customHeight="1">
      <c r="C183" s="39">
        <f t="shared" si="191"/>
        <v>0</v>
      </c>
      <c r="D183" s="41" t="str">
        <f t="shared" si="192"/>
        <v xml:space="preserve">  </v>
      </c>
      <c r="E183" s="42" t="str">
        <f t="shared" si="193"/>
        <v xml:space="preserve">  </v>
      </c>
      <c r="F183" s="42" t="str">
        <f t="shared" si="190"/>
        <v xml:space="preserve">  </v>
      </c>
      <c r="G183" s="146"/>
      <c r="H183" s="127"/>
      <c r="I183" s="147"/>
      <c r="J183" s="121"/>
      <c r="K183" s="121"/>
      <c r="L183" s="121"/>
      <c r="M183" s="121"/>
      <c r="N183" s="122"/>
    </row>
    <row r="184" spans="3:14" ht="21.95" customHeight="1">
      <c r="C184" s="39">
        <f t="shared" si="191"/>
        <v>0</v>
      </c>
      <c r="D184" s="41" t="str">
        <f t="shared" si="192"/>
        <v xml:space="preserve">  </v>
      </c>
      <c r="E184" s="42" t="str">
        <f t="shared" si="193"/>
        <v xml:space="preserve">  </v>
      </c>
      <c r="F184" s="42" t="str">
        <f t="shared" si="190"/>
        <v xml:space="preserve">  </v>
      </c>
      <c r="G184" s="146"/>
      <c r="H184" s="127"/>
      <c r="I184" s="147"/>
      <c r="J184" s="121"/>
      <c r="K184" s="121"/>
      <c r="L184" s="121"/>
      <c r="M184" s="121"/>
      <c r="N184" s="122"/>
    </row>
    <row r="185" spans="3:14" ht="21.95" customHeight="1">
      <c r="C185" s="39">
        <f t="shared" si="191"/>
        <v>0</v>
      </c>
      <c r="D185" s="41" t="str">
        <f t="shared" si="192"/>
        <v xml:space="preserve">  </v>
      </c>
      <c r="E185" s="42" t="str">
        <f t="shared" si="193"/>
        <v xml:space="preserve">  </v>
      </c>
      <c r="F185" s="42" t="str">
        <f t="shared" si="190"/>
        <v xml:space="preserve">  </v>
      </c>
      <c r="G185" s="146"/>
      <c r="H185" s="127"/>
      <c r="I185" s="147"/>
      <c r="J185" s="121"/>
      <c r="K185" s="121"/>
      <c r="L185" s="121"/>
      <c r="M185" s="121"/>
      <c r="N185" s="122"/>
    </row>
    <row r="186" spans="3:14" ht="21.95" customHeight="1">
      <c r="C186" s="39">
        <f t="shared" si="191"/>
        <v>0</v>
      </c>
      <c r="D186" s="41" t="str">
        <f t="shared" si="192"/>
        <v xml:space="preserve">  </v>
      </c>
      <c r="E186" s="42" t="str">
        <f t="shared" si="193"/>
        <v xml:space="preserve">  </v>
      </c>
      <c r="F186" s="42" t="str">
        <f t="shared" si="190"/>
        <v xml:space="preserve">  </v>
      </c>
      <c r="G186" s="148"/>
      <c r="H186" s="149"/>
      <c r="I186" s="147"/>
      <c r="J186" s="120"/>
      <c r="K186" s="121"/>
      <c r="L186" s="121"/>
      <c r="M186" s="121"/>
      <c r="N186" s="122"/>
    </row>
    <row r="187" spans="3:14" ht="21.95" customHeight="1">
      <c r="C187" s="39">
        <f t="shared" si="191"/>
        <v>0</v>
      </c>
      <c r="D187" s="41" t="str">
        <f t="shared" si="192"/>
        <v xml:space="preserve">  </v>
      </c>
      <c r="E187" s="42" t="str">
        <f t="shared" si="193"/>
        <v xml:space="preserve">  </v>
      </c>
      <c r="F187" s="42" t="str">
        <f t="shared" si="190"/>
        <v xml:space="preserve">  </v>
      </c>
      <c r="G187" s="132"/>
      <c r="H187" s="94"/>
      <c r="I187" s="133"/>
      <c r="J187" s="120"/>
      <c r="K187" s="121"/>
      <c r="L187" s="121"/>
      <c r="M187" s="121"/>
      <c r="N187" s="122"/>
    </row>
    <row r="188" spans="3:14" ht="21.95" customHeight="1">
      <c r="C188" s="39">
        <f t="shared" si="191"/>
        <v>0</v>
      </c>
      <c r="D188" s="41" t="str">
        <f t="shared" si="192"/>
        <v xml:space="preserve">  </v>
      </c>
      <c r="E188" s="42" t="str">
        <f t="shared" si="193"/>
        <v xml:space="preserve">  </v>
      </c>
      <c r="F188" s="42" t="str">
        <f t="shared" si="190"/>
        <v xml:space="preserve">  </v>
      </c>
      <c r="G188" s="126"/>
      <c r="H188" s="127"/>
      <c r="I188" s="128"/>
      <c r="J188" s="120"/>
      <c r="K188" s="121"/>
      <c r="L188" s="121"/>
      <c r="M188" s="121"/>
      <c r="N188" s="122"/>
    </row>
    <row r="189" spans="3:14" ht="21.95" customHeight="1">
      <c r="C189" s="39">
        <f t="shared" si="191"/>
        <v>0</v>
      </c>
      <c r="D189" s="41" t="str">
        <f t="shared" si="192"/>
        <v xml:space="preserve">  </v>
      </c>
      <c r="E189" s="42" t="str">
        <f t="shared" si="193"/>
        <v xml:space="preserve">  </v>
      </c>
      <c r="F189" s="42" t="str">
        <f t="shared" si="190"/>
        <v xml:space="preserve">  </v>
      </c>
      <c r="G189" s="132"/>
      <c r="H189" s="94"/>
      <c r="I189" s="133"/>
      <c r="J189" s="120"/>
      <c r="K189" s="121"/>
      <c r="L189" s="121"/>
      <c r="M189" s="121"/>
      <c r="N189" s="122"/>
    </row>
    <row r="190" spans="3:14" ht="21.95" customHeight="1">
      <c r="C190" s="39">
        <f t="shared" si="191"/>
        <v>0</v>
      </c>
      <c r="D190" s="41" t="str">
        <f t="shared" si="192"/>
        <v xml:space="preserve">  </v>
      </c>
      <c r="E190" s="42" t="str">
        <f t="shared" si="193"/>
        <v xml:space="preserve">  </v>
      </c>
      <c r="F190" s="42" t="str">
        <f t="shared" si="190"/>
        <v xml:space="preserve">  </v>
      </c>
      <c r="G190" s="126"/>
      <c r="H190" s="127"/>
      <c r="I190" s="128"/>
      <c r="J190" s="120"/>
      <c r="K190" s="121"/>
      <c r="L190" s="121"/>
      <c r="M190" s="121"/>
      <c r="N190" s="122"/>
    </row>
    <row r="191" spans="3:14" ht="21.95" customHeight="1">
      <c r="C191" s="39">
        <f t="shared" si="191"/>
        <v>0</v>
      </c>
      <c r="D191" s="41" t="str">
        <f t="shared" si="192"/>
        <v xml:space="preserve">  </v>
      </c>
      <c r="E191" s="42" t="str">
        <f t="shared" si="193"/>
        <v xml:space="preserve">  </v>
      </c>
      <c r="F191" s="42" t="str">
        <f t="shared" si="190"/>
        <v xml:space="preserve">  </v>
      </c>
      <c r="G191" s="132"/>
      <c r="H191" s="94"/>
      <c r="I191" s="133"/>
      <c r="J191" s="120"/>
      <c r="K191" s="121"/>
      <c r="L191" s="121"/>
      <c r="M191" s="121"/>
      <c r="N191" s="122"/>
    </row>
    <row r="192" spans="3:14" ht="21.95" customHeight="1">
      <c r="C192" s="39">
        <f t="shared" si="191"/>
        <v>0</v>
      </c>
      <c r="D192" s="41" t="str">
        <f t="shared" si="192"/>
        <v xml:space="preserve">  </v>
      </c>
      <c r="E192" s="42" t="str">
        <f t="shared" si="193"/>
        <v xml:space="preserve">  </v>
      </c>
      <c r="F192" s="42" t="str">
        <f t="shared" si="190"/>
        <v xml:space="preserve">  </v>
      </c>
      <c r="G192" s="126"/>
      <c r="H192" s="127"/>
      <c r="I192" s="128"/>
      <c r="J192" s="120"/>
      <c r="K192" s="121"/>
      <c r="L192" s="121"/>
      <c r="M192" s="121"/>
      <c r="N192" s="122"/>
    </row>
    <row r="193" spans="3:14" ht="21.95" customHeight="1">
      <c r="C193" s="39">
        <f t="shared" si="191"/>
        <v>0</v>
      </c>
      <c r="D193" s="41" t="str">
        <f t="shared" si="192"/>
        <v xml:space="preserve">  </v>
      </c>
      <c r="E193" s="42" t="str">
        <f t="shared" si="193"/>
        <v xml:space="preserve">  </v>
      </c>
      <c r="F193" s="42" t="str">
        <f t="shared" si="190"/>
        <v xml:space="preserve">  </v>
      </c>
      <c r="G193" s="132"/>
      <c r="H193" s="94"/>
      <c r="I193" s="133"/>
      <c r="J193" s="120"/>
      <c r="K193" s="121"/>
      <c r="L193" s="121"/>
      <c r="M193" s="121"/>
      <c r="N193" s="122"/>
    </row>
    <row r="194" spans="3:14" ht="21.95" customHeight="1">
      <c r="C194" s="39">
        <f t="shared" si="191"/>
        <v>0</v>
      </c>
      <c r="D194" s="41" t="str">
        <f t="shared" si="192"/>
        <v xml:space="preserve">  </v>
      </c>
      <c r="E194" s="42" t="str">
        <f t="shared" si="193"/>
        <v xml:space="preserve">  </v>
      </c>
      <c r="F194" s="42" t="str">
        <f t="shared" si="190"/>
        <v xml:space="preserve">  </v>
      </c>
      <c r="G194" s="126"/>
      <c r="H194" s="127"/>
      <c r="I194" s="128"/>
      <c r="J194" s="120"/>
      <c r="K194" s="121"/>
      <c r="L194" s="121"/>
      <c r="M194" s="121"/>
      <c r="N194" s="122"/>
    </row>
    <row r="195" spans="3:14" ht="21.95" customHeight="1">
      <c r="C195" s="39">
        <f t="shared" si="191"/>
        <v>0</v>
      </c>
      <c r="D195" s="41" t="str">
        <f t="shared" si="192"/>
        <v xml:space="preserve">  </v>
      </c>
      <c r="E195" s="42" t="str">
        <f t="shared" si="193"/>
        <v xml:space="preserve">  </v>
      </c>
      <c r="F195" s="42" t="str">
        <f t="shared" si="190"/>
        <v xml:space="preserve">  </v>
      </c>
      <c r="G195" s="132"/>
      <c r="H195" s="94"/>
      <c r="I195" s="133"/>
      <c r="J195" s="120"/>
      <c r="K195" s="121"/>
      <c r="L195" s="121"/>
      <c r="M195" s="121"/>
      <c r="N195" s="122"/>
    </row>
    <row r="196" spans="3:14" ht="21.95" customHeight="1">
      <c r="C196" s="39">
        <f t="shared" si="191"/>
        <v>0</v>
      </c>
      <c r="D196" s="41" t="str">
        <f t="shared" si="192"/>
        <v xml:space="preserve">  </v>
      </c>
      <c r="E196" s="42" t="str">
        <f t="shared" si="193"/>
        <v xml:space="preserve">  </v>
      </c>
      <c r="F196" s="42" t="str">
        <f t="shared" si="190"/>
        <v xml:space="preserve">  </v>
      </c>
      <c r="G196" s="126"/>
      <c r="H196" s="127"/>
      <c r="I196" s="128"/>
      <c r="J196" s="120"/>
      <c r="K196" s="121"/>
      <c r="L196" s="121"/>
      <c r="M196" s="121"/>
      <c r="N196" s="122"/>
    </row>
    <row r="197" spans="3:14" ht="21.95" customHeight="1">
      <c r="C197" s="39">
        <f t="shared" si="191"/>
        <v>0</v>
      </c>
      <c r="D197" s="41" t="str">
        <f t="shared" si="192"/>
        <v xml:space="preserve">  </v>
      </c>
      <c r="E197" s="42" t="str">
        <f t="shared" si="193"/>
        <v xml:space="preserve">  </v>
      </c>
      <c r="F197" s="42" t="str">
        <f t="shared" si="190"/>
        <v xml:space="preserve">  </v>
      </c>
      <c r="G197" s="132"/>
      <c r="H197" s="94"/>
      <c r="I197" s="133"/>
      <c r="J197" s="120"/>
      <c r="K197" s="121"/>
      <c r="L197" s="121"/>
      <c r="M197" s="121"/>
      <c r="N197" s="122"/>
    </row>
    <row r="198" spans="3:14" ht="21.95" customHeight="1">
      <c r="C198" s="39">
        <f t="shared" si="191"/>
        <v>0</v>
      </c>
      <c r="D198" s="41" t="str">
        <f t="shared" si="192"/>
        <v xml:space="preserve">  </v>
      </c>
      <c r="E198" s="42" t="str">
        <f t="shared" si="193"/>
        <v xml:space="preserve">  </v>
      </c>
      <c r="F198" s="42" t="str">
        <f t="shared" si="190"/>
        <v xml:space="preserve">  </v>
      </c>
      <c r="G198" s="126"/>
      <c r="H198" s="127"/>
      <c r="I198" s="128"/>
      <c r="J198" s="120"/>
      <c r="K198" s="121"/>
      <c r="L198" s="121"/>
      <c r="M198" s="121"/>
      <c r="N198" s="122"/>
    </row>
    <row r="199" spans="3:14" ht="21.95" customHeight="1">
      <c r="C199" s="39">
        <f t="shared" si="191"/>
        <v>0</v>
      </c>
      <c r="D199" s="41" t="str">
        <f t="shared" si="192"/>
        <v xml:space="preserve">  </v>
      </c>
      <c r="E199" s="42" t="str">
        <f t="shared" si="193"/>
        <v xml:space="preserve">  </v>
      </c>
      <c r="F199" s="42" t="str">
        <f t="shared" si="190"/>
        <v xml:space="preserve">  </v>
      </c>
      <c r="G199" s="126"/>
      <c r="H199" s="127"/>
      <c r="I199" s="128"/>
      <c r="J199" s="120"/>
      <c r="K199" s="121"/>
      <c r="L199" s="121"/>
      <c r="M199" s="121"/>
      <c r="N199" s="122"/>
    </row>
    <row r="200" spans="3:14" ht="21.95" customHeight="1">
      <c r="C200" s="39">
        <f t="shared" si="191"/>
        <v>0</v>
      </c>
      <c r="D200" s="41" t="str">
        <f t="shared" si="192"/>
        <v xml:space="preserve">  </v>
      </c>
      <c r="E200" s="42" t="str">
        <f t="shared" si="193"/>
        <v xml:space="preserve">  </v>
      </c>
      <c r="F200" s="42" t="str">
        <f t="shared" si="190"/>
        <v xml:space="preserve">  </v>
      </c>
      <c r="G200" s="132"/>
      <c r="H200" s="94"/>
      <c r="I200" s="133"/>
      <c r="J200" s="120"/>
      <c r="K200" s="121"/>
      <c r="L200" s="121"/>
      <c r="M200" s="121"/>
      <c r="N200" s="122"/>
    </row>
    <row r="201" spans="3:14" ht="21.95" customHeight="1">
      <c r="C201" s="39">
        <f t="shared" si="191"/>
        <v>0</v>
      </c>
      <c r="D201" s="41" t="str">
        <f t="shared" si="192"/>
        <v xml:space="preserve">  </v>
      </c>
      <c r="E201" s="42" t="str">
        <f t="shared" si="193"/>
        <v xml:space="preserve">  </v>
      </c>
      <c r="F201" s="42" t="str">
        <f t="shared" si="190"/>
        <v xml:space="preserve">  </v>
      </c>
      <c r="G201" s="126"/>
      <c r="H201" s="127"/>
      <c r="I201" s="128"/>
      <c r="J201" s="120"/>
      <c r="K201" s="121"/>
      <c r="L201" s="121"/>
      <c r="M201" s="121"/>
      <c r="N201" s="122"/>
    </row>
    <row r="202" spans="3:14" ht="21.95" customHeight="1">
      <c r="C202" s="39">
        <f t="shared" si="191"/>
        <v>0</v>
      </c>
      <c r="D202" s="41" t="str">
        <f t="shared" si="192"/>
        <v xml:space="preserve">  </v>
      </c>
      <c r="E202" s="42" t="str">
        <f t="shared" si="193"/>
        <v xml:space="preserve">  </v>
      </c>
      <c r="F202" s="42" t="str">
        <f t="shared" si="190"/>
        <v xml:space="preserve">  </v>
      </c>
      <c r="G202" s="132"/>
      <c r="H202" s="94"/>
      <c r="I202" s="133"/>
      <c r="J202" s="120"/>
      <c r="K202" s="121"/>
      <c r="L202" s="121"/>
      <c r="M202" s="121"/>
      <c r="N202" s="122"/>
    </row>
    <row r="203" spans="3:14" ht="21.95" customHeight="1">
      <c r="C203" s="39">
        <f t="shared" si="191"/>
        <v>0</v>
      </c>
      <c r="D203" s="41" t="str">
        <f t="shared" si="192"/>
        <v xml:space="preserve">  </v>
      </c>
      <c r="E203" s="42" t="str">
        <f t="shared" si="193"/>
        <v xml:space="preserve">  </v>
      </c>
      <c r="F203" s="42" t="str">
        <f t="shared" si="190"/>
        <v xml:space="preserve">  </v>
      </c>
      <c r="G203" s="126"/>
      <c r="H203" s="127"/>
      <c r="I203" s="128"/>
      <c r="J203" s="120"/>
      <c r="K203" s="121"/>
      <c r="L203" s="121"/>
      <c r="M203" s="121"/>
      <c r="N203" s="122"/>
    </row>
    <row r="204" spans="3:14" ht="21.95" customHeight="1">
      <c r="C204" s="39">
        <f t="shared" si="191"/>
        <v>0</v>
      </c>
      <c r="D204" s="41" t="str">
        <f t="shared" si="192"/>
        <v xml:space="preserve">  </v>
      </c>
      <c r="E204" s="42" t="str">
        <f t="shared" si="193"/>
        <v xml:space="preserve">  </v>
      </c>
      <c r="F204" s="42" t="str">
        <f t="shared" si="190"/>
        <v xml:space="preserve">  </v>
      </c>
      <c r="G204" s="132"/>
      <c r="H204" s="94"/>
      <c r="I204" s="133"/>
      <c r="J204" s="120"/>
      <c r="K204" s="121"/>
      <c r="L204" s="121"/>
      <c r="M204" s="121"/>
      <c r="N204" s="122"/>
    </row>
    <row r="205" spans="3:14" ht="21.95" customHeight="1">
      <c r="C205" s="39">
        <f t="shared" si="191"/>
        <v>0</v>
      </c>
      <c r="D205" s="41" t="str">
        <f t="shared" si="192"/>
        <v xml:space="preserve">  </v>
      </c>
      <c r="E205" s="42" t="str">
        <f t="shared" si="193"/>
        <v xml:space="preserve">  </v>
      </c>
      <c r="F205" s="42" t="str">
        <f t="shared" si="190"/>
        <v xml:space="preserve">  </v>
      </c>
      <c r="G205" s="126"/>
      <c r="H205" s="127"/>
      <c r="I205" s="128"/>
      <c r="J205" s="120"/>
      <c r="K205" s="121"/>
      <c r="L205" s="121"/>
      <c r="M205" s="121"/>
      <c r="N205" s="122"/>
    </row>
    <row r="206" spans="3:14" ht="21.95" customHeight="1">
      <c r="C206" s="39">
        <f t="shared" si="191"/>
        <v>0</v>
      </c>
      <c r="D206" s="41" t="str">
        <f t="shared" si="192"/>
        <v xml:space="preserve">  </v>
      </c>
      <c r="E206" s="42" t="str">
        <f t="shared" si="193"/>
        <v xml:space="preserve">  </v>
      </c>
      <c r="F206" s="42" t="str">
        <f t="shared" si="190"/>
        <v xml:space="preserve">  </v>
      </c>
      <c r="G206" s="132"/>
      <c r="H206" s="94"/>
      <c r="I206" s="133"/>
      <c r="J206" s="120"/>
      <c r="K206" s="121"/>
      <c r="L206" s="121"/>
      <c r="M206" s="121"/>
      <c r="N206" s="122"/>
    </row>
    <row r="207" spans="3:14" ht="21.95" customHeight="1">
      <c r="C207" s="39">
        <f t="shared" si="191"/>
        <v>0</v>
      </c>
      <c r="D207" s="41" t="str">
        <f t="shared" si="192"/>
        <v xml:space="preserve">  </v>
      </c>
      <c r="E207" s="42" t="str">
        <f t="shared" si="193"/>
        <v xml:space="preserve">  </v>
      </c>
      <c r="F207" s="42" t="str">
        <f aca="true" t="shared" si="194" ref="F207:F223">IF(C75&gt;0,F75,"  ")</f>
        <v xml:space="preserve">  </v>
      </c>
      <c r="G207" s="126"/>
      <c r="H207" s="127"/>
      <c r="I207" s="128"/>
      <c r="J207" s="120"/>
      <c r="K207" s="121"/>
      <c r="L207" s="121"/>
      <c r="M207" s="121"/>
      <c r="N207" s="122"/>
    </row>
    <row r="208" spans="3:14" ht="21.95" customHeight="1">
      <c r="C208" s="39">
        <f t="shared" si="191"/>
        <v>0</v>
      </c>
      <c r="D208" s="41" t="str">
        <f aca="true" t="shared" si="195" ref="D208:D221">IF(C76&gt;0,D76,"  ")</f>
        <v xml:space="preserve">  </v>
      </c>
      <c r="E208" s="42" t="str">
        <f t="shared" si="193"/>
        <v xml:space="preserve">  </v>
      </c>
      <c r="F208" s="42" t="str">
        <f t="shared" si="194"/>
        <v xml:space="preserve">  </v>
      </c>
      <c r="G208" s="132"/>
      <c r="H208" s="94"/>
      <c r="I208" s="133"/>
      <c r="J208" s="120"/>
      <c r="K208" s="121"/>
      <c r="L208" s="121"/>
      <c r="M208" s="121"/>
      <c r="N208" s="122"/>
    </row>
    <row r="209" spans="3:14" ht="21.95" customHeight="1">
      <c r="C209" s="39">
        <f aca="true" t="shared" si="196" ref="C209:C220">C77</f>
        <v>0</v>
      </c>
      <c r="D209" s="41" t="str">
        <f t="shared" si="195"/>
        <v xml:space="preserve">  </v>
      </c>
      <c r="E209" s="42" t="str">
        <f t="shared" si="193"/>
        <v xml:space="preserve">  </v>
      </c>
      <c r="F209" s="42" t="str">
        <f t="shared" si="194"/>
        <v xml:space="preserve">  </v>
      </c>
      <c r="G209" s="126"/>
      <c r="H209" s="127"/>
      <c r="I209" s="128"/>
      <c r="J209" s="120"/>
      <c r="K209" s="121"/>
      <c r="L209" s="121"/>
      <c r="M209" s="121"/>
      <c r="N209" s="122"/>
    </row>
    <row r="210" spans="3:14" ht="21.95" customHeight="1">
      <c r="C210" s="39">
        <f t="shared" si="196"/>
        <v>0</v>
      </c>
      <c r="D210" s="41" t="str">
        <f t="shared" si="195"/>
        <v xml:space="preserve">  </v>
      </c>
      <c r="E210" s="42" t="str">
        <f t="shared" si="193"/>
        <v xml:space="preserve">  </v>
      </c>
      <c r="F210" s="42" t="str">
        <f t="shared" si="194"/>
        <v xml:space="preserve">  </v>
      </c>
      <c r="G210" s="132"/>
      <c r="H210" s="94"/>
      <c r="I210" s="133"/>
      <c r="J210" s="120"/>
      <c r="K210" s="121"/>
      <c r="L210" s="121"/>
      <c r="M210" s="121"/>
      <c r="N210" s="122"/>
    </row>
    <row r="211" spans="3:14" ht="21.95" customHeight="1">
      <c r="C211" s="39">
        <f t="shared" si="196"/>
        <v>0</v>
      </c>
      <c r="D211" s="41" t="str">
        <f t="shared" si="195"/>
        <v xml:space="preserve">  </v>
      </c>
      <c r="E211" s="42" t="str">
        <f t="shared" si="193"/>
        <v xml:space="preserve">  </v>
      </c>
      <c r="F211" s="42" t="str">
        <f t="shared" si="194"/>
        <v xml:space="preserve">  </v>
      </c>
      <c r="G211" s="126"/>
      <c r="H211" s="127"/>
      <c r="I211" s="128"/>
      <c r="J211" s="120"/>
      <c r="K211" s="121"/>
      <c r="L211" s="121"/>
      <c r="M211" s="121"/>
      <c r="N211" s="122"/>
    </row>
    <row r="212" spans="3:14" ht="21.95" customHeight="1">
      <c r="C212" s="39">
        <f t="shared" si="196"/>
        <v>0</v>
      </c>
      <c r="D212" s="41" t="str">
        <f t="shared" si="195"/>
        <v xml:space="preserve">  </v>
      </c>
      <c r="E212" s="42" t="str">
        <f t="shared" si="193"/>
        <v xml:space="preserve">  </v>
      </c>
      <c r="F212" s="42" t="str">
        <f t="shared" si="194"/>
        <v xml:space="preserve">  </v>
      </c>
      <c r="G212" s="126"/>
      <c r="H212" s="127"/>
      <c r="I212" s="128"/>
      <c r="J212" s="120"/>
      <c r="K212" s="121"/>
      <c r="L212" s="121"/>
      <c r="M212" s="121"/>
      <c r="N212" s="122"/>
    </row>
    <row r="213" spans="3:14" ht="21.95" customHeight="1">
      <c r="C213" s="39">
        <f t="shared" si="196"/>
        <v>0</v>
      </c>
      <c r="D213" s="41" t="str">
        <f t="shared" si="195"/>
        <v xml:space="preserve">  </v>
      </c>
      <c r="E213" s="42" t="str">
        <f t="shared" si="193"/>
        <v xml:space="preserve">  </v>
      </c>
      <c r="F213" s="42" t="str">
        <f t="shared" si="194"/>
        <v xml:space="preserve">  </v>
      </c>
      <c r="G213" s="132"/>
      <c r="H213" s="94"/>
      <c r="I213" s="133"/>
      <c r="J213" s="120"/>
      <c r="K213" s="121"/>
      <c r="L213" s="121"/>
      <c r="M213" s="121"/>
      <c r="N213" s="122"/>
    </row>
    <row r="214" spans="3:14" ht="21.95" customHeight="1">
      <c r="C214" s="39">
        <f t="shared" si="196"/>
        <v>0</v>
      </c>
      <c r="D214" s="41" t="str">
        <f t="shared" si="195"/>
        <v xml:space="preserve">  </v>
      </c>
      <c r="E214" s="42" t="str">
        <f t="shared" si="193"/>
        <v xml:space="preserve">  </v>
      </c>
      <c r="F214" s="42" t="str">
        <f t="shared" si="194"/>
        <v xml:space="preserve">  </v>
      </c>
      <c r="G214" s="126"/>
      <c r="H214" s="127"/>
      <c r="I214" s="128"/>
      <c r="J214" s="120"/>
      <c r="K214" s="121"/>
      <c r="L214" s="121"/>
      <c r="M214" s="121"/>
      <c r="N214" s="122"/>
    </row>
    <row r="215" spans="3:14" ht="21.95" customHeight="1">
      <c r="C215" s="39">
        <f t="shared" si="196"/>
        <v>0</v>
      </c>
      <c r="D215" s="41" t="str">
        <f t="shared" si="195"/>
        <v xml:space="preserve">  </v>
      </c>
      <c r="E215" s="42" t="str">
        <f t="shared" si="193"/>
        <v xml:space="preserve">  </v>
      </c>
      <c r="F215" s="42" t="str">
        <f t="shared" si="194"/>
        <v xml:space="preserve">  </v>
      </c>
      <c r="G215" s="132"/>
      <c r="H215" s="94"/>
      <c r="I215" s="133"/>
      <c r="J215" s="120"/>
      <c r="K215" s="121"/>
      <c r="L215" s="121"/>
      <c r="M215" s="121"/>
      <c r="N215" s="122"/>
    </row>
    <row r="216" spans="3:14" ht="21.95" customHeight="1">
      <c r="C216" s="39">
        <f t="shared" si="196"/>
        <v>0</v>
      </c>
      <c r="D216" s="41" t="str">
        <f t="shared" si="195"/>
        <v xml:space="preserve">  </v>
      </c>
      <c r="E216" s="42" t="str">
        <f t="shared" si="193"/>
        <v xml:space="preserve">  </v>
      </c>
      <c r="F216" s="42" t="str">
        <f t="shared" si="194"/>
        <v xml:space="preserve">  </v>
      </c>
      <c r="G216" s="126"/>
      <c r="H216" s="127"/>
      <c r="I216" s="128"/>
      <c r="J216" s="120"/>
      <c r="K216" s="121"/>
      <c r="L216" s="121"/>
      <c r="M216" s="121"/>
      <c r="N216" s="122"/>
    </row>
    <row r="217" spans="3:14" ht="21.95" customHeight="1">
      <c r="C217" s="39">
        <f t="shared" si="196"/>
        <v>0</v>
      </c>
      <c r="D217" s="41" t="str">
        <f t="shared" si="195"/>
        <v xml:space="preserve">  </v>
      </c>
      <c r="E217" s="42" t="str">
        <f t="shared" si="193"/>
        <v xml:space="preserve">  </v>
      </c>
      <c r="F217" s="42" t="str">
        <f t="shared" si="194"/>
        <v xml:space="preserve">  </v>
      </c>
      <c r="G217" s="132"/>
      <c r="H217" s="94"/>
      <c r="I217" s="133"/>
      <c r="J217" s="120"/>
      <c r="K217" s="121"/>
      <c r="L217" s="121"/>
      <c r="M217" s="121"/>
      <c r="N217" s="122"/>
    </row>
    <row r="218" spans="3:14" ht="21.95" customHeight="1">
      <c r="C218" s="83">
        <f t="shared" si="196"/>
        <v>0</v>
      </c>
      <c r="D218" s="41" t="str">
        <f t="shared" si="195"/>
        <v xml:space="preserve">  </v>
      </c>
      <c r="E218" s="42" t="str">
        <f t="shared" si="193"/>
        <v xml:space="preserve">  </v>
      </c>
      <c r="F218" s="42" t="str">
        <f t="shared" si="194"/>
        <v xml:space="preserve">  </v>
      </c>
      <c r="G218" s="126"/>
      <c r="H218" s="127"/>
      <c r="I218" s="128"/>
      <c r="J218" s="120"/>
      <c r="K218" s="121"/>
      <c r="L218" s="121"/>
      <c r="M218" s="121"/>
      <c r="N218" s="122"/>
    </row>
    <row r="219" spans="3:14" ht="21.95" customHeight="1">
      <c r="C219" s="166">
        <f t="shared" si="196"/>
        <v>0</v>
      </c>
      <c r="D219" s="41" t="str">
        <f t="shared" si="195"/>
        <v xml:space="preserve">  </v>
      </c>
      <c r="E219" s="42" t="str">
        <f t="shared" si="193"/>
        <v xml:space="preserve">  </v>
      </c>
      <c r="F219" s="42" t="str">
        <f t="shared" si="194"/>
        <v xml:space="preserve">  </v>
      </c>
      <c r="G219" s="126"/>
      <c r="H219" s="127"/>
      <c r="I219" s="128"/>
      <c r="J219" s="120"/>
      <c r="K219" s="121"/>
      <c r="L219" s="121"/>
      <c r="M219" s="121"/>
      <c r="N219" s="122"/>
    </row>
    <row r="220" spans="3:14" ht="21.95" customHeight="1" thickBot="1">
      <c r="C220" s="151">
        <f t="shared" si="196"/>
        <v>0</v>
      </c>
      <c r="D220" s="68" t="str">
        <f t="shared" si="195"/>
        <v xml:space="preserve">  </v>
      </c>
      <c r="E220" s="318" t="str">
        <f t="shared" si="193"/>
        <v xml:space="preserve">  </v>
      </c>
      <c r="F220" s="332" t="str">
        <f t="shared" si="194"/>
        <v xml:space="preserve">  </v>
      </c>
      <c r="G220" s="152"/>
      <c r="H220" s="153"/>
      <c r="I220" s="154"/>
      <c r="J220" s="155"/>
      <c r="K220" s="156"/>
      <c r="L220" s="156"/>
      <c r="M220" s="156"/>
      <c r="N220" s="157"/>
    </row>
    <row r="221" spans="3:9" ht="21.95" customHeight="1">
      <c r="C221" s="94"/>
      <c r="D221" s="158" t="str">
        <f t="shared" si="195"/>
        <v xml:space="preserve">  </v>
      </c>
      <c r="E221" s="159" t="str">
        <f t="shared" si="193"/>
        <v xml:space="preserve">  </v>
      </c>
      <c r="F221" s="159" t="str">
        <f t="shared" si="194"/>
        <v xml:space="preserve">  </v>
      </c>
      <c r="G221" s="160"/>
      <c r="H221" s="94"/>
      <c r="I221" s="94"/>
    </row>
    <row r="222" spans="3:9" ht="21.95" customHeight="1">
      <c r="C222" s="94"/>
      <c r="D222" s="158" t="str">
        <f>IF(C90&gt;0,D90,"  ")</f>
        <v xml:space="preserve">  </v>
      </c>
      <c r="E222" s="159" t="str">
        <f t="shared" si="193"/>
        <v xml:space="preserve">  </v>
      </c>
      <c r="F222" s="159" t="str">
        <f t="shared" si="194"/>
        <v xml:space="preserve">  </v>
      </c>
      <c r="G222" s="160"/>
      <c r="H222" s="94"/>
      <c r="I222" s="94"/>
    </row>
    <row r="223" spans="4:6" ht="12.75">
      <c r="D223" s="158"/>
      <c r="E223" s="159" t="str">
        <f t="shared" si="193"/>
        <v xml:space="preserve">  </v>
      </c>
      <c r="F223" s="159" t="str">
        <f t="shared" si="194"/>
        <v xml:space="preserve">  </v>
      </c>
    </row>
    <row r="230" spans="1:13" ht="20.1" customHeight="1">
      <c r="A230" s="94"/>
      <c r="B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1:13" ht="12.75">
      <c r="A231" s="94"/>
      <c r="B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1:13" ht="12.75">
      <c r="A232" s="94"/>
      <c r="B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1:13" ht="12.75">
      <c r="A233" s="94"/>
      <c r="B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1:13" ht="12.75">
      <c r="A234" s="94"/>
      <c r="B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1:13" ht="12.75">
      <c r="A235" s="94"/>
      <c r="B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</sheetData>
  <sheetProtection selectLockedCells="1" selectUnlockedCells="1"/>
  <mergeCells count="139">
    <mergeCell ref="AI2:BB2"/>
    <mergeCell ref="G7:I7"/>
    <mergeCell ref="J7:L7"/>
    <mergeCell ref="M7:O7"/>
    <mergeCell ref="P7:R7"/>
    <mergeCell ref="S7:U7"/>
    <mergeCell ref="V7:X7"/>
    <mergeCell ref="Y7:AA7"/>
    <mergeCell ref="AB7:AD7"/>
    <mergeCell ref="G8:I8"/>
    <mergeCell ref="J8:L8"/>
    <mergeCell ref="M8:O8"/>
    <mergeCell ref="P8:R8"/>
    <mergeCell ref="S8:U8"/>
    <mergeCell ref="V8:X8"/>
    <mergeCell ref="Y8:AA8"/>
    <mergeCell ref="AB8:AD8"/>
    <mergeCell ref="G9:I9"/>
    <mergeCell ref="J9:L9"/>
    <mergeCell ref="M9:O9"/>
    <mergeCell ref="P9:R9"/>
    <mergeCell ref="S9:U9"/>
    <mergeCell ref="V9:X9"/>
    <mergeCell ref="Y9:AA9"/>
    <mergeCell ref="AB9:AD9"/>
    <mergeCell ref="AI101:BB101"/>
    <mergeCell ref="G106:I106"/>
    <mergeCell ref="J106:L106"/>
    <mergeCell ref="M106:O106"/>
    <mergeCell ref="P106:R106"/>
    <mergeCell ref="S106:U106"/>
    <mergeCell ref="V106:X106"/>
    <mergeCell ref="Y106:AA106"/>
    <mergeCell ref="AB106:AD106"/>
    <mergeCell ref="G107:I107"/>
    <mergeCell ref="J107:L107"/>
    <mergeCell ref="M107:O107"/>
    <mergeCell ref="P107:R107"/>
    <mergeCell ref="S107:U107"/>
    <mergeCell ref="V107:X107"/>
    <mergeCell ref="Y107:AA107"/>
    <mergeCell ref="AB107:AD107"/>
    <mergeCell ref="G108:I108"/>
    <mergeCell ref="J108:L108"/>
    <mergeCell ref="M108:O108"/>
    <mergeCell ref="P108:R108"/>
    <mergeCell ref="S108:U108"/>
    <mergeCell ref="V108:X108"/>
    <mergeCell ref="Y108:AA108"/>
    <mergeCell ref="AB108:AD108"/>
    <mergeCell ref="AF136:AG136"/>
    <mergeCell ref="Y137:AA137"/>
    <mergeCell ref="G142:I142"/>
    <mergeCell ref="J142:N142"/>
    <mergeCell ref="S142:T142"/>
    <mergeCell ref="U142:AC142"/>
    <mergeCell ref="AD142:AF142"/>
    <mergeCell ref="AG142:AH142"/>
    <mergeCell ref="AI142:AK142"/>
    <mergeCell ref="AL142:AP142"/>
    <mergeCell ref="S143:T143"/>
    <mergeCell ref="U143:AC143"/>
    <mergeCell ref="AD143:AF143"/>
    <mergeCell ref="AG143:AH143"/>
    <mergeCell ref="S144:T144"/>
    <mergeCell ref="U144:AC144"/>
    <mergeCell ref="AD144:AF144"/>
    <mergeCell ref="AG144:AH144"/>
    <mergeCell ref="U147:AC147"/>
    <mergeCell ref="AD150:AF150"/>
    <mergeCell ref="AG150:AH150"/>
    <mergeCell ref="U150:AC150"/>
    <mergeCell ref="S145:T145"/>
    <mergeCell ref="AD145:AF145"/>
    <mergeCell ref="AG145:AH145"/>
    <mergeCell ref="S146:T146"/>
    <mergeCell ref="U145:AC145"/>
    <mergeCell ref="AD146:AF146"/>
    <mergeCell ref="AG146:AH146"/>
    <mergeCell ref="S147:T147"/>
    <mergeCell ref="AD147:AF147"/>
    <mergeCell ref="AG147:AH147"/>
    <mergeCell ref="U146:AC146"/>
    <mergeCell ref="S151:T151"/>
    <mergeCell ref="U148:AC148"/>
    <mergeCell ref="AD151:AF151"/>
    <mergeCell ref="AG151:AH151"/>
    <mergeCell ref="S152:T152"/>
    <mergeCell ref="U152:AC152"/>
    <mergeCell ref="AD152:AF152"/>
    <mergeCell ref="AG152:AH152"/>
    <mergeCell ref="S153:T153"/>
    <mergeCell ref="U153:AC153"/>
    <mergeCell ref="AD153:AF153"/>
    <mergeCell ref="AG153:AH153"/>
    <mergeCell ref="U151:AC151"/>
    <mergeCell ref="S148:T148"/>
    <mergeCell ref="AD148:AF148"/>
    <mergeCell ref="AG148:AH148"/>
    <mergeCell ref="S149:T149"/>
    <mergeCell ref="U149:AC149"/>
    <mergeCell ref="AD149:AF149"/>
    <mergeCell ref="AG149:AH149"/>
    <mergeCell ref="S150:T150"/>
    <mergeCell ref="S154:T154"/>
    <mergeCell ref="U154:AC154"/>
    <mergeCell ref="AD154:AF154"/>
    <mergeCell ref="AG154:AH154"/>
    <mergeCell ref="S155:T155"/>
    <mergeCell ref="U155:AC155"/>
    <mergeCell ref="AD155:AF155"/>
    <mergeCell ref="AG155:AH155"/>
    <mergeCell ref="S156:T156"/>
    <mergeCell ref="U156:AC156"/>
    <mergeCell ref="AD156:AF156"/>
    <mergeCell ref="AG156:AH156"/>
    <mergeCell ref="S157:T157"/>
    <mergeCell ref="U157:AC157"/>
    <mergeCell ref="AD157:AF157"/>
    <mergeCell ref="AG157:AH157"/>
    <mergeCell ref="AG161:AH161"/>
    <mergeCell ref="S158:T158"/>
    <mergeCell ref="U158:AC158"/>
    <mergeCell ref="AD158:AF158"/>
    <mergeCell ref="AG158:AH158"/>
    <mergeCell ref="S159:T159"/>
    <mergeCell ref="U159:AC159"/>
    <mergeCell ref="AD159:AF159"/>
    <mergeCell ref="AG159:AH159"/>
    <mergeCell ref="U162:AE162"/>
    <mergeCell ref="AF162:AH162"/>
    <mergeCell ref="AI162:AJ162"/>
    <mergeCell ref="S160:T160"/>
    <mergeCell ref="U160:AC160"/>
    <mergeCell ref="AD160:AF160"/>
    <mergeCell ref="AG160:AH160"/>
    <mergeCell ref="S161:T161"/>
    <mergeCell ref="U161:AC161"/>
    <mergeCell ref="AD161:AF161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2"/>
  <headerFooter alignWithMargins="0">
    <oddHeader>&amp;C&amp;A</oddHeader>
  </headerFooter>
  <rowBreaks count="2" manualBreakCount="2">
    <brk id="47" max="16383" man="1"/>
    <brk id="97" max="16383" man="1"/>
  </rowBreaks>
  <drawing r:id="rId8"/>
  <legacyDrawing r:id="rId7"/>
  <oleObjects>
    <mc:AlternateContent xmlns:mc="http://schemas.openxmlformats.org/markup-compatibility/2006">
      <mc:Choice Requires="x14">
        <oleObject progId="Image Microsoft Photo Editor 3.0" shapeId="5138" r:id="rId2">
          <objectPr r:id="rId5">
            <anchor>
              <from>
                <xdr:col>9</xdr:col>
                <xdr:colOff>0</xdr:colOff>
                <xdr:row>2</xdr:row>
                <xdr:rowOff>0</xdr:rowOff>
              </from>
              <to>
                <xdr:col>14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5138" r:id="rId2"/>
      </mc:Fallback>
    </mc:AlternateContent>
    <mc:AlternateContent xmlns:mc="http://schemas.openxmlformats.org/markup-compatibility/2006">
      <mc:Choice Requires="x14">
        <oleObject progId="Image Microsoft Photo Editor 3.0" shapeId="5139" r:id="rId3">
          <objectPr r:id="rId5">
            <anchor>
              <from>
                <xdr:col>9</xdr:col>
                <xdr:colOff>0</xdr:colOff>
                <xdr:row>101</xdr:row>
                <xdr:rowOff>0</xdr:rowOff>
              </from>
              <to>
                <xdr:col>14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5139" r:id="rId3"/>
      </mc:Fallback>
    </mc:AlternateContent>
    <mc:AlternateContent xmlns:mc="http://schemas.openxmlformats.org/markup-compatibility/2006">
      <mc:Choice Requires="x14">
        <oleObject progId="Image Microsoft Photo Editor 3.0" shapeId="5140" r:id="rId4">
          <objectPr r:id="rId5">
            <anchor>
              <from>
                <xdr:col>7</xdr:col>
                <xdr:colOff>0</xdr:colOff>
                <xdr:row>134</xdr:row>
                <xdr:rowOff>28575</xdr:rowOff>
              </from>
              <to>
                <xdr:col>12</xdr:col>
                <xdr:colOff>47625</xdr:colOff>
                <xdr:row>137</xdr:row>
                <xdr:rowOff>0</xdr:rowOff>
              </to>
            </anchor>
          </objectPr>
        </oleObject>
      </mc:Choice>
      <mc:Fallback>
        <oleObject progId="Image Microsoft Photo Editor 3.0" shapeId="5140" r:id="rId4"/>
      </mc:Fallback>
    </mc:AlternateContent>
    <mc:AlternateContent xmlns:mc="http://schemas.openxmlformats.org/markup-compatibility/2006">
      <mc:Choice Requires="x14">
        <oleObject progId="Image Microsoft Photo Editor 3.0" shapeId="5142" r:id="rId6">
          <objectPr r:id="rId5">
            <anchor>
              <from>
                <xdr:col>37</xdr:col>
                <xdr:colOff>0</xdr:colOff>
                <xdr:row>134</xdr:row>
                <xdr:rowOff>38100</xdr:rowOff>
              </from>
              <to>
                <xdr:col>41</xdr:col>
                <xdr:colOff>238125</xdr:colOff>
                <xdr:row>137</xdr:row>
                <xdr:rowOff>28575</xdr:rowOff>
              </to>
            </anchor>
          </objectPr>
        </oleObject>
      </mc:Choice>
      <mc:Fallback>
        <oleObject progId="Image Microsoft Photo Editor 3.0" shapeId="5142" r:id="rId6"/>
      </mc:Fallback>
    </mc:AlternateContent>
  </oleObjec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6DB7DC717E35449DAB10E68910D86F" ma:contentTypeVersion="12" ma:contentTypeDescription="Crée un document." ma:contentTypeScope="" ma:versionID="fdd8df903a2787039d79444cd4303cd0">
  <xsd:schema xmlns:xsd="http://www.w3.org/2001/XMLSchema" xmlns:xs="http://www.w3.org/2001/XMLSchema" xmlns:p="http://schemas.microsoft.com/office/2006/metadata/properties" xmlns:ns2="431c6c1d-4906-434b-868f-7bcf238f2e57" xmlns:ns3="282aefee-16c9-4449-a0d2-a535036046b6" targetNamespace="http://schemas.microsoft.com/office/2006/metadata/properties" ma:root="true" ma:fieldsID="71d901042cf8feef76b3e68ae043f194" ns2:_="" ns3:_="">
    <xsd:import namespace="431c6c1d-4906-434b-868f-7bcf238f2e57"/>
    <xsd:import namespace="282aefee-16c9-4449-a0d2-a535036046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c6c1d-4906-434b-868f-7bcf238f2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fa8136db-fe3f-46e3-9cd2-34c0250401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aefee-16c9-4449-a0d2-a535036046b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70da8ea-1685-43a2-8cd8-97c0a3a1c12c}" ma:internalName="TaxCatchAll" ma:showField="CatchAllData" ma:web="282aefee-16c9-4449-a0d2-a535036046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5F7FAF-E43D-4825-8D5C-FE23341DAA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c6c1d-4906-434b-868f-7bcf238f2e57"/>
    <ds:schemaRef ds:uri="282aefee-16c9-4449-a0d2-a535036046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59A8E-8357-436A-9E30-66EF6FD7AF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Jean Claude</cp:lastModifiedBy>
  <cp:lastPrinted>2023-06-03T15:16:31Z</cp:lastPrinted>
  <dcterms:created xsi:type="dcterms:W3CDTF">2013-01-23T09:24:31Z</dcterms:created>
  <dcterms:modified xsi:type="dcterms:W3CDTF">2023-06-03T17:38:41Z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0x010100686DB7DC717E35449DAB10E68910D86F</vt:lpwstr>
  </property>
</Properties>
</file>