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ult\Desktop\"/>
    </mc:Choice>
  </mc:AlternateContent>
  <xr:revisionPtr revIDLastSave="0" documentId="13_ncr:1_{F2D1F336-3D43-4DDF-AA3F-165B02A9BA6D}" xr6:coauthVersionLast="47" xr6:coauthVersionMax="47" xr10:uidLastSave="{00000000-0000-0000-0000-000000000000}"/>
  <bookViews>
    <workbookView xWindow="-110" yWindow="-110" windowWidth="19420" windowHeight="11620" tabRatio="500" activeTab="4" xr2:uid="{00000000-000D-0000-FFFF-FFFF00000000}"/>
  </bookViews>
  <sheets>
    <sheet name="série A" sheetId="1" r:id="rId1"/>
    <sheet name="série B" sheetId="2" r:id="rId2"/>
    <sheet name="série C" sheetId="3" r:id="rId3"/>
    <sheet name="série D" sheetId="4" r:id="rId4"/>
    <sheet name="série E" sheetId="5" r:id="rId5"/>
    <sheet name="Feuil1" sheetId="7" r:id="rId6"/>
    <sheet name="Appel" sheetId="6" r:id="rId7"/>
  </sheets>
  <definedNames>
    <definedName name="_xlnm._FilterDatabase" localSheetId="5" hidden="1">Feuil1!$A$1:$J$25</definedName>
    <definedName name="Méry">#REF!</definedName>
    <definedName name="POINT1">#REF!</definedName>
    <definedName name="_xlnm.Print_Area" localSheetId="0">'série A'!#REF!</definedName>
    <definedName name="_xlnm.Print_Area" localSheetId="1">'série B'!#REF!</definedName>
    <definedName name="_xlnm.Print_Area" localSheetId="2">'série C'!#REF!</definedName>
    <definedName name="_xlnm.Print_Area" localSheetId="3">'série D'!#REF!</definedName>
    <definedName name="_xlnm.Print_Area" localSheetId="4">'série E'!#REF!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5" l="1"/>
  <c r="E47" i="5"/>
  <c r="F47" i="5"/>
  <c r="G47" i="5"/>
  <c r="D48" i="5"/>
  <c r="E48" i="5"/>
  <c r="F48" i="5"/>
  <c r="G48" i="5"/>
  <c r="J3" i="7"/>
  <c r="J4" i="7"/>
  <c r="J5" i="7"/>
  <c r="J6" i="7"/>
  <c r="J8" i="7"/>
  <c r="J9" i="7"/>
  <c r="J10" i="7"/>
  <c r="J12" i="7"/>
  <c r="J13" i="7"/>
  <c r="J15" i="7"/>
  <c r="J16" i="7"/>
  <c r="J17" i="7"/>
  <c r="J18" i="7"/>
  <c r="J19" i="7"/>
  <c r="J20" i="7"/>
  <c r="J21" i="7"/>
  <c r="J22" i="7"/>
  <c r="J23" i="7"/>
  <c r="J25" i="7"/>
  <c r="J7" i="7"/>
  <c r="J11" i="7"/>
  <c r="J14" i="7"/>
  <c r="J24" i="7"/>
  <c r="J2" i="7"/>
  <c r="D12" i="5"/>
  <c r="E12" i="5"/>
  <c r="F12" i="5"/>
  <c r="G12" i="5"/>
  <c r="D13" i="5"/>
  <c r="E13" i="5"/>
  <c r="F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8" i="5"/>
  <c r="E38" i="5"/>
  <c r="F38" i="5"/>
  <c r="G38" i="5"/>
  <c r="D39" i="5"/>
  <c r="E39" i="5"/>
  <c r="F39" i="5"/>
  <c r="G39" i="5"/>
  <c r="D40" i="5"/>
  <c r="E40" i="5"/>
  <c r="F40" i="5"/>
  <c r="G40" i="5"/>
  <c r="D41" i="5"/>
  <c r="E41" i="5"/>
  <c r="F41" i="5"/>
  <c r="G41" i="5"/>
  <c r="D42" i="5"/>
  <c r="E42" i="5"/>
  <c r="F42" i="5"/>
  <c r="G42" i="5"/>
  <c r="D43" i="5"/>
  <c r="E43" i="5"/>
  <c r="F43" i="5"/>
  <c r="G43" i="5"/>
  <c r="D44" i="5"/>
  <c r="E44" i="5"/>
  <c r="F44" i="5"/>
  <c r="G44" i="5"/>
  <c r="D45" i="5"/>
  <c r="E45" i="5"/>
  <c r="F45" i="5"/>
  <c r="G45" i="5"/>
  <c r="D46" i="5"/>
  <c r="E46" i="5"/>
  <c r="F46" i="5"/>
  <c r="G46" i="5"/>
  <c r="G11" i="5"/>
  <c r="F11" i="5"/>
  <c r="E11" i="5"/>
  <c r="D11" i="5"/>
  <c r="D12" i="4"/>
  <c r="E12" i="4"/>
  <c r="F12" i="4"/>
  <c r="G12" i="4"/>
  <c r="D13" i="4"/>
  <c r="E13" i="4"/>
  <c r="F13" i="4"/>
  <c r="G13" i="4"/>
  <c r="D14" i="4"/>
  <c r="E14" i="4"/>
  <c r="F14" i="4"/>
  <c r="G14" i="4"/>
  <c r="D15" i="4"/>
  <c r="E15" i="4"/>
  <c r="F15" i="4"/>
  <c r="G15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G11" i="4"/>
  <c r="F11" i="4"/>
  <c r="E11" i="4"/>
  <c r="D11" i="4"/>
  <c r="J16" i="3"/>
  <c r="J17" i="3"/>
  <c r="J21" i="3"/>
  <c r="J22" i="3"/>
  <c r="J23" i="3"/>
  <c r="J24" i="3"/>
  <c r="J31" i="3"/>
  <c r="J32" i="3"/>
  <c r="J33" i="3"/>
  <c r="J34" i="3"/>
  <c r="J37" i="3"/>
  <c r="J42" i="3"/>
  <c r="J43" i="3"/>
  <c r="J47" i="3"/>
  <c r="J48" i="3"/>
  <c r="J49" i="3"/>
  <c r="I53" i="3"/>
  <c r="I54" i="3"/>
  <c r="J54" i="3" s="1"/>
  <c r="AF54" i="3" s="1"/>
  <c r="AH54" i="3" s="1"/>
  <c r="I55" i="3"/>
  <c r="J55" i="3" s="1"/>
  <c r="AF55" i="3" s="1"/>
  <c r="I56" i="3"/>
  <c r="J56" i="3" s="1"/>
  <c r="AF56" i="3" s="1"/>
  <c r="I57" i="3"/>
  <c r="J57" i="3" s="1"/>
  <c r="I58" i="3"/>
  <c r="J58" i="3" s="1"/>
  <c r="I59" i="3"/>
  <c r="J59" i="3" s="1"/>
  <c r="I60" i="3"/>
  <c r="J60" i="3" s="1"/>
  <c r="I61" i="3"/>
  <c r="J61" i="3" s="1"/>
  <c r="I62" i="3"/>
  <c r="I63" i="3"/>
  <c r="I64" i="3"/>
  <c r="J64" i="3" s="1"/>
  <c r="I65" i="3"/>
  <c r="J65" i="3" s="1"/>
  <c r="AF65" i="3" s="1"/>
  <c r="I66" i="3"/>
  <c r="J66" i="3" s="1"/>
  <c r="AF66" i="3" s="1"/>
  <c r="I67" i="3"/>
  <c r="J67" i="3" s="1"/>
  <c r="I68" i="3"/>
  <c r="J68" i="3" s="1"/>
  <c r="I69" i="3"/>
  <c r="I70" i="3"/>
  <c r="I71" i="3"/>
  <c r="I72" i="3"/>
  <c r="I73" i="3"/>
  <c r="I74" i="3"/>
  <c r="I75" i="3"/>
  <c r="I76" i="3"/>
  <c r="J76" i="3" s="1"/>
  <c r="AF76" i="3" s="1"/>
  <c r="I77" i="3"/>
  <c r="J77" i="3" s="1"/>
  <c r="I78" i="3"/>
  <c r="J78" i="3" s="1"/>
  <c r="I79" i="3"/>
  <c r="J79" i="3" s="1"/>
  <c r="I80" i="3"/>
  <c r="J80" i="3" s="1"/>
  <c r="I81" i="3"/>
  <c r="J81" i="3" s="1"/>
  <c r="I82" i="3"/>
  <c r="J82" i="3" s="1"/>
  <c r="I83" i="3"/>
  <c r="J83" i="3" s="1"/>
  <c r="AF83" i="3" s="1"/>
  <c r="AH83" i="3" s="1"/>
  <c r="I84" i="3"/>
  <c r="J84" i="3" s="1"/>
  <c r="AF84" i="3" s="1"/>
  <c r="I85" i="3"/>
  <c r="J85" i="3" s="1"/>
  <c r="I86" i="3"/>
  <c r="I87" i="3"/>
  <c r="I88" i="3"/>
  <c r="I89" i="3"/>
  <c r="I90" i="3"/>
  <c r="I91" i="3"/>
  <c r="I92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D27" i="3"/>
  <c r="E27" i="3"/>
  <c r="F27" i="3"/>
  <c r="G27" i="3"/>
  <c r="D28" i="3"/>
  <c r="E28" i="3"/>
  <c r="F28" i="3"/>
  <c r="G28" i="3"/>
  <c r="D29" i="3"/>
  <c r="E29" i="3"/>
  <c r="F29" i="3"/>
  <c r="G29" i="3"/>
  <c r="D30" i="3"/>
  <c r="E30" i="3"/>
  <c r="F30" i="3"/>
  <c r="G30" i="3"/>
  <c r="D31" i="3"/>
  <c r="E31" i="3"/>
  <c r="F31" i="3"/>
  <c r="G31" i="3"/>
  <c r="D32" i="3"/>
  <c r="E32" i="3"/>
  <c r="F32" i="3"/>
  <c r="G32" i="3"/>
  <c r="D33" i="3"/>
  <c r="E33" i="3"/>
  <c r="F33" i="3"/>
  <c r="G33" i="3"/>
  <c r="D34" i="3"/>
  <c r="E34" i="3"/>
  <c r="F34" i="3"/>
  <c r="G34" i="3"/>
  <c r="D35" i="3"/>
  <c r="E35" i="3"/>
  <c r="F35" i="3"/>
  <c r="G35" i="3"/>
  <c r="D36" i="3"/>
  <c r="E36" i="3"/>
  <c r="F36" i="3"/>
  <c r="G36" i="3"/>
  <c r="D37" i="3"/>
  <c r="E37" i="3"/>
  <c r="F37" i="3"/>
  <c r="G37" i="3"/>
  <c r="D38" i="3"/>
  <c r="E38" i="3"/>
  <c r="F38" i="3"/>
  <c r="G38" i="3"/>
  <c r="D39" i="3"/>
  <c r="E39" i="3"/>
  <c r="F39" i="3"/>
  <c r="G39" i="3"/>
  <c r="D40" i="3"/>
  <c r="E40" i="3"/>
  <c r="F40" i="3"/>
  <c r="G40" i="3"/>
  <c r="D41" i="3"/>
  <c r="E41" i="3"/>
  <c r="F41" i="3"/>
  <c r="G41" i="3"/>
  <c r="D42" i="3"/>
  <c r="E42" i="3"/>
  <c r="F42" i="3"/>
  <c r="G42" i="3"/>
  <c r="D43" i="3"/>
  <c r="E43" i="3"/>
  <c r="F43" i="3"/>
  <c r="G43" i="3"/>
  <c r="D44" i="3"/>
  <c r="E44" i="3"/>
  <c r="F44" i="3"/>
  <c r="G44" i="3"/>
  <c r="D45" i="3"/>
  <c r="E45" i="3"/>
  <c r="F45" i="3"/>
  <c r="G45" i="3"/>
  <c r="D46" i="3"/>
  <c r="E46" i="3"/>
  <c r="F46" i="3"/>
  <c r="G46" i="3"/>
  <c r="D47" i="3"/>
  <c r="E47" i="3"/>
  <c r="F47" i="3"/>
  <c r="G47" i="3"/>
  <c r="D48" i="3"/>
  <c r="E48" i="3"/>
  <c r="F48" i="3"/>
  <c r="G48" i="3"/>
  <c r="D49" i="3"/>
  <c r="E49" i="3"/>
  <c r="F49" i="3"/>
  <c r="G49" i="3"/>
  <c r="D50" i="3"/>
  <c r="E50" i="3"/>
  <c r="F50" i="3"/>
  <c r="G50" i="3"/>
  <c r="D51" i="3"/>
  <c r="E51" i="3"/>
  <c r="F51" i="3"/>
  <c r="G51" i="3"/>
  <c r="D52" i="3"/>
  <c r="E52" i="3"/>
  <c r="F52" i="3"/>
  <c r="G52" i="3"/>
  <c r="G11" i="3"/>
  <c r="F11" i="3"/>
  <c r="E11" i="3"/>
  <c r="D11" i="3"/>
  <c r="D11" i="2"/>
  <c r="D12" i="2"/>
  <c r="E12" i="2"/>
  <c r="F12" i="2"/>
  <c r="G12" i="2"/>
  <c r="D13" i="2"/>
  <c r="E13" i="2"/>
  <c r="F13" i="2"/>
  <c r="G13" i="2"/>
  <c r="D14" i="2"/>
  <c r="E14" i="2"/>
  <c r="F14" i="2"/>
  <c r="G14" i="2"/>
  <c r="D15" i="2"/>
  <c r="E15" i="2"/>
  <c r="F15" i="2"/>
  <c r="G15" i="2"/>
  <c r="D16" i="2"/>
  <c r="E16" i="2"/>
  <c r="F16" i="2"/>
  <c r="G16" i="2"/>
  <c r="D17" i="2"/>
  <c r="E17" i="2"/>
  <c r="F17" i="2"/>
  <c r="G17" i="2"/>
  <c r="D18" i="2"/>
  <c r="E18" i="2"/>
  <c r="F18" i="2"/>
  <c r="G18" i="2"/>
  <c r="D19" i="2"/>
  <c r="E19" i="2"/>
  <c r="F19" i="2"/>
  <c r="G19" i="2"/>
  <c r="D20" i="2"/>
  <c r="E20" i="2"/>
  <c r="F20" i="2"/>
  <c r="G20" i="2"/>
  <c r="D21" i="2"/>
  <c r="E21" i="2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D29" i="2"/>
  <c r="E29" i="2"/>
  <c r="F29" i="2"/>
  <c r="G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G34" i="2"/>
  <c r="G11" i="2"/>
  <c r="F11" i="2"/>
  <c r="E11" i="2"/>
  <c r="D12" i="1"/>
  <c r="E12" i="1"/>
  <c r="F12" i="1"/>
  <c r="G12" i="1"/>
  <c r="D13" i="1"/>
  <c r="E13" i="1"/>
  <c r="F13" i="1"/>
  <c r="G13" i="1"/>
  <c r="D14" i="1"/>
  <c r="E14" i="1"/>
  <c r="F14" i="1"/>
  <c r="G14" i="1"/>
  <c r="G11" i="1"/>
  <c r="F11" i="1"/>
  <c r="E11" i="1"/>
  <c r="D11" i="1"/>
  <c r="N50" i="6"/>
  <c r="M50" i="6"/>
  <c r="K50" i="6"/>
  <c r="J50" i="6"/>
  <c r="H50" i="6"/>
  <c r="G50" i="6"/>
  <c r="E50" i="6"/>
  <c r="D50" i="6"/>
  <c r="B50" i="6"/>
  <c r="A50" i="6"/>
  <c r="N49" i="6"/>
  <c r="M49" i="6"/>
  <c r="K49" i="6"/>
  <c r="J49" i="6"/>
  <c r="H49" i="6"/>
  <c r="G49" i="6"/>
  <c r="E49" i="6"/>
  <c r="D49" i="6"/>
  <c r="B49" i="6"/>
  <c r="A49" i="6"/>
  <c r="N48" i="6"/>
  <c r="M48" i="6"/>
  <c r="K48" i="6"/>
  <c r="J48" i="6"/>
  <c r="H48" i="6"/>
  <c r="G48" i="6"/>
  <c r="E48" i="6"/>
  <c r="D48" i="6"/>
  <c r="B48" i="6"/>
  <c r="A48" i="6"/>
  <c r="N47" i="6"/>
  <c r="M47" i="6"/>
  <c r="K47" i="6"/>
  <c r="J47" i="6"/>
  <c r="H47" i="6"/>
  <c r="G47" i="6"/>
  <c r="E47" i="6"/>
  <c r="D47" i="6"/>
  <c r="B47" i="6"/>
  <c r="A47" i="6"/>
  <c r="N46" i="6"/>
  <c r="M46" i="6"/>
  <c r="K46" i="6"/>
  <c r="J46" i="6"/>
  <c r="H46" i="6"/>
  <c r="G46" i="6"/>
  <c r="E46" i="6"/>
  <c r="D46" i="6"/>
  <c r="B46" i="6"/>
  <c r="A46" i="6"/>
  <c r="N45" i="6"/>
  <c r="M45" i="6"/>
  <c r="K45" i="6"/>
  <c r="J45" i="6"/>
  <c r="H45" i="6"/>
  <c r="G45" i="6"/>
  <c r="E45" i="6"/>
  <c r="D45" i="6"/>
  <c r="B45" i="6"/>
  <c r="A45" i="6"/>
  <c r="N44" i="6"/>
  <c r="M44" i="6"/>
  <c r="K44" i="6"/>
  <c r="J44" i="6"/>
  <c r="H44" i="6"/>
  <c r="G44" i="6"/>
  <c r="E44" i="6"/>
  <c r="D44" i="6"/>
  <c r="B44" i="6"/>
  <c r="A44" i="6"/>
  <c r="N43" i="6"/>
  <c r="M43" i="6"/>
  <c r="K43" i="6"/>
  <c r="J43" i="6"/>
  <c r="H43" i="6"/>
  <c r="G43" i="6"/>
  <c r="E43" i="6"/>
  <c r="D43" i="6"/>
  <c r="B43" i="6"/>
  <c r="A43" i="6"/>
  <c r="N42" i="6"/>
  <c r="M42" i="6"/>
  <c r="K42" i="6"/>
  <c r="J42" i="6"/>
  <c r="H42" i="6"/>
  <c r="G42" i="6"/>
  <c r="E42" i="6"/>
  <c r="D42" i="6"/>
  <c r="B42" i="6"/>
  <c r="A42" i="6"/>
  <c r="N41" i="6"/>
  <c r="M41" i="6"/>
  <c r="K41" i="6"/>
  <c r="J41" i="6"/>
  <c r="H41" i="6"/>
  <c r="G41" i="6"/>
  <c r="E41" i="6"/>
  <c r="D41" i="6"/>
  <c r="B41" i="6"/>
  <c r="A41" i="6"/>
  <c r="N40" i="6"/>
  <c r="M40" i="6"/>
  <c r="K40" i="6"/>
  <c r="J40" i="6"/>
  <c r="H40" i="6"/>
  <c r="G40" i="6"/>
  <c r="E40" i="6"/>
  <c r="D40" i="6"/>
  <c r="B40" i="6"/>
  <c r="A40" i="6"/>
  <c r="N39" i="6"/>
  <c r="M39" i="6"/>
  <c r="K39" i="6"/>
  <c r="J39" i="6"/>
  <c r="H39" i="6"/>
  <c r="G39" i="6"/>
  <c r="E39" i="6"/>
  <c r="D39" i="6"/>
  <c r="B39" i="6"/>
  <c r="A39" i="6"/>
  <c r="N38" i="6"/>
  <c r="M38" i="6"/>
  <c r="K38" i="6"/>
  <c r="J38" i="6"/>
  <c r="H38" i="6"/>
  <c r="G38" i="6"/>
  <c r="E38" i="6"/>
  <c r="D38" i="6"/>
  <c r="B38" i="6"/>
  <c r="A38" i="6"/>
  <c r="N37" i="6"/>
  <c r="M37" i="6"/>
  <c r="K37" i="6"/>
  <c r="J37" i="6"/>
  <c r="H37" i="6"/>
  <c r="G37" i="6"/>
  <c r="E37" i="6"/>
  <c r="D37" i="6"/>
  <c r="B37" i="6"/>
  <c r="A37" i="6"/>
  <c r="N36" i="6"/>
  <c r="M36" i="6"/>
  <c r="K36" i="6"/>
  <c r="J36" i="6"/>
  <c r="H36" i="6"/>
  <c r="G36" i="6"/>
  <c r="E36" i="6"/>
  <c r="D36" i="6"/>
  <c r="B36" i="6"/>
  <c r="A36" i="6"/>
  <c r="N35" i="6"/>
  <c r="M35" i="6"/>
  <c r="K35" i="6"/>
  <c r="J35" i="6"/>
  <c r="H35" i="6"/>
  <c r="G35" i="6"/>
  <c r="E35" i="6"/>
  <c r="D35" i="6"/>
  <c r="B35" i="6"/>
  <c r="A35" i="6"/>
  <c r="N34" i="6"/>
  <c r="M34" i="6"/>
  <c r="K34" i="6"/>
  <c r="J34" i="6"/>
  <c r="H34" i="6"/>
  <c r="G34" i="6"/>
  <c r="E34" i="6"/>
  <c r="D34" i="6"/>
  <c r="B34" i="6"/>
  <c r="A34" i="6"/>
  <c r="N33" i="6"/>
  <c r="M33" i="6"/>
  <c r="K33" i="6"/>
  <c r="J33" i="6"/>
  <c r="H33" i="6"/>
  <c r="G33" i="6"/>
  <c r="E33" i="6"/>
  <c r="D33" i="6"/>
  <c r="B33" i="6"/>
  <c r="A33" i="6"/>
  <c r="N32" i="6"/>
  <c r="M32" i="6"/>
  <c r="K32" i="6"/>
  <c r="J32" i="6"/>
  <c r="H32" i="6"/>
  <c r="G32" i="6"/>
  <c r="E32" i="6"/>
  <c r="D32" i="6"/>
  <c r="B32" i="6"/>
  <c r="A32" i="6"/>
  <c r="N31" i="6"/>
  <c r="M31" i="6"/>
  <c r="K31" i="6"/>
  <c r="J31" i="6"/>
  <c r="H31" i="6"/>
  <c r="G31" i="6"/>
  <c r="E31" i="6"/>
  <c r="D31" i="6"/>
  <c r="B31" i="6"/>
  <c r="A31" i="6"/>
  <c r="N30" i="6"/>
  <c r="M30" i="6"/>
  <c r="K30" i="6"/>
  <c r="J30" i="6"/>
  <c r="H30" i="6"/>
  <c r="G30" i="6"/>
  <c r="E30" i="6"/>
  <c r="D30" i="6"/>
  <c r="B30" i="6"/>
  <c r="A30" i="6"/>
  <c r="N29" i="6"/>
  <c r="M29" i="6"/>
  <c r="K29" i="6"/>
  <c r="J29" i="6"/>
  <c r="H29" i="6"/>
  <c r="G29" i="6"/>
  <c r="E29" i="6"/>
  <c r="D29" i="6"/>
  <c r="B29" i="6"/>
  <c r="A29" i="6"/>
  <c r="N28" i="6"/>
  <c r="M28" i="6"/>
  <c r="K28" i="6"/>
  <c r="J28" i="6"/>
  <c r="H28" i="6"/>
  <c r="G28" i="6"/>
  <c r="E28" i="6"/>
  <c r="D28" i="6"/>
  <c r="B28" i="6"/>
  <c r="A28" i="6"/>
  <c r="N27" i="6"/>
  <c r="M27" i="6"/>
  <c r="K27" i="6"/>
  <c r="J27" i="6"/>
  <c r="H27" i="6"/>
  <c r="G27" i="6"/>
  <c r="E27" i="6"/>
  <c r="D27" i="6"/>
  <c r="B27" i="6"/>
  <c r="A27" i="6"/>
  <c r="N26" i="6"/>
  <c r="M26" i="6"/>
  <c r="K26" i="6"/>
  <c r="J26" i="6"/>
  <c r="H26" i="6"/>
  <c r="G26" i="6"/>
  <c r="E26" i="6"/>
  <c r="D26" i="6"/>
  <c r="B26" i="6"/>
  <c r="A26" i="6"/>
  <c r="N25" i="6"/>
  <c r="M25" i="6"/>
  <c r="K25" i="6"/>
  <c r="J25" i="6"/>
  <c r="H25" i="6"/>
  <c r="G25" i="6"/>
  <c r="E25" i="6"/>
  <c r="D25" i="6"/>
  <c r="B25" i="6"/>
  <c r="A25" i="6"/>
  <c r="N24" i="6"/>
  <c r="M24" i="6"/>
  <c r="K24" i="6"/>
  <c r="J24" i="6"/>
  <c r="H24" i="6"/>
  <c r="G24" i="6"/>
  <c r="E24" i="6"/>
  <c r="D24" i="6"/>
  <c r="B24" i="6"/>
  <c r="A24" i="6"/>
  <c r="N23" i="6"/>
  <c r="M23" i="6"/>
  <c r="K23" i="6"/>
  <c r="J23" i="6"/>
  <c r="H23" i="6"/>
  <c r="G23" i="6"/>
  <c r="E23" i="6"/>
  <c r="D23" i="6"/>
  <c r="B23" i="6"/>
  <c r="A23" i="6"/>
  <c r="N22" i="6"/>
  <c r="M22" i="6"/>
  <c r="K22" i="6"/>
  <c r="J22" i="6"/>
  <c r="H22" i="6"/>
  <c r="G22" i="6"/>
  <c r="E22" i="6"/>
  <c r="D22" i="6"/>
  <c r="B22" i="6"/>
  <c r="A22" i="6"/>
  <c r="N21" i="6"/>
  <c r="M21" i="6"/>
  <c r="K21" i="6"/>
  <c r="J21" i="6"/>
  <c r="H21" i="6"/>
  <c r="G21" i="6"/>
  <c r="E21" i="6"/>
  <c r="D21" i="6"/>
  <c r="B21" i="6"/>
  <c r="A21" i="6"/>
  <c r="N20" i="6"/>
  <c r="M20" i="6"/>
  <c r="K20" i="6"/>
  <c r="J20" i="6"/>
  <c r="H20" i="6"/>
  <c r="G20" i="6"/>
  <c r="E20" i="6"/>
  <c r="D20" i="6"/>
  <c r="B20" i="6"/>
  <c r="A20" i="6"/>
  <c r="N19" i="6"/>
  <c r="M19" i="6"/>
  <c r="K19" i="6"/>
  <c r="J19" i="6"/>
  <c r="H19" i="6"/>
  <c r="G19" i="6"/>
  <c r="E19" i="6"/>
  <c r="D19" i="6"/>
  <c r="B19" i="6"/>
  <c r="A19" i="6"/>
  <c r="N18" i="6"/>
  <c r="M18" i="6"/>
  <c r="K18" i="6"/>
  <c r="J18" i="6"/>
  <c r="H18" i="6"/>
  <c r="G18" i="6"/>
  <c r="E18" i="6"/>
  <c r="D18" i="6"/>
  <c r="B18" i="6"/>
  <c r="A18" i="6"/>
  <c r="N17" i="6"/>
  <c r="M17" i="6"/>
  <c r="K17" i="6"/>
  <c r="J17" i="6"/>
  <c r="H17" i="6"/>
  <c r="G17" i="6"/>
  <c r="E17" i="6"/>
  <c r="D17" i="6"/>
  <c r="B17" i="6"/>
  <c r="A17" i="6"/>
  <c r="N16" i="6"/>
  <c r="M16" i="6"/>
  <c r="K16" i="6"/>
  <c r="J16" i="6"/>
  <c r="H16" i="6"/>
  <c r="G16" i="6"/>
  <c r="E16" i="6"/>
  <c r="D16" i="6"/>
  <c r="B16" i="6"/>
  <c r="A16" i="6"/>
  <c r="N15" i="6"/>
  <c r="M15" i="6"/>
  <c r="K15" i="6"/>
  <c r="J15" i="6"/>
  <c r="H15" i="6"/>
  <c r="G15" i="6"/>
  <c r="E15" i="6"/>
  <c r="D15" i="6"/>
  <c r="B15" i="6"/>
  <c r="A15" i="6"/>
  <c r="N14" i="6"/>
  <c r="M14" i="6"/>
  <c r="K14" i="6"/>
  <c r="J14" i="6"/>
  <c r="H14" i="6"/>
  <c r="G14" i="6"/>
  <c r="E14" i="6"/>
  <c r="D14" i="6"/>
  <c r="B14" i="6"/>
  <c r="A14" i="6"/>
  <c r="N13" i="6"/>
  <c r="M13" i="6"/>
  <c r="K13" i="6"/>
  <c r="J13" i="6"/>
  <c r="H13" i="6"/>
  <c r="G13" i="6"/>
  <c r="E13" i="6"/>
  <c r="D13" i="6"/>
  <c r="B13" i="6"/>
  <c r="A13" i="6"/>
  <c r="N12" i="6"/>
  <c r="M12" i="6"/>
  <c r="K12" i="6"/>
  <c r="J12" i="6"/>
  <c r="H12" i="6"/>
  <c r="G12" i="6"/>
  <c r="E12" i="6"/>
  <c r="D12" i="6"/>
  <c r="B12" i="6"/>
  <c r="A12" i="6"/>
  <c r="N11" i="6"/>
  <c r="M11" i="6"/>
  <c r="K11" i="6"/>
  <c r="J11" i="6"/>
  <c r="H11" i="6"/>
  <c r="G11" i="6"/>
  <c r="E11" i="6"/>
  <c r="D11" i="6"/>
  <c r="B11" i="6"/>
  <c r="A11" i="6"/>
  <c r="N10" i="6"/>
  <c r="M10" i="6"/>
  <c r="K10" i="6"/>
  <c r="J10" i="6"/>
  <c r="H10" i="6"/>
  <c r="G10" i="6"/>
  <c r="E10" i="6"/>
  <c r="D10" i="6"/>
  <c r="B10" i="6"/>
  <c r="A10" i="6"/>
  <c r="N9" i="6"/>
  <c r="M9" i="6"/>
  <c r="K9" i="6"/>
  <c r="J9" i="6"/>
  <c r="H9" i="6"/>
  <c r="G9" i="6"/>
  <c r="E9" i="6"/>
  <c r="D9" i="6"/>
  <c r="B9" i="6"/>
  <c r="A9" i="6"/>
  <c r="N8" i="6"/>
  <c r="M8" i="6"/>
  <c r="K8" i="6"/>
  <c r="J8" i="6"/>
  <c r="H8" i="6"/>
  <c r="G8" i="6"/>
  <c r="E8" i="6"/>
  <c r="D8" i="6"/>
  <c r="B8" i="6"/>
  <c r="A8" i="6"/>
  <c r="N7" i="6"/>
  <c r="M7" i="6"/>
  <c r="K7" i="6"/>
  <c r="J7" i="6"/>
  <c r="H7" i="6"/>
  <c r="G7" i="6"/>
  <c r="E7" i="6"/>
  <c r="D7" i="6"/>
  <c r="B7" i="6"/>
  <c r="A7" i="6"/>
  <c r="N6" i="6"/>
  <c r="M6" i="6"/>
  <c r="K6" i="6"/>
  <c r="J6" i="6"/>
  <c r="H6" i="6"/>
  <c r="G6" i="6"/>
  <c r="E6" i="6"/>
  <c r="D6" i="6"/>
  <c r="B6" i="6"/>
  <c r="A6" i="6"/>
  <c r="N5" i="6"/>
  <c r="M5" i="6"/>
  <c r="K5" i="6"/>
  <c r="J5" i="6"/>
  <c r="H5" i="6"/>
  <c r="G5" i="6"/>
  <c r="E5" i="6"/>
  <c r="D5" i="6"/>
  <c r="B5" i="6"/>
  <c r="A5" i="6"/>
  <c r="N4" i="6"/>
  <c r="M4" i="6"/>
  <c r="K4" i="6"/>
  <c r="J4" i="6"/>
  <c r="H4" i="6"/>
  <c r="G4" i="6"/>
  <c r="E4" i="6"/>
  <c r="D4" i="6"/>
  <c r="B4" i="6"/>
  <c r="A4" i="6"/>
  <c r="G190" i="5"/>
  <c r="F190" i="5"/>
  <c r="G189" i="5"/>
  <c r="F189" i="5"/>
  <c r="D189" i="5"/>
  <c r="G188" i="5"/>
  <c r="F188" i="5"/>
  <c r="D188" i="5"/>
  <c r="G187" i="5"/>
  <c r="F187" i="5"/>
  <c r="E187" i="5"/>
  <c r="D187" i="5"/>
  <c r="C187" i="5"/>
  <c r="G186" i="5"/>
  <c r="F186" i="5"/>
  <c r="E186" i="5"/>
  <c r="D186" i="5"/>
  <c r="C186" i="5"/>
  <c r="G185" i="5"/>
  <c r="F185" i="5"/>
  <c r="E185" i="5"/>
  <c r="D185" i="5"/>
  <c r="C185" i="5"/>
  <c r="G184" i="5"/>
  <c r="F184" i="5"/>
  <c r="E184" i="5"/>
  <c r="D184" i="5"/>
  <c r="C184" i="5"/>
  <c r="G183" i="5"/>
  <c r="F183" i="5"/>
  <c r="E183" i="5"/>
  <c r="D183" i="5"/>
  <c r="C183" i="5"/>
  <c r="G182" i="5"/>
  <c r="F182" i="5"/>
  <c r="E182" i="5"/>
  <c r="D182" i="5"/>
  <c r="C182" i="5"/>
  <c r="G181" i="5"/>
  <c r="F181" i="5"/>
  <c r="E181" i="5"/>
  <c r="D181" i="5"/>
  <c r="C181" i="5"/>
  <c r="G180" i="5"/>
  <c r="F180" i="5"/>
  <c r="E180" i="5"/>
  <c r="D180" i="5"/>
  <c r="C180" i="5"/>
  <c r="G179" i="5"/>
  <c r="F179" i="5"/>
  <c r="E179" i="5"/>
  <c r="D179" i="5"/>
  <c r="C179" i="5"/>
  <c r="G178" i="5"/>
  <c r="F178" i="5"/>
  <c r="E178" i="5"/>
  <c r="D178" i="5"/>
  <c r="C178" i="5"/>
  <c r="G177" i="5"/>
  <c r="F177" i="5"/>
  <c r="E177" i="5"/>
  <c r="D177" i="5"/>
  <c r="C177" i="5"/>
  <c r="G176" i="5"/>
  <c r="F176" i="5"/>
  <c r="E176" i="5"/>
  <c r="D176" i="5"/>
  <c r="C176" i="5"/>
  <c r="G175" i="5"/>
  <c r="F175" i="5"/>
  <c r="E175" i="5"/>
  <c r="D175" i="5"/>
  <c r="C175" i="5"/>
  <c r="G174" i="5"/>
  <c r="F174" i="5"/>
  <c r="E174" i="5"/>
  <c r="D174" i="5"/>
  <c r="C174" i="5"/>
  <c r="G173" i="5"/>
  <c r="F173" i="5"/>
  <c r="E173" i="5"/>
  <c r="D173" i="5"/>
  <c r="C173" i="5"/>
  <c r="G172" i="5"/>
  <c r="F172" i="5"/>
  <c r="E172" i="5"/>
  <c r="D172" i="5"/>
  <c r="C172" i="5"/>
  <c r="G171" i="5"/>
  <c r="F171" i="5"/>
  <c r="E171" i="5"/>
  <c r="D171" i="5"/>
  <c r="C171" i="5"/>
  <c r="G170" i="5"/>
  <c r="F170" i="5"/>
  <c r="E170" i="5"/>
  <c r="D170" i="5"/>
  <c r="C170" i="5"/>
  <c r="G169" i="5"/>
  <c r="F169" i="5"/>
  <c r="E169" i="5"/>
  <c r="D169" i="5"/>
  <c r="C169" i="5"/>
  <c r="G168" i="5"/>
  <c r="F168" i="5"/>
  <c r="E168" i="5"/>
  <c r="D168" i="5"/>
  <c r="C168" i="5"/>
  <c r="G167" i="5"/>
  <c r="F167" i="5"/>
  <c r="E167" i="5"/>
  <c r="D167" i="5"/>
  <c r="C167" i="5"/>
  <c r="G166" i="5"/>
  <c r="F166" i="5"/>
  <c r="E166" i="5"/>
  <c r="D166" i="5"/>
  <c r="C166" i="5"/>
  <c r="G165" i="5"/>
  <c r="F165" i="5"/>
  <c r="E165" i="5"/>
  <c r="D165" i="5"/>
  <c r="C165" i="5"/>
  <c r="G164" i="5"/>
  <c r="F164" i="5"/>
  <c r="E164" i="5"/>
  <c r="D164" i="5"/>
  <c r="C164" i="5"/>
  <c r="G163" i="5"/>
  <c r="F163" i="5"/>
  <c r="E163" i="5"/>
  <c r="D163" i="5"/>
  <c r="C163" i="5"/>
  <c r="G162" i="5"/>
  <c r="F162" i="5"/>
  <c r="E162" i="5"/>
  <c r="D162" i="5"/>
  <c r="C162" i="5"/>
  <c r="G161" i="5"/>
  <c r="F161" i="5"/>
  <c r="E161" i="5"/>
  <c r="D161" i="5"/>
  <c r="C161" i="5"/>
  <c r="G160" i="5"/>
  <c r="F160" i="5"/>
  <c r="E160" i="5"/>
  <c r="D160" i="5"/>
  <c r="C160" i="5"/>
  <c r="G159" i="5"/>
  <c r="F159" i="5"/>
  <c r="E159" i="5"/>
  <c r="D159" i="5"/>
  <c r="C159" i="5"/>
  <c r="G158" i="5"/>
  <c r="F158" i="5"/>
  <c r="E158" i="5"/>
  <c r="D158" i="5"/>
  <c r="C158" i="5"/>
  <c r="G157" i="5"/>
  <c r="F157" i="5"/>
  <c r="E157" i="5"/>
  <c r="D157" i="5"/>
  <c r="C157" i="5"/>
  <c r="G156" i="5"/>
  <c r="F156" i="5"/>
  <c r="E156" i="5"/>
  <c r="D156" i="5"/>
  <c r="C156" i="5"/>
  <c r="G155" i="5"/>
  <c r="F155" i="5"/>
  <c r="E155" i="5"/>
  <c r="D155" i="5"/>
  <c r="C155" i="5"/>
  <c r="G154" i="5"/>
  <c r="F154" i="5"/>
  <c r="E154" i="5"/>
  <c r="D154" i="5"/>
  <c r="C154" i="5"/>
  <c r="G153" i="5"/>
  <c r="F153" i="5"/>
  <c r="E153" i="5"/>
  <c r="D153" i="5"/>
  <c r="C153" i="5"/>
  <c r="G152" i="5"/>
  <c r="F152" i="5"/>
  <c r="E152" i="5"/>
  <c r="D152" i="5"/>
  <c r="C152" i="5"/>
  <c r="G151" i="5"/>
  <c r="F151" i="5"/>
  <c r="E151" i="5"/>
  <c r="D151" i="5"/>
  <c r="C151" i="5"/>
  <c r="G150" i="5"/>
  <c r="F150" i="5"/>
  <c r="E150" i="5"/>
  <c r="D150" i="5"/>
  <c r="C150" i="5"/>
  <c r="G149" i="5"/>
  <c r="F149" i="5"/>
  <c r="E149" i="5"/>
  <c r="D149" i="5"/>
  <c r="C149" i="5"/>
  <c r="AD92" i="5"/>
  <c r="AA92" i="5"/>
  <c r="X92" i="5"/>
  <c r="U92" i="5"/>
  <c r="R92" i="5"/>
  <c r="O92" i="5"/>
  <c r="L92" i="5"/>
  <c r="I92" i="5"/>
  <c r="AH91" i="5"/>
  <c r="AF91" i="5"/>
  <c r="AD91" i="5"/>
  <c r="AA91" i="5"/>
  <c r="X91" i="5"/>
  <c r="U91" i="5"/>
  <c r="R91" i="5"/>
  <c r="O91" i="5"/>
  <c r="L91" i="5"/>
  <c r="I91" i="5"/>
  <c r="AH90" i="5"/>
  <c r="AG90" i="5"/>
  <c r="AD90" i="5"/>
  <c r="AE90" i="5" s="1"/>
  <c r="AB90" i="5"/>
  <c r="AA90" i="5"/>
  <c r="X90" i="5"/>
  <c r="Y90" i="5" s="1"/>
  <c r="V90" i="5"/>
  <c r="U90" i="5"/>
  <c r="R90" i="5"/>
  <c r="S90" i="5" s="1"/>
  <c r="O90" i="5"/>
  <c r="P90" i="5" s="1"/>
  <c r="L90" i="5"/>
  <c r="M90" i="5" s="1"/>
  <c r="J90" i="5"/>
  <c r="AF90" i="5" s="1"/>
  <c r="B90" i="5" s="1"/>
  <c r="I90" i="5"/>
  <c r="AG89" i="5"/>
  <c r="AD89" i="5"/>
  <c r="AE89" i="5" s="1"/>
  <c r="AA89" i="5"/>
  <c r="AB89" i="5" s="1"/>
  <c r="X89" i="5"/>
  <c r="Y89" i="5" s="1"/>
  <c r="U89" i="5"/>
  <c r="V89" i="5" s="1"/>
  <c r="S89" i="5"/>
  <c r="R89" i="5"/>
  <c r="P89" i="5"/>
  <c r="O89" i="5"/>
  <c r="M89" i="5"/>
  <c r="L89" i="5"/>
  <c r="I89" i="5"/>
  <c r="J89" i="5" s="1"/>
  <c r="AF89" i="5" s="1"/>
  <c r="AG88" i="5"/>
  <c r="AE88" i="5"/>
  <c r="AD88" i="5"/>
  <c r="AA88" i="5"/>
  <c r="AB88" i="5" s="1"/>
  <c r="X88" i="5"/>
  <c r="Y88" i="5" s="1"/>
  <c r="U88" i="5"/>
  <c r="V88" i="5" s="1"/>
  <c r="R88" i="5"/>
  <c r="S88" i="5" s="1"/>
  <c r="P88" i="5"/>
  <c r="O88" i="5"/>
  <c r="L88" i="5"/>
  <c r="M88" i="5" s="1"/>
  <c r="J88" i="5"/>
  <c r="I88" i="5"/>
  <c r="AG87" i="5"/>
  <c r="AD87" i="5"/>
  <c r="AE87" i="5" s="1"/>
  <c r="AA87" i="5"/>
  <c r="AB87" i="5" s="1"/>
  <c r="Y87" i="5"/>
  <c r="X87" i="5"/>
  <c r="V87" i="5"/>
  <c r="U87" i="5"/>
  <c r="R87" i="5"/>
  <c r="S87" i="5" s="1"/>
  <c r="O87" i="5"/>
  <c r="P87" i="5" s="1"/>
  <c r="L87" i="5"/>
  <c r="M87" i="5" s="1"/>
  <c r="I87" i="5"/>
  <c r="J87" i="5" s="1"/>
  <c r="AF87" i="5" s="1"/>
  <c r="AG86" i="5"/>
  <c r="AE86" i="5"/>
  <c r="AD86" i="5"/>
  <c r="AB86" i="5"/>
  <c r="AA86" i="5"/>
  <c r="X86" i="5"/>
  <c r="Y86" i="5" s="1"/>
  <c r="U86" i="5"/>
  <c r="V86" i="5" s="1"/>
  <c r="R86" i="5"/>
  <c r="S86" i="5" s="1"/>
  <c r="P86" i="5"/>
  <c r="O86" i="5"/>
  <c r="M86" i="5"/>
  <c r="L86" i="5"/>
  <c r="I86" i="5"/>
  <c r="J86" i="5" s="1"/>
  <c r="AF86" i="5" s="1"/>
  <c r="AG85" i="5"/>
  <c r="AE85" i="5"/>
  <c r="AD85" i="5"/>
  <c r="AA85" i="5"/>
  <c r="AB85" i="5" s="1"/>
  <c r="X85" i="5"/>
  <c r="Y85" i="5" s="1"/>
  <c r="V85" i="5"/>
  <c r="U85" i="5"/>
  <c r="R85" i="5"/>
  <c r="S85" i="5" s="1"/>
  <c r="O85" i="5"/>
  <c r="P85" i="5" s="1"/>
  <c r="L85" i="5"/>
  <c r="M85" i="5" s="1"/>
  <c r="J85" i="5"/>
  <c r="AF85" i="5" s="1"/>
  <c r="I85" i="5"/>
  <c r="AG84" i="5"/>
  <c r="AD84" i="5"/>
  <c r="AE84" i="5" s="1"/>
  <c r="AB84" i="5"/>
  <c r="AA84" i="5"/>
  <c r="Y84" i="5"/>
  <c r="X84" i="5"/>
  <c r="U84" i="5"/>
  <c r="V84" i="5" s="1"/>
  <c r="R84" i="5"/>
  <c r="S84" i="5" s="1"/>
  <c r="O84" i="5"/>
  <c r="P84" i="5" s="1"/>
  <c r="L84" i="5"/>
  <c r="M84" i="5" s="1"/>
  <c r="I84" i="5"/>
  <c r="J84" i="5" s="1"/>
  <c r="AG83" i="5"/>
  <c r="AD83" i="5"/>
  <c r="AE83" i="5" s="1"/>
  <c r="AB83" i="5"/>
  <c r="AA83" i="5"/>
  <c r="X83" i="5"/>
  <c r="Y83" i="5" s="1"/>
  <c r="V83" i="5"/>
  <c r="U83" i="5"/>
  <c r="S83" i="5"/>
  <c r="R83" i="5"/>
  <c r="P83" i="5"/>
  <c r="O83" i="5"/>
  <c r="M83" i="5"/>
  <c r="L83" i="5"/>
  <c r="J83" i="5"/>
  <c r="I83" i="5"/>
  <c r="AG82" i="5"/>
  <c r="AD82" i="5"/>
  <c r="AE82" i="5" s="1"/>
  <c r="AA82" i="5"/>
  <c r="AB82" i="5" s="1"/>
  <c r="X82" i="5"/>
  <c r="Y82" i="5" s="1"/>
  <c r="U82" i="5"/>
  <c r="V82" i="5" s="1"/>
  <c r="R82" i="5"/>
  <c r="S82" i="5" s="1"/>
  <c r="O82" i="5"/>
  <c r="P82" i="5" s="1"/>
  <c r="M82" i="5"/>
  <c r="AF82" i="5" s="1"/>
  <c r="L82" i="5"/>
  <c r="J82" i="5"/>
  <c r="I82" i="5"/>
  <c r="AG81" i="5"/>
  <c r="AD81" i="5"/>
  <c r="AE81" i="5" s="1"/>
  <c r="AB81" i="5"/>
  <c r="AA81" i="5"/>
  <c r="Y81" i="5"/>
  <c r="X81" i="5"/>
  <c r="U81" i="5"/>
  <c r="V81" i="5" s="1"/>
  <c r="R81" i="5"/>
  <c r="S81" i="5" s="1"/>
  <c r="O81" i="5"/>
  <c r="P81" i="5" s="1"/>
  <c r="L81" i="5"/>
  <c r="M81" i="5" s="1"/>
  <c r="AF81" i="5" s="1"/>
  <c r="I81" i="5"/>
  <c r="J81" i="5" s="1"/>
  <c r="AH80" i="5"/>
  <c r="AG80" i="5"/>
  <c r="AE80" i="5"/>
  <c r="AD80" i="5"/>
  <c r="AB80" i="5"/>
  <c r="AA80" i="5"/>
  <c r="X80" i="5"/>
  <c r="Y80" i="5" s="1"/>
  <c r="V80" i="5"/>
  <c r="U80" i="5"/>
  <c r="S80" i="5"/>
  <c r="R80" i="5"/>
  <c r="P80" i="5"/>
  <c r="O80" i="5"/>
  <c r="L80" i="5"/>
  <c r="M80" i="5" s="1"/>
  <c r="I80" i="5"/>
  <c r="J80" i="5" s="1"/>
  <c r="AF80" i="5" s="1"/>
  <c r="B80" i="5" s="1"/>
  <c r="AG79" i="5"/>
  <c r="AD79" i="5"/>
  <c r="AE79" i="5" s="1"/>
  <c r="AA79" i="5"/>
  <c r="AB79" i="5" s="1"/>
  <c r="Y79" i="5"/>
  <c r="X79" i="5"/>
  <c r="V79" i="5"/>
  <c r="U79" i="5"/>
  <c r="R79" i="5"/>
  <c r="S79" i="5" s="1"/>
  <c r="O79" i="5"/>
  <c r="P79" i="5" s="1"/>
  <c r="L79" i="5"/>
  <c r="M79" i="5" s="1"/>
  <c r="AF79" i="5" s="1"/>
  <c r="J79" i="5"/>
  <c r="I79" i="5"/>
  <c r="AG78" i="5"/>
  <c r="AD78" i="5"/>
  <c r="AE78" i="5" s="1"/>
  <c r="AB78" i="5"/>
  <c r="AA78" i="5"/>
  <c r="X78" i="5"/>
  <c r="Y78" i="5" s="1"/>
  <c r="V78" i="5"/>
  <c r="U78" i="5"/>
  <c r="R78" i="5"/>
  <c r="S78" i="5" s="1"/>
  <c r="P78" i="5"/>
  <c r="O78" i="5"/>
  <c r="L78" i="5"/>
  <c r="M78" i="5" s="1"/>
  <c r="I78" i="5"/>
  <c r="J78" i="5" s="1"/>
  <c r="AF78" i="5" s="1"/>
  <c r="AG77" i="5"/>
  <c r="AE77" i="5"/>
  <c r="AD77" i="5"/>
  <c r="AB77" i="5"/>
  <c r="AA77" i="5"/>
  <c r="X77" i="5"/>
  <c r="Y77" i="5" s="1"/>
  <c r="V77" i="5"/>
  <c r="U77" i="5"/>
  <c r="S77" i="5"/>
  <c r="R77" i="5"/>
  <c r="O77" i="5"/>
  <c r="P77" i="5" s="1"/>
  <c r="L77" i="5"/>
  <c r="M77" i="5" s="1"/>
  <c r="I77" i="5"/>
  <c r="J77" i="5" s="1"/>
  <c r="AG76" i="5"/>
  <c r="AD76" i="5"/>
  <c r="AE76" i="5" s="1"/>
  <c r="AA76" i="5"/>
  <c r="AB76" i="5" s="1"/>
  <c r="Y76" i="5"/>
  <c r="X76" i="5"/>
  <c r="V76" i="5"/>
  <c r="U76" i="5"/>
  <c r="R76" i="5"/>
  <c r="S76" i="5" s="1"/>
  <c r="P76" i="5"/>
  <c r="O76" i="5"/>
  <c r="M76" i="5"/>
  <c r="L76" i="5"/>
  <c r="J76" i="5"/>
  <c r="I76" i="5"/>
  <c r="AG75" i="5"/>
  <c r="AD75" i="5"/>
  <c r="AE75" i="5" s="1"/>
  <c r="AB75" i="5"/>
  <c r="AA75" i="5"/>
  <c r="X75" i="5"/>
  <c r="Y75" i="5" s="1"/>
  <c r="U75" i="5"/>
  <c r="V75" i="5" s="1"/>
  <c r="R75" i="5"/>
  <c r="S75" i="5" s="1"/>
  <c r="P75" i="5"/>
  <c r="O75" i="5"/>
  <c r="L75" i="5"/>
  <c r="M75" i="5" s="1"/>
  <c r="I75" i="5"/>
  <c r="J75" i="5" s="1"/>
  <c r="AF75" i="5" s="1"/>
  <c r="AG74" i="5"/>
  <c r="AE74" i="5"/>
  <c r="AD74" i="5"/>
  <c r="AA74" i="5"/>
  <c r="AB74" i="5" s="1"/>
  <c r="X74" i="5"/>
  <c r="Y74" i="5" s="1"/>
  <c r="V74" i="5"/>
  <c r="U74" i="5"/>
  <c r="S74" i="5"/>
  <c r="R74" i="5"/>
  <c r="O74" i="5"/>
  <c r="P74" i="5" s="1"/>
  <c r="L74" i="5"/>
  <c r="M74" i="5" s="1"/>
  <c r="I74" i="5"/>
  <c r="J74" i="5" s="1"/>
  <c r="AG73" i="5"/>
  <c r="AD73" i="5"/>
  <c r="AE73" i="5" s="1"/>
  <c r="AB73" i="5"/>
  <c r="AA73" i="5"/>
  <c r="Y73" i="5"/>
  <c r="X73" i="5"/>
  <c r="V73" i="5"/>
  <c r="U73" i="5"/>
  <c r="R73" i="5"/>
  <c r="S73" i="5" s="1"/>
  <c r="O73" i="5"/>
  <c r="P73" i="5" s="1"/>
  <c r="M73" i="5"/>
  <c r="L73" i="5"/>
  <c r="J73" i="5"/>
  <c r="I73" i="5"/>
  <c r="AG72" i="5"/>
  <c r="AD72" i="5"/>
  <c r="AE72" i="5" s="1"/>
  <c r="AA72" i="5"/>
  <c r="AB72" i="5" s="1"/>
  <c r="X72" i="5"/>
  <c r="Y72" i="5" s="1"/>
  <c r="U72" i="5"/>
  <c r="V72" i="5" s="1"/>
  <c r="S72" i="5"/>
  <c r="R72" i="5"/>
  <c r="P72" i="5"/>
  <c r="O72" i="5"/>
  <c r="L72" i="5"/>
  <c r="M72" i="5" s="1"/>
  <c r="I72" i="5"/>
  <c r="J72" i="5" s="1"/>
  <c r="AG71" i="5"/>
  <c r="AE71" i="5"/>
  <c r="AD71" i="5"/>
  <c r="AA71" i="5"/>
  <c r="AB71" i="5" s="1"/>
  <c r="X71" i="5"/>
  <c r="Y71" i="5" s="1"/>
  <c r="V71" i="5"/>
  <c r="U71" i="5"/>
  <c r="S71" i="5"/>
  <c r="R71" i="5"/>
  <c r="O71" i="5"/>
  <c r="P71" i="5" s="1"/>
  <c r="L71" i="5"/>
  <c r="M71" i="5" s="1"/>
  <c r="AF71" i="5" s="1"/>
  <c r="J71" i="5"/>
  <c r="I71" i="5"/>
  <c r="AG70" i="5"/>
  <c r="AD70" i="5"/>
  <c r="AE70" i="5" s="1"/>
  <c r="AA70" i="5"/>
  <c r="AB70" i="5" s="1"/>
  <c r="Y70" i="5"/>
  <c r="X70" i="5"/>
  <c r="V70" i="5"/>
  <c r="U70" i="5"/>
  <c r="R70" i="5"/>
  <c r="S70" i="5" s="1"/>
  <c r="P70" i="5"/>
  <c r="O70" i="5"/>
  <c r="M70" i="5"/>
  <c r="L70" i="5"/>
  <c r="I70" i="5"/>
  <c r="J70" i="5" s="1"/>
  <c r="AG69" i="5"/>
  <c r="AD69" i="5"/>
  <c r="AE69" i="5" s="1"/>
  <c r="AA69" i="5"/>
  <c r="AB69" i="5" s="1"/>
  <c r="X69" i="5"/>
  <c r="Y69" i="5" s="1"/>
  <c r="U69" i="5"/>
  <c r="V69" i="5" s="1"/>
  <c r="S69" i="5"/>
  <c r="R69" i="5"/>
  <c r="P69" i="5"/>
  <c r="O69" i="5"/>
  <c r="L69" i="5"/>
  <c r="M69" i="5" s="1"/>
  <c r="AF69" i="5" s="1"/>
  <c r="J69" i="5"/>
  <c r="I69" i="5"/>
  <c r="AG68" i="5"/>
  <c r="AD68" i="5"/>
  <c r="AE68" i="5" s="1"/>
  <c r="AA68" i="5"/>
  <c r="AB68" i="5" s="1"/>
  <c r="X68" i="5"/>
  <c r="Y68" i="5" s="1"/>
  <c r="V68" i="5"/>
  <c r="U68" i="5"/>
  <c r="R68" i="5"/>
  <c r="S68" i="5" s="1"/>
  <c r="O68" i="5"/>
  <c r="P68" i="5" s="1"/>
  <c r="L68" i="5"/>
  <c r="M68" i="5" s="1"/>
  <c r="J68" i="5"/>
  <c r="AF68" i="5" s="1"/>
  <c r="I68" i="5"/>
  <c r="AG67" i="5"/>
  <c r="AE67" i="5"/>
  <c r="AD67" i="5"/>
  <c r="AB67" i="5"/>
  <c r="AA67" i="5"/>
  <c r="Y67" i="5"/>
  <c r="X67" i="5"/>
  <c r="U67" i="5"/>
  <c r="V67" i="5" s="1"/>
  <c r="R67" i="5"/>
  <c r="S67" i="5" s="1"/>
  <c r="O67" i="5"/>
  <c r="P67" i="5" s="1"/>
  <c r="M67" i="5"/>
  <c r="L67" i="5"/>
  <c r="I67" i="5"/>
  <c r="J67" i="5" s="1"/>
  <c r="AG66" i="5"/>
  <c r="AD66" i="5"/>
  <c r="AE66" i="5" s="1"/>
  <c r="AB66" i="5"/>
  <c r="AA66" i="5"/>
  <c r="Y66" i="5"/>
  <c r="X66" i="5"/>
  <c r="V66" i="5"/>
  <c r="U66" i="5"/>
  <c r="S66" i="5"/>
  <c r="R66" i="5"/>
  <c r="P66" i="5"/>
  <c r="O66" i="5"/>
  <c r="L66" i="5"/>
  <c r="M66" i="5" s="1"/>
  <c r="I66" i="5"/>
  <c r="J66" i="5" s="1"/>
  <c r="AF66" i="5" s="1"/>
  <c r="AG65" i="5"/>
  <c r="AD65" i="5"/>
  <c r="AE65" i="5" s="1"/>
  <c r="AA65" i="5"/>
  <c r="AB65" i="5" s="1"/>
  <c r="X65" i="5"/>
  <c r="Y65" i="5" s="1"/>
  <c r="U65" i="5"/>
  <c r="V65" i="5" s="1"/>
  <c r="S65" i="5"/>
  <c r="R65" i="5"/>
  <c r="O65" i="5"/>
  <c r="P65" i="5" s="1"/>
  <c r="M65" i="5"/>
  <c r="L65" i="5"/>
  <c r="J65" i="5"/>
  <c r="I65" i="5"/>
  <c r="AG64" i="5"/>
  <c r="AD64" i="5"/>
  <c r="AE64" i="5" s="1"/>
  <c r="AB64" i="5"/>
  <c r="AA64" i="5"/>
  <c r="Y64" i="5"/>
  <c r="X64" i="5"/>
  <c r="U64" i="5"/>
  <c r="V64" i="5" s="1"/>
  <c r="R64" i="5"/>
  <c r="S64" i="5" s="1"/>
  <c r="P64" i="5"/>
  <c r="O64" i="5"/>
  <c r="L64" i="5"/>
  <c r="M64" i="5" s="1"/>
  <c r="I64" i="5"/>
  <c r="J64" i="5" s="1"/>
  <c r="AF64" i="5" s="1"/>
  <c r="AG63" i="5"/>
  <c r="AD63" i="5"/>
  <c r="AE63" i="5" s="1"/>
  <c r="AA63" i="5"/>
  <c r="AB63" i="5" s="1"/>
  <c r="X63" i="5"/>
  <c r="Y63" i="5" s="1"/>
  <c r="V63" i="5"/>
  <c r="U63" i="5"/>
  <c r="S63" i="5"/>
  <c r="R63" i="5"/>
  <c r="P63" i="5"/>
  <c r="O63" i="5"/>
  <c r="L63" i="5"/>
  <c r="M63" i="5" s="1"/>
  <c r="J63" i="5"/>
  <c r="I63" i="5"/>
  <c r="AG62" i="5"/>
  <c r="AE62" i="5"/>
  <c r="AD62" i="5"/>
  <c r="AA62" i="5"/>
  <c r="AB62" i="5" s="1"/>
  <c r="X62" i="5"/>
  <c r="Y62" i="5" s="1"/>
  <c r="U62" i="5"/>
  <c r="V62" i="5" s="1"/>
  <c r="R62" i="5"/>
  <c r="S62" i="5" s="1"/>
  <c r="O62" i="5"/>
  <c r="P62" i="5" s="1"/>
  <c r="M62" i="5"/>
  <c r="L62" i="5"/>
  <c r="J62" i="5"/>
  <c r="I62" i="5"/>
  <c r="AG61" i="5"/>
  <c r="AE61" i="5"/>
  <c r="AD61" i="5"/>
  <c r="AB61" i="5"/>
  <c r="AA61" i="5"/>
  <c r="X61" i="5"/>
  <c r="Y61" i="5" s="1"/>
  <c r="V61" i="5"/>
  <c r="U61" i="5"/>
  <c r="R61" i="5"/>
  <c r="S61" i="5" s="1"/>
  <c r="P61" i="5"/>
  <c r="O61" i="5"/>
  <c r="L61" i="5"/>
  <c r="M61" i="5" s="1"/>
  <c r="I61" i="5"/>
  <c r="J61" i="5" s="1"/>
  <c r="AG60" i="5"/>
  <c r="AD60" i="5"/>
  <c r="AE60" i="5" s="1"/>
  <c r="AB60" i="5"/>
  <c r="AA60" i="5"/>
  <c r="Y60" i="5"/>
  <c r="X60" i="5"/>
  <c r="V60" i="5"/>
  <c r="U60" i="5"/>
  <c r="S60" i="5"/>
  <c r="R60" i="5"/>
  <c r="P60" i="5"/>
  <c r="O60" i="5"/>
  <c r="L60" i="5"/>
  <c r="M60" i="5" s="1"/>
  <c r="I60" i="5"/>
  <c r="J60" i="5" s="1"/>
  <c r="AG59" i="5"/>
  <c r="AD59" i="5"/>
  <c r="AE59" i="5" s="1"/>
  <c r="AA59" i="5"/>
  <c r="AB59" i="5" s="1"/>
  <c r="X59" i="5"/>
  <c r="Y59" i="5" s="1"/>
  <c r="V59" i="5"/>
  <c r="U59" i="5"/>
  <c r="R59" i="5"/>
  <c r="S59" i="5" s="1"/>
  <c r="P59" i="5"/>
  <c r="O59" i="5"/>
  <c r="M59" i="5"/>
  <c r="L59" i="5"/>
  <c r="J59" i="5"/>
  <c r="I59" i="5"/>
  <c r="AG58" i="5"/>
  <c r="AD58" i="5"/>
  <c r="AE58" i="5" s="1"/>
  <c r="AB58" i="5"/>
  <c r="AA58" i="5"/>
  <c r="X58" i="5"/>
  <c r="Y58" i="5" s="1"/>
  <c r="U58" i="5"/>
  <c r="V58" i="5" s="1"/>
  <c r="R58" i="5"/>
  <c r="S58" i="5" s="1"/>
  <c r="O58" i="5"/>
  <c r="P58" i="5" s="1"/>
  <c r="L58" i="5"/>
  <c r="M58" i="5" s="1"/>
  <c r="J58" i="5"/>
  <c r="I58" i="5"/>
  <c r="AG57" i="5"/>
  <c r="AD57" i="5"/>
  <c r="AE57" i="5" s="1"/>
  <c r="AA57" i="5"/>
  <c r="AB57" i="5" s="1"/>
  <c r="Y57" i="5"/>
  <c r="X57" i="5"/>
  <c r="V57" i="5"/>
  <c r="U57" i="5"/>
  <c r="S57" i="5"/>
  <c r="R57" i="5"/>
  <c r="O57" i="5"/>
  <c r="P57" i="5" s="1"/>
  <c r="L57" i="5"/>
  <c r="M57" i="5" s="1"/>
  <c r="J57" i="5"/>
  <c r="I57" i="5"/>
  <c r="AG56" i="5"/>
  <c r="AE56" i="5"/>
  <c r="AD56" i="5"/>
  <c r="AB56" i="5"/>
  <c r="AA56" i="5"/>
  <c r="X56" i="5"/>
  <c r="Y56" i="5" s="1"/>
  <c r="U56" i="5"/>
  <c r="V56" i="5" s="1"/>
  <c r="R56" i="5"/>
  <c r="S56" i="5" s="1"/>
  <c r="O56" i="5"/>
  <c r="P56" i="5" s="1"/>
  <c r="M56" i="5"/>
  <c r="L56" i="5"/>
  <c r="J56" i="5"/>
  <c r="I56" i="5"/>
  <c r="AG55" i="5"/>
  <c r="AE55" i="5"/>
  <c r="AD55" i="5"/>
  <c r="AB55" i="5"/>
  <c r="AA55" i="5"/>
  <c r="X55" i="5"/>
  <c r="Y55" i="5" s="1"/>
  <c r="U55" i="5"/>
  <c r="V55" i="5" s="1"/>
  <c r="R55" i="5"/>
  <c r="S55" i="5" s="1"/>
  <c r="O55" i="5"/>
  <c r="P55" i="5" s="1"/>
  <c r="L55" i="5"/>
  <c r="M55" i="5" s="1"/>
  <c r="I55" i="5"/>
  <c r="J55" i="5" s="1"/>
  <c r="AG54" i="5"/>
  <c r="AD54" i="5"/>
  <c r="AE54" i="5" s="1"/>
  <c r="AA54" i="5"/>
  <c r="AB54" i="5" s="1"/>
  <c r="X54" i="5"/>
  <c r="Y54" i="5" s="1"/>
  <c r="U54" i="5"/>
  <c r="V54" i="5" s="1"/>
  <c r="R54" i="5"/>
  <c r="S54" i="5" s="1"/>
  <c r="O54" i="5"/>
  <c r="P54" i="5" s="1"/>
  <c r="L54" i="5"/>
  <c r="M54" i="5" s="1"/>
  <c r="I54" i="5"/>
  <c r="J54" i="5" s="1"/>
  <c r="AG53" i="5"/>
  <c r="AD53" i="5"/>
  <c r="AE53" i="5" s="1"/>
  <c r="AB53" i="5"/>
  <c r="AA53" i="5"/>
  <c r="X53" i="5"/>
  <c r="Y53" i="5" s="1"/>
  <c r="U53" i="5"/>
  <c r="V53" i="5" s="1"/>
  <c r="R53" i="5"/>
  <c r="S53" i="5" s="1"/>
  <c r="O53" i="5"/>
  <c r="P53" i="5" s="1"/>
  <c r="L53" i="5"/>
  <c r="M53" i="5" s="1"/>
  <c r="I53" i="5"/>
  <c r="J53" i="5" s="1"/>
  <c r="AG52" i="5"/>
  <c r="AD52" i="5"/>
  <c r="AE52" i="5" s="1"/>
  <c r="AA52" i="5"/>
  <c r="AB52" i="5" s="1"/>
  <c r="X52" i="5"/>
  <c r="Y52" i="5" s="1"/>
  <c r="U52" i="5"/>
  <c r="V52" i="5" s="1"/>
  <c r="R52" i="5"/>
  <c r="S52" i="5" s="1"/>
  <c r="O52" i="5"/>
  <c r="P52" i="5" s="1"/>
  <c r="L52" i="5"/>
  <c r="M52" i="5" s="1"/>
  <c r="I52" i="5"/>
  <c r="J52" i="5" s="1"/>
  <c r="AG51" i="5"/>
  <c r="AD51" i="5"/>
  <c r="AE51" i="5" s="1"/>
  <c r="AA51" i="5"/>
  <c r="AB51" i="5" s="1"/>
  <c r="X51" i="5"/>
  <c r="Y51" i="5" s="1"/>
  <c r="U51" i="5"/>
  <c r="V51" i="5" s="1"/>
  <c r="R51" i="5"/>
  <c r="S51" i="5" s="1"/>
  <c r="O51" i="5"/>
  <c r="P51" i="5" s="1"/>
  <c r="L51" i="5"/>
  <c r="M51" i="5" s="1"/>
  <c r="I51" i="5"/>
  <c r="J51" i="5" s="1"/>
  <c r="AG50" i="5"/>
  <c r="AD50" i="5"/>
  <c r="AE50" i="5" s="1"/>
  <c r="AA50" i="5"/>
  <c r="AB50" i="5" s="1"/>
  <c r="X50" i="5"/>
  <c r="Y50" i="5" s="1"/>
  <c r="U50" i="5"/>
  <c r="V50" i="5" s="1"/>
  <c r="R50" i="5"/>
  <c r="S50" i="5" s="1"/>
  <c r="O50" i="5"/>
  <c r="P50" i="5" s="1"/>
  <c r="L50" i="5"/>
  <c r="M50" i="5" s="1"/>
  <c r="I50" i="5"/>
  <c r="J50" i="5" s="1"/>
  <c r="AG49" i="5"/>
  <c r="AD49" i="5"/>
  <c r="AE49" i="5" s="1"/>
  <c r="AA49" i="5"/>
  <c r="AB49" i="5" s="1"/>
  <c r="X49" i="5"/>
  <c r="Y49" i="5" s="1"/>
  <c r="U49" i="5"/>
  <c r="V49" i="5" s="1"/>
  <c r="R49" i="5"/>
  <c r="S49" i="5" s="1"/>
  <c r="O49" i="5"/>
  <c r="P49" i="5" s="1"/>
  <c r="L49" i="5"/>
  <c r="M49" i="5" s="1"/>
  <c r="I49" i="5"/>
  <c r="J49" i="5" s="1"/>
  <c r="AG48" i="5"/>
  <c r="AD48" i="5"/>
  <c r="AE48" i="5" s="1"/>
  <c r="AA48" i="5"/>
  <c r="AB48" i="5" s="1"/>
  <c r="X48" i="5"/>
  <c r="Y48" i="5" s="1"/>
  <c r="U48" i="5"/>
  <c r="V48" i="5" s="1"/>
  <c r="R48" i="5"/>
  <c r="S48" i="5" s="1"/>
  <c r="O48" i="5"/>
  <c r="P48" i="5" s="1"/>
  <c r="L48" i="5"/>
  <c r="M48" i="5" s="1"/>
  <c r="J48" i="5"/>
  <c r="AG47" i="5"/>
  <c r="AD47" i="5"/>
  <c r="AE47" i="5" s="1"/>
  <c r="AA47" i="5"/>
  <c r="AB47" i="5" s="1"/>
  <c r="X47" i="5"/>
  <c r="Y47" i="5" s="1"/>
  <c r="U47" i="5"/>
  <c r="V47" i="5" s="1"/>
  <c r="R47" i="5"/>
  <c r="S47" i="5" s="1"/>
  <c r="O47" i="5"/>
  <c r="P47" i="5" s="1"/>
  <c r="L47" i="5"/>
  <c r="M47" i="5" s="1"/>
  <c r="J47" i="5"/>
  <c r="AG46" i="5"/>
  <c r="AD46" i="5"/>
  <c r="AE46" i="5" s="1"/>
  <c r="AA46" i="5"/>
  <c r="AB46" i="5" s="1"/>
  <c r="X46" i="5"/>
  <c r="Y46" i="5" s="1"/>
  <c r="U46" i="5"/>
  <c r="V46" i="5" s="1"/>
  <c r="R46" i="5"/>
  <c r="S46" i="5" s="1"/>
  <c r="O46" i="5"/>
  <c r="P46" i="5" s="1"/>
  <c r="L46" i="5"/>
  <c r="M46" i="5" s="1"/>
  <c r="J46" i="5"/>
  <c r="AG45" i="5"/>
  <c r="AD45" i="5"/>
  <c r="AE45" i="5" s="1"/>
  <c r="AA45" i="5"/>
  <c r="AB45" i="5" s="1"/>
  <c r="X45" i="5"/>
  <c r="Y45" i="5" s="1"/>
  <c r="U45" i="5"/>
  <c r="V45" i="5" s="1"/>
  <c r="R45" i="5"/>
  <c r="S45" i="5" s="1"/>
  <c r="O45" i="5"/>
  <c r="P45" i="5" s="1"/>
  <c r="L45" i="5"/>
  <c r="M45" i="5" s="1"/>
  <c r="J45" i="5"/>
  <c r="AG44" i="5"/>
  <c r="AD44" i="5"/>
  <c r="AE44" i="5" s="1"/>
  <c r="AA44" i="5"/>
  <c r="AB44" i="5" s="1"/>
  <c r="X44" i="5"/>
  <c r="Y44" i="5" s="1"/>
  <c r="U44" i="5"/>
  <c r="V44" i="5" s="1"/>
  <c r="R44" i="5"/>
  <c r="S44" i="5" s="1"/>
  <c r="O44" i="5"/>
  <c r="P44" i="5" s="1"/>
  <c r="L44" i="5"/>
  <c r="M44" i="5" s="1"/>
  <c r="J44" i="5"/>
  <c r="AG43" i="5"/>
  <c r="AD43" i="5"/>
  <c r="AE43" i="5" s="1"/>
  <c r="AA43" i="5"/>
  <c r="AB43" i="5" s="1"/>
  <c r="X43" i="5"/>
  <c r="Y43" i="5" s="1"/>
  <c r="U43" i="5"/>
  <c r="V43" i="5" s="1"/>
  <c r="R43" i="5"/>
  <c r="S43" i="5" s="1"/>
  <c r="O43" i="5"/>
  <c r="P43" i="5" s="1"/>
  <c r="L43" i="5"/>
  <c r="M43" i="5" s="1"/>
  <c r="J43" i="5"/>
  <c r="AG42" i="5"/>
  <c r="AD42" i="5"/>
  <c r="AE42" i="5" s="1"/>
  <c r="AA42" i="5"/>
  <c r="AB42" i="5" s="1"/>
  <c r="X42" i="5"/>
  <c r="Y42" i="5" s="1"/>
  <c r="U42" i="5"/>
  <c r="V42" i="5" s="1"/>
  <c r="R42" i="5"/>
  <c r="S42" i="5" s="1"/>
  <c r="O42" i="5"/>
  <c r="P42" i="5" s="1"/>
  <c r="L42" i="5"/>
  <c r="M42" i="5" s="1"/>
  <c r="J42" i="5"/>
  <c r="AG41" i="5"/>
  <c r="AD41" i="5"/>
  <c r="AE41" i="5" s="1"/>
  <c r="AA41" i="5"/>
  <c r="AB41" i="5" s="1"/>
  <c r="X41" i="5"/>
  <c r="Y41" i="5" s="1"/>
  <c r="U41" i="5"/>
  <c r="V41" i="5" s="1"/>
  <c r="R41" i="5"/>
  <c r="S41" i="5" s="1"/>
  <c r="O41" i="5"/>
  <c r="P41" i="5" s="1"/>
  <c r="L41" i="5"/>
  <c r="M41" i="5" s="1"/>
  <c r="J41" i="5"/>
  <c r="AG40" i="5"/>
  <c r="AD40" i="5"/>
  <c r="AE40" i="5" s="1"/>
  <c r="AA40" i="5"/>
  <c r="AB40" i="5" s="1"/>
  <c r="X40" i="5"/>
  <c r="Y40" i="5" s="1"/>
  <c r="U40" i="5"/>
  <c r="V40" i="5" s="1"/>
  <c r="R40" i="5"/>
  <c r="S40" i="5" s="1"/>
  <c r="O40" i="5"/>
  <c r="P40" i="5" s="1"/>
  <c r="L40" i="5"/>
  <c r="M40" i="5" s="1"/>
  <c r="J40" i="5"/>
  <c r="AG39" i="5"/>
  <c r="AD39" i="5"/>
  <c r="AE39" i="5" s="1"/>
  <c r="AA39" i="5"/>
  <c r="AB39" i="5" s="1"/>
  <c r="X39" i="5"/>
  <c r="Y39" i="5" s="1"/>
  <c r="U39" i="5"/>
  <c r="V39" i="5" s="1"/>
  <c r="R39" i="5"/>
  <c r="S39" i="5" s="1"/>
  <c r="O39" i="5"/>
  <c r="P39" i="5" s="1"/>
  <c r="L39" i="5"/>
  <c r="M39" i="5" s="1"/>
  <c r="J39" i="5"/>
  <c r="AG38" i="5"/>
  <c r="AD38" i="5"/>
  <c r="AE38" i="5" s="1"/>
  <c r="AA38" i="5"/>
  <c r="AB38" i="5" s="1"/>
  <c r="X38" i="5"/>
  <c r="Y38" i="5" s="1"/>
  <c r="U38" i="5"/>
  <c r="V38" i="5" s="1"/>
  <c r="R38" i="5"/>
  <c r="S38" i="5" s="1"/>
  <c r="O38" i="5"/>
  <c r="P38" i="5" s="1"/>
  <c r="L38" i="5"/>
  <c r="M38" i="5" s="1"/>
  <c r="J38" i="5"/>
  <c r="AG37" i="5"/>
  <c r="AD37" i="5"/>
  <c r="AE37" i="5" s="1"/>
  <c r="AA37" i="5"/>
  <c r="AB37" i="5" s="1"/>
  <c r="X37" i="5"/>
  <c r="Y37" i="5" s="1"/>
  <c r="U37" i="5"/>
  <c r="V37" i="5" s="1"/>
  <c r="R37" i="5"/>
  <c r="S37" i="5" s="1"/>
  <c r="O37" i="5"/>
  <c r="P37" i="5" s="1"/>
  <c r="L37" i="5"/>
  <c r="M37" i="5" s="1"/>
  <c r="J37" i="5"/>
  <c r="AG36" i="5"/>
  <c r="AD36" i="5"/>
  <c r="AE36" i="5" s="1"/>
  <c r="AA36" i="5"/>
  <c r="AB36" i="5" s="1"/>
  <c r="X36" i="5"/>
  <c r="Y36" i="5" s="1"/>
  <c r="U36" i="5"/>
  <c r="V36" i="5" s="1"/>
  <c r="R36" i="5"/>
  <c r="S36" i="5" s="1"/>
  <c r="O36" i="5"/>
  <c r="P36" i="5" s="1"/>
  <c r="L36" i="5"/>
  <c r="M36" i="5" s="1"/>
  <c r="J36" i="5"/>
  <c r="AG35" i="5"/>
  <c r="AD35" i="5"/>
  <c r="AE35" i="5" s="1"/>
  <c r="AA35" i="5"/>
  <c r="AB35" i="5" s="1"/>
  <c r="X35" i="5"/>
  <c r="Y35" i="5" s="1"/>
  <c r="U35" i="5"/>
  <c r="V35" i="5" s="1"/>
  <c r="R35" i="5"/>
  <c r="S35" i="5" s="1"/>
  <c r="O35" i="5"/>
  <c r="P35" i="5" s="1"/>
  <c r="L35" i="5"/>
  <c r="M35" i="5" s="1"/>
  <c r="J35" i="5"/>
  <c r="AG34" i="5"/>
  <c r="AD34" i="5"/>
  <c r="AE34" i="5" s="1"/>
  <c r="AA34" i="5"/>
  <c r="AB34" i="5" s="1"/>
  <c r="X34" i="5"/>
  <c r="Y34" i="5" s="1"/>
  <c r="U34" i="5"/>
  <c r="V34" i="5" s="1"/>
  <c r="R34" i="5"/>
  <c r="S34" i="5" s="1"/>
  <c r="O34" i="5"/>
  <c r="P34" i="5" s="1"/>
  <c r="L34" i="5"/>
  <c r="M34" i="5" s="1"/>
  <c r="J34" i="5"/>
  <c r="AG33" i="5"/>
  <c r="AD33" i="5"/>
  <c r="AE33" i="5" s="1"/>
  <c r="AA33" i="5"/>
  <c r="AB33" i="5" s="1"/>
  <c r="X33" i="5"/>
  <c r="Y33" i="5" s="1"/>
  <c r="U33" i="5"/>
  <c r="V33" i="5" s="1"/>
  <c r="R33" i="5"/>
  <c r="S33" i="5" s="1"/>
  <c r="O33" i="5"/>
  <c r="P33" i="5" s="1"/>
  <c r="L33" i="5"/>
  <c r="M33" i="5" s="1"/>
  <c r="J33" i="5"/>
  <c r="AG32" i="5"/>
  <c r="AD32" i="5"/>
  <c r="AE32" i="5" s="1"/>
  <c r="AA32" i="5"/>
  <c r="AB32" i="5" s="1"/>
  <c r="X32" i="5"/>
  <c r="Y32" i="5" s="1"/>
  <c r="U32" i="5"/>
  <c r="V32" i="5" s="1"/>
  <c r="R32" i="5"/>
  <c r="S32" i="5" s="1"/>
  <c r="O32" i="5"/>
  <c r="P32" i="5" s="1"/>
  <c r="L32" i="5"/>
  <c r="M32" i="5" s="1"/>
  <c r="J32" i="5"/>
  <c r="AG31" i="5"/>
  <c r="AD31" i="5"/>
  <c r="AE31" i="5" s="1"/>
  <c r="AA31" i="5"/>
  <c r="AB31" i="5" s="1"/>
  <c r="X31" i="5"/>
  <c r="Y31" i="5" s="1"/>
  <c r="U31" i="5"/>
  <c r="V31" i="5" s="1"/>
  <c r="R31" i="5"/>
  <c r="S31" i="5" s="1"/>
  <c r="O31" i="5"/>
  <c r="P31" i="5" s="1"/>
  <c r="L31" i="5"/>
  <c r="M31" i="5" s="1"/>
  <c r="J31" i="5"/>
  <c r="AG30" i="5"/>
  <c r="AD30" i="5"/>
  <c r="AE30" i="5" s="1"/>
  <c r="AA30" i="5"/>
  <c r="AB30" i="5" s="1"/>
  <c r="X30" i="5"/>
  <c r="Y30" i="5" s="1"/>
  <c r="U30" i="5"/>
  <c r="V30" i="5" s="1"/>
  <c r="R30" i="5"/>
  <c r="S30" i="5" s="1"/>
  <c r="O30" i="5"/>
  <c r="P30" i="5" s="1"/>
  <c r="L30" i="5"/>
  <c r="M30" i="5" s="1"/>
  <c r="J30" i="5"/>
  <c r="AG29" i="5"/>
  <c r="AD29" i="5"/>
  <c r="AE29" i="5" s="1"/>
  <c r="AA29" i="5"/>
  <c r="AB29" i="5" s="1"/>
  <c r="X29" i="5"/>
  <c r="Y29" i="5" s="1"/>
  <c r="U29" i="5"/>
  <c r="V29" i="5" s="1"/>
  <c r="R29" i="5"/>
  <c r="S29" i="5" s="1"/>
  <c r="O29" i="5"/>
  <c r="P29" i="5" s="1"/>
  <c r="L29" i="5"/>
  <c r="M29" i="5" s="1"/>
  <c r="J29" i="5"/>
  <c r="AG28" i="5"/>
  <c r="AD28" i="5"/>
  <c r="AE28" i="5" s="1"/>
  <c r="AA28" i="5"/>
  <c r="AB28" i="5" s="1"/>
  <c r="X28" i="5"/>
  <c r="Y28" i="5" s="1"/>
  <c r="U28" i="5"/>
  <c r="V28" i="5" s="1"/>
  <c r="R28" i="5"/>
  <c r="S28" i="5" s="1"/>
  <c r="O28" i="5"/>
  <c r="P28" i="5" s="1"/>
  <c r="L28" i="5"/>
  <c r="M28" i="5" s="1"/>
  <c r="J28" i="5"/>
  <c r="AG27" i="5"/>
  <c r="AD27" i="5"/>
  <c r="AE27" i="5" s="1"/>
  <c r="AA27" i="5"/>
  <c r="AB27" i="5" s="1"/>
  <c r="X27" i="5"/>
  <c r="Y27" i="5" s="1"/>
  <c r="U27" i="5"/>
  <c r="V27" i="5" s="1"/>
  <c r="R27" i="5"/>
  <c r="S27" i="5" s="1"/>
  <c r="O27" i="5"/>
  <c r="P27" i="5" s="1"/>
  <c r="L27" i="5"/>
  <c r="M27" i="5" s="1"/>
  <c r="J27" i="5"/>
  <c r="AG26" i="5"/>
  <c r="AD26" i="5"/>
  <c r="AE26" i="5" s="1"/>
  <c r="AA26" i="5"/>
  <c r="AB26" i="5" s="1"/>
  <c r="X26" i="5"/>
  <c r="Y26" i="5" s="1"/>
  <c r="U26" i="5"/>
  <c r="V26" i="5" s="1"/>
  <c r="R26" i="5"/>
  <c r="S26" i="5" s="1"/>
  <c r="O26" i="5"/>
  <c r="P26" i="5" s="1"/>
  <c r="L26" i="5"/>
  <c r="M26" i="5" s="1"/>
  <c r="J26" i="5"/>
  <c r="AG25" i="5"/>
  <c r="AD25" i="5"/>
  <c r="AE25" i="5" s="1"/>
  <c r="AA25" i="5"/>
  <c r="AB25" i="5" s="1"/>
  <c r="X25" i="5"/>
  <c r="Y25" i="5" s="1"/>
  <c r="U25" i="5"/>
  <c r="V25" i="5" s="1"/>
  <c r="R25" i="5"/>
  <c r="S25" i="5" s="1"/>
  <c r="O25" i="5"/>
  <c r="P25" i="5" s="1"/>
  <c r="L25" i="5"/>
  <c r="M25" i="5" s="1"/>
  <c r="J25" i="5"/>
  <c r="AG24" i="5"/>
  <c r="AD24" i="5"/>
  <c r="AE24" i="5" s="1"/>
  <c r="AA24" i="5"/>
  <c r="AB24" i="5" s="1"/>
  <c r="X24" i="5"/>
  <c r="Y24" i="5" s="1"/>
  <c r="U24" i="5"/>
  <c r="V24" i="5" s="1"/>
  <c r="R24" i="5"/>
  <c r="S24" i="5" s="1"/>
  <c r="O24" i="5"/>
  <c r="P24" i="5" s="1"/>
  <c r="L24" i="5"/>
  <c r="M24" i="5" s="1"/>
  <c r="J24" i="5"/>
  <c r="AG23" i="5"/>
  <c r="AD23" i="5"/>
  <c r="AE23" i="5" s="1"/>
  <c r="AA23" i="5"/>
  <c r="AB23" i="5" s="1"/>
  <c r="X23" i="5"/>
  <c r="Y23" i="5" s="1"/>
  <c r="U23" i="5"/>
  <c r="V23" i="5" s="1"/>
  <c r="R23" i="5"/>
  <c r="S23" i="5" s="1"/>
  <c r="O23" i="5"/>
  <c r="P23" i="5" s="1"/>
  <c r="L23" i="5"/>
  <c r="M23" i="5" s="1"/>
  <c r="J23" i="5"/>
  <c r="AG22" i="5"/>
  <c r="AD22" i="5"/>
  <c r="AE22" i="5" s="1"/>
  <c r="AA22" i="5"/>
  <c r="AB22" i="5" s="1"/>
  <c r="X22" i="5"/>
  <c r="Y22" i="5" s="1"/>
  <c r="U22" i="5"/>
  <c r="V22" i="5" s="1"/>
  <c r="R22" i="5"/>
  <c r="S22" i="5" s="1"/>
  <c r="O22" i="5"/>
  <c r="P22" i="5" s="1"/>
  <c r="L22" i="5"/>
  <c r="M22" i="5" s="1"/>
  <c r="J22" i="5"/>
  <c r="AG21" i="5"/>
  <c r="AD21" i="5"/>
  <c r="AE21" i="5" s="1"/>
  <c r="AA21" i="5"/>
  <c r="AB21" i="5" s="1"/>
  <c r="X21" i="5"/>
  <c r="Y21" i="5" s="1"/>
  <c r="U21" i="5"/>
  <c r="V21" i="5" s="1"/>
  <c r="R21" i="5"/>
  <c r="S21" i="5" s="1"/>
  <c r="O21" i="5"/>
  <c r="P21" i="5" s="1"/>
  <c r="L21" i="5"/>
  <c r="M21" i="5" s="1"/>
  <c r="J21" i="5"/>
  <c r="AG20" i="5"/>
  <c r="AD20" i="5"/>
  <c r="AE20" i="5" s="1"/>
  <c r="AA20" i="5"/>
  <c r="AB20" i="5" s="1"/>
  <c r="X20" i="5"/>
  <c r="Y20" i="5" s="1"/>
  <c r="U20" i="5"/>
  <c r="V20" i="5" s="1"/>
  <c r="R20" i="5"/>
  <c r="S20" i="5" s="1"/>
  <c r="O20" i="5"/>
  <c r="P20" i="5" s="1"/>
  <c r="L20" i="5"/>
  <c r="M20" i="5" s="1"/>
  <c r="J20" i="5"/>
  <c r="AG19" i="5"/>
  <c r="AD19" i="5"/>
  <c r="AE19" i="5" s="1"/>
  <c r="AA19" i="5"/>
  <c r="AB19" i="5" s="1"/>
  <c r="X19" i="5"/>
  <c r="Y19" i="5" s="1"/>
  <c r="U19" i="5"/>
  <c r="V19" i="5" s="1"/>
  <c r="R19" i="5"/>
  <c r="S19" i="5" s="1"/>
  <c r="O19" i="5"/>
  <c r="P19" i="5" s="1"/>
  <c r="L19" i="5"/>
  <c r="M19" i="5" s="1"/>
  <c r="J19" i="5"/>
  <c r="AG18" i="5"/>
  <c r="AD18" i="5"/>
  <c r="AE18" i="5" s="1"/>
  <c r="AA18" i="5"/>
  <c r="AB18" i="5" s="1"/>
  <c r="X18" i="5"/>
  <c r="Y18" i="5" s="1"/>
  <c r="U18" i="5"/>
  <c r="V18" i="5" s="1"/>
  <c r="R18" i="5"/>
  <c r="S18" i="5" s="1"/>
  <c r="O18" i="5"/>
  <c r="P18" i="5" s="1"/>
  <c r="L18" i="5"/>
  <c r="M18" i="5" s="1"/>
  <c r="J18" i="5"/>
  <c r="AG17" i="5"/>
  <c r="AD17" i="5"/>
  <c r="AE17" i="5" s="1"/>
  <c r="AA17" i="5"/>
  <c r="AB17" i="5" s="1"/>
  <c r="X17" i="5"/>
  <c r="Y17" i="5" s="1"/>
  <c r="U17" i="5"/>
  <c r="V17" i="5" s="1"/>
  <c r="R17" i="5"/>
  <c r="S17" i="5" s="1"/>
  <c r="O17" i="5"/>
  <c r="P17" i="5" s="1"/>
  <c r="L17" i="5"/>
  <c r="M17" i="5" s="1"/>
  <c r="J17" i="5"/>
  <c r="AG16" i="5"/>
  <c r="AD16" i="5"/>
  <c r="AE16" i="5" s="1"/>
  <c r="AA16" i="5"/>
  <c r="AB16" i="5" s="1"/>
  <c r="X16" i="5"/>
  <c r="Y16" i="5" s="1"/>
  <c r="U16" i="5"/>
  <c r="V16" i="5" s="1"/>
  <c r="R16" i="5"/>
  <c r="S16" i="5" s="1"/>
  <c r="O16" i="5"/>
  <c r="P16" i="5" s="1"/>
  <c r="L16" i="5"/>
  <c r="M16" i="5" s="1"/>
  <c r="J16" i="5"/>
  <c r="AG15" i="5"/>
  <c r="AD15" i="5"/>
  <c r="AE15" i="5" s="1"/>
  <c r="AA15" i="5"/>
  <c r="AB15" i="5" s="1"/>
  <c r="X15" i="5"/>
  <c r="Y15" i="5" s="1"/>
  <c r="U15" i="5"/>
  <c r="V15" i="5" s="1"/>
  <c r="R15" i="5"/>
  <c r="S15" i="5" s="1"/>
  <c r="O15" i="5"/>
  <c r="P15" i="5" s="1"/>
  <c r="L15" i="5"/>
  <c r="M15" i="5" s="1"/>
  <c r="J15" i="5"/>
  <c r="AG14" i="5"/>
  <c r="AD14" i="5"/>
  <c r="AE14" i="5" s="1"/>
  <c r="AA14" i="5"/>
  <c r="AB14" i="5" s="1"/>
  <c r="X14" i="5"/>
  <c r="Y14" i="5" s="1"/>
  <c r="U14" i="5"/>
  <c r="V14" i="5" s="1"/>
  <c r="R14" i="5"/>
  <c r="S14" i="5" s="1"/>
  <c r="O14" i="5"/>
  <c r="P14" i="5" s="1"/>
  <c r="L14" i="5"/>
  <c r="M14" i="5" s="1"/>
  <c r="J14" i="5"/>
  <c r="AG13" i="5"/>
  <c r="AD13" i="5"/>
  <c r="AE13" i="5" s="1"/>
  <c r="AA13" i="5"/>
  <c r="AB13" i="5" s="1"/>
  <c r="X13" i="5"/>
  <c r="Y13" i="5" s="1"/>
  <c r="U13" i="5"/>
  <c r="V13" i="5" s="1"/>
  <c r="R13" i="5"/>
  <c r="S13" i="5" s="1"/>
  <c r="O13" i="5"/>
  <c r="P13" i="5" s="1"/>
  <c r="L13" i="5"/>
  <c r="M13" i="5" s="1"/>
  <c r="J13" i="5"/>
  <c r="AG12" i="5"/>
  <c r="AD12" i="5"/>
  <c r="AE12" i="5" s="1"/>
  <c r="AA12" i="5"/>
  <c r="AB12" i="5" s="1"/>
  <c r="X12" i="5"/>
  <c r="Y12" i="5" s="1"/>
  <c r="U12" i="5"/>
  <c r="V12" i="5" s="1"/>
  <c r="R12" i="5"/>
  <c r="S12" i="5" s="1"/>
  <c r="O12" i="5"/>
  <c r="P12" i="5" s="1"/>
  <c r="L12" i="5"/>
  <c r="M12" i="5" s="1"/>
  <c r="J12" i="5"/>
  <c r="AG11" i="5"/>
  <c r="AD11" i="5"/>
  <c r="AE11" i="5" s="1"/>
  <c r="AA11" i="5"/>
  <c r="AB11" i="5" s="1"/>
  <c r="X11" i="5"/>
  <c r="Y11" i="5" s="1"/>
  <c r="U11" i="5"/>
  <c r="V11" i="5" s="1"/>
  <c r="R11" i="5"/>
  <c r="S11" i="5" s="1"/>
  <c r="O11" i="5"/>
  <c r="P11" i="5" s="1"/>
  <c r="L11" i="5"/>
  <c r="M11" i="5" s="1"/>
  <c r="J11" i="5"/>
  <c r="AF3" i="5"/>
  <c r="AF2" i="5"/>
  <c r="C8" i="5" s="1"/>
  <c r="G190" i="4"/>
  <c r="F190" i="4"/>
  <c r="G189" i="4"/>
  <c r="F189" i="4"/>
  <c r="D189" i="4"/>
  <c r="G188" i="4"/>
  <c r="F188" i="4"/>
  <c r="D188" i="4"/>
  <c r="G187" i="4"/>
  <c r="F187" i="4"/>
  <c r="E187" i="4"/>
  <c r="D187" i="4"/>
  <c r="C187" i="4"/>
  <c r="G186" i="4"/>
  <c r="F186" i="4"/>
  <c r="E186" i="4"/>
  <c r="D186" i="4"/>
  <c r="C186" i="4"/>
  <c r="G185" i="4"/>
  <c r="F185" i="4"/>
  <c r="E185" i="4"/>
  <c r="D185" i="4"/>
  <c r="C185" i="4"/>
  <c r="G184" i="4"/>
  <c r="F184" i="4"/>
  <c r="E184" i="4"/>
  <c r="D184" i="4"/>
  <c r="C184" i="4"/>
  <c r="G183" i="4"/>
  <c r="F183" i="4"/>
  <c r="E183" i="4"/>
  <c r="D183" i="4"/>
  <c r="C183" i="4"/>
  <c r="G182" i="4"/>
  <c r="F182" i="4"/>
  <c r="E182" i="4"/>
  <c r="D182" i="4"/>
  <c r="C182" i="4"/>
  <c r="G181" i="4"/>
  <c r="F181" i="4"/>
  <c r="E181" i="4"/>
  <c r="D181" i="4"/>
  <c r="C181" i="4"/>
  <c r="G180" i="4"/>
  <c r="F180" i="4"/>
  <c r="E180" i="4"/>
  <c r="D180" i="4"/>
  <c r="C180" i="4"/>
  <c r="G179" i="4"/>
  <c r="F179" i="4"/>
  <c r="E179" i="4"/>
  <c r="D179" i="4"/>
  <c r="C179" i="4"/>
  <c r="G178" i="4"/>
  <c r="F178" i="4"/>
  <c r="E178" i="4"/>
  <c r="D178" i="4"/>
  <c r="C178" i="4"/>
  <c r="G177" i="4"/>
  <c r="F177" i="4"/>
  <c r="E177" i="4"/>
  <c r="D177" i="4"/>
  <c r="C177" i="4"/>
  <c r="G176" i="4"/>
  <c r="F176" i="4"/>
  <c r="E176" i="4"/>
  <c r="D176" i="4"/>
  <c r="C176" i="4"/>
  <c r="G175" i="4"/>
  <c r="F175" i="4"/>
  <c r="E175" i="4"/>
  <c r="D175" i="4"/>
  <c r="C175" i="4"/>
  <c r="G174" i="4"/>
  <c r="F174" i="4"/>
  <c r="E174" i="4"/>
  <c r="D174" i="4"/>
  <c r="C174" i="4"/>
  <c r="G173" i="4"/>
  <c r="F173" i="4"/>
  <c r="E173" i="4"/>
  <c r="D173" i="4"/>
  <c r="C173" i="4"/>
  <c r="G172" i="4"/>
  <c r="F172" i="4"/>
  <c r="E172" i="4"/>
  <c r="D172" i="4"/>
  <c r="C172" i="4"/>
  <c r="G171" i="4"/>
  <c r="F171" i="4"/>
  <c r="E171" i="4"/>
  <c r="D171" i="4"/>
  <c r="C171" i="4"/>
  <c r="G170" i="4"/>
  <c r="F170" i="4"/>
  <c r="E170" i="4"/>
  <c r="D170" i="4"/>
  <c r="C170" i="4"/>
  <c r="G169" i="4"/>
  <c r="F169" i="4"/>
  <c r="E169" i="4"/>
  <c r="D169" i="4"/>
  <c r="C169" i="4"/>
  <c r="G168" i="4"/>
  <c r="F168" i="4"/>
  <c r="E168" i="4"/>
  <c r="D168" i="4"/>
  <c r="C168" i="4"/>
  <c r="G167" i="4"/>
  <c r="F167" i="4"/>
  <c r="E167" i="4"/>
  <c r="D167" i="4"/>
  <c r="C167" i="4"/>
  <c r="G166" i="4"/>
  <c r="F166" i="4"/>
  <c r="E166" i="4"/>
  <c r="D166" i="4"/>
  <c r="C166" i="4"/>
  <c r="G165" i="4"/>
  <c r="F165" i="4"/>
  <c r="E165" i="4"/>
  <c r="D165" i="4"/>
  <c r="C165" i="4"/>
  <c r="G164" i="4"/>
  <c r="F164" i="4"/>
  <c r="E164" i="4"/>
  <c r="D164" i="4"/>
  <c r="C164" i="4"/>
  <c r="G163" i="4"/>
  <c r="F163" i="4"/>
  <c r="E163" i="4"/>
  <c r="D163" i="4"/>
  <c r="C163" i="4"/>
  <c r="G162" i="4"/>
  <c r="F162" i="4"/>
  <c r="E162" i="4"/>
  <c r="D162" i="4"/>
  <c r="C162" i="4"/>
  <c r="G161" i="4"/>
  <c r="F161" i="4"/>
  <c r="E161" i="4"/>
  <c r="D161" i="4"/>
  <c r="C161" i="4"/>
  <c r="G160" i="4"/>
  <c r="F160" i="4"/>
  <c r="E160" i="4"/>
  <c r="D160" i="4"/>
  <c r="C160" i="4"/>
  <c r="G159" i="4"/>
  <c r="F159" i="4"/>
  <c r="E159" i="4"/>
  <c r="D159" i="4"/>
  <c r="C159" i="4"/>
  <c r="G158" i="4"/>
  <c r="F158" i="4"/>
  <c r="E158" i="4"/>
  <c r="D158" i="4"/>
  <c r="C158" i="4"/>
  <c r="G157" i="4"/>
  <c r="F157" i="4"/>
  <c r="E157" i="4"/>
  <c r="D157" i="4"/>
  <c r="C157" i="4"/>
  <c r="G156" i="4"/>
  <c r="F156" i="4"/>
  <c r="E156" i="4"/>
  <c r="D156" i="4"/>
  <c r="C156" i="4"/>
  <c r="G155" i="4"/>
  <c r="F155" i="4"/>
  <c r="E155" i="4"/>
  <c r="D155" i="4"/>
  <c r="C155" i="4"/>
  <c r="G154" i="4"/>
  <c r="F154" i="4"/>
  <c r="E154" i="4"/>
  <c r="D154" i="4"/>
  <c r="C154" i="4"/>
  <c r="AD92" i="4"/>
  <c r="AA92" i="4"/>
  <c r="X92" i="4"/>
  <c r="U92" i="4"/>
  <c r="R92" i="4"/>
  <c r="O92" i="4"/>
  <c r="L92" i="4"/>
  <c r="I92" i="4"/>
  <c r="AF91" i="4"/>
  <c r="AH91" i="4" s="1"/>
  <c r="AD91" i="4"/>
  <c r="AA91" i="4"/>
  <c r="X91" i="4"/>
  <c r="U91" i="4"/>
  <c r="R91" i="4"/>
  <c r="O91" i="4"/>
  <c r="L91" i="4"/>
  <c r="I91" i="4"/>
  <c r="AG90" i="4"/>
  <c r="AD90" i="4"/>
  <c r="AE90" i="4" s="1"/>
  <c r="AA90" i="4"/>
  <c r="AB90" i="4" s="1"/>
  <c r="X90" i="4"/>
  <c r="Y90" i="4" s="1"/>
  <c r="U90" i="4"/>
  <c r="V90" i="4" s="1"/>
  <c r="R90" i="4"/>
  <c r="S90" i="4" s="1"/>
  <c r="O90" i="4"/>
  <c r="P90" i="4" s="1"/>
  <c r="L90" i="4"/>
  <c r="M90" i="4" s="1"/>
  <c r="I90" i="4"/>
  <c r="J90" i="4" s="1"/>
  <c r="AG89" i="4"/>
  <c r="AD89" i="4"/>
  <c r="AE89" i="4" s="1"/>
  <c r="AA89" i="4"/>
  <c r="AB89" i="4" s="1"/>
  <c r="X89" i="4"/>
  <c r="Y89" i="4" s="1"/>
  <c r="U89" i="4"/>
  <c r="V89" i="4" s="1"/>
  <c r="R89" i="4"/>
  <c r="S89" i="4" s="1"/>
  <c r="O89" i="4"/>
  <c r="P89" i="4" s="1"/>
  <c r="L89" i="4"/>
  <c r="M89" i="4" s="1"/>
  <c r="I89" i="4"/>
  <c r="J89" i="4" s="1"/>
  <c r="AG88" i="4"/>
  <c r="AD88" i="4"/>
  <c r="AE88" i="4" s="1"/>
  <c r="AA88" i="4"/>
  <c r="AB88" i="4" s="1"/>
  <c r="X88" i="4"/>
  <c r="Y88" i="4" s="1"/>
  <c r="U88" i="4"/>
  <c r="V88" i="4" s="1"/>
  <c r="S88" i="4"/>
  <c r="R88" i="4"/>
  <c r="O88" i="4"/>
  <c r="P88" i="4" s="1"/>
  <c r="L88" i="4"/>
  <c r="M88" i="4" s="1"/>
  <c r="I88" i="4"/>
  <c r="J88" i="4" s="1"/>
  <c r="AG87" i="4"/>
  <c r="AD87" i="4"/>
  <c r="AE87" i="4" s="1"/>
  <c r="AA87" i="4"/>
  <c r="AB87" i="4" s="1"/>
  <c r="X87" i="4"/>
  <c r="Y87" i="4" s="1"/>
  <c r="V87" i="4"/>
  <c r="U87" i="4"/>
  <c r="R87" i="4"/>
  <c r="S87" i="4" s="1"/>
  <c r="P87" i="4"/>
  <c r="O87" i="4"/>
  <c r="L87" i="4"/>
  <c r="M87" i="4" s="1"/>
  <c r="I87" i="4"/>
  <c r="J87" i="4" s="1"/>
  <c r="AG86" i="4"/>
  <c r="AD86" i="4"/>
  <c r="AE86" i="4" s="1"/>
  <c r="AA86" i="4"/>
  <c r="AB86" i="4" s="1"/>
  <c r="X86" i="4"/>
  <c r="Y86" i="4" s="1"/>
  <c r="V86" i="4"/>
  <c r="U86" i="4"/>
  <c r="R86" i="4"/>
  <c r="S86" i="4" s="1"/>
  <c r="P86" i="4"/>
  <c r="O86" i="4"/>
  <c r="L86" i="4"/>
  <c r="M86" i="4" s="1"/>
  <c r="I86" i="4"/>
  <c r="J86" i="4" s="1"/>
  <c r="AG85" i="4"/>
  <c r="AD85" i="4"/>
  <c r="AE85" i="4" s="1"/>
  <c r="AA85" i="4"/>
  <c r="AB85" i="4" s="1"/>
  <c r="X85" i="4"/>
  <c r="Y85" i="4" s="1"/>
  <c r="U85" i="4"/>
  <c r="V85" i="4" s="1"/>
  <c r="R85" i="4"/>
  <c r="S85" i="4" s="1"/>
  <c r="O85" i="4"/>
  <c r="P85" i="4" s="1"/>
  <c r="L85" i="4"/>
  <c r="M85" i="4" s="1"/>
  <c r="I85" i="4"/>
  <c r="J85" i="4" s="1"/>
  <c r="AG84" i="4"/>
  <c r="AD84" i="4"/>
  <c r="AE84" i="4" s="1"/>
  <c r="AA84" i="4"/>
  <c r="AB84" i="4" s="1"/>
  <c r="X84" i="4"/>
  <c r="Y84" i="4" s="1"/>
  <c r="U84" i="4"/>
  <c r="V84" i="4" s="1"/>
  <c r="R84" i="4"/>
  <c r="S84" i="4" s="1"/>
  <c r="P84" i="4"/>
  <c r="O84" i="4"/>
  <c r="L84" i="4"/>
  <c r="M84" i="4" s="1"/>
  <c r="I84" i="4"/>
  <c r="J84" i="4" s="1"/>
  <c r="AG83" i="4"/>
  <c r="AD83" i="4"/>
  <c r="AE83" i="4" s="1"/>
  <c r="AA83" i="4"/>
  <c r="AB83" i="4" s="1"/>
  <c r="X83" i="4"/>
  <c r="Y83" i="4" s="1"/>
  <c r="U83" i="4"/>
  <c r="V83" i="4" s="1"/>
  <c r="R83" i="4"/>
  <c r="S83" i="4" s="1"/>
  <c r="O83" i="4"/>
  <c r="P83" i="4" s="1"/>
  <c r="L83" i="4"/>
  <c r="M83" i="4" s="1"/>
  <c r="I83" i="4"/>
  <c r="J83" i="4" s="1"/>
  <c r="AG82" i="4"/>
  <c r="AD82" i="4"/>
  <c r="AE82" i="4" s="1"/>
  <c r="AA82" i="4"/>
  <c r="AB82" i="4" s="1"/>
  <c r="X82" i="4"/>
  <c r="Y82" i="4" s="1"/>
  <c r="U82" i="4"/>
  <c r="V82" i="4" s="1"/>
  <c r="R82" i="4"/>
  <c r="S82" i="4" s="1"/>
  <c r="O82" i="4"/>
  <c r="P82" i="4" s="1"/>
  <c r="L82" i="4"/>
  <c r="M82" i="4" s="1"/>
  <c r="I82" i="4"/>
  <c r="J82" i="4" s="1"/>
  <c r="AG81" i="4"/>
  <c r="AD81" i="4"/>
  <c r="AE81" i="4" s="1"/>
  <c r="AA81" i="4"/>
  <c r="AB81" i="4" s="1"/>
  <c r="X81" i="4"/>
  <c r="Y81" i="4" s="1"/>
  <c r="V81" i="4"/>
  <c r="U81" i="4"/>
  <c r="R81" i="4"/>
  <c r="S81" i="4" s="1"/>
  <c r="O81" i="4"/>
  <c r="P81" i="4" s="1"/>
  <c r="L81" i="4"/>
  <c r="M81" i="4" s="1"/>
  <c r="I81" i="4"/>
  <c r="J81" i="4" s="1"/>
  <c r="AG80" i="4"/>
  <c r="AD80" i="4"/>
  <c r="AE80" i="4" s="1"/>
  <c r="AB80" i="4"/>
  <c r="AA80" i="4"/>
  <c r="X80" i="4"/>
  <c r="Y80" i="4" s="1"/>
  <c r="V80" i="4"/>
  <c r="U80" i="4"/>
  <c r="R80" i="4"/>
  <c r="S80" i="4" s="1"/>
  <c r="O80" i="4"/>
  <c r="P80" i="4" s="1"/>
  <c r="L80" i="4"/>
  <c r="M80" i="4" s="1"/>
  <c r="I80" i="4"/>
  <c r="J80" i="4" s="1"/>
  <c r="AG79" i="4"/>
  <c r="AD79" i="4"/>
  <c r="AE79" i="4" s="1"/>
  <c r="AA79" i="4"/>
  <c r="AB79" i="4" s="1"/>
  <c r="X79" i="4"/>
  <c r="Y79" i="4" s="1"/>
  <c r="U79" i="4"/>
  <c r="V79" i="4" s="1"/>
  <c r="R79" i="4"/>
  <c r="S79" i="4" s="1"/>
  <c r="O79" i="4"/>
  <c r="P79" i="4" s="1"/>
  <c r="L79" i="4"/>
  <c r="M79" i="4" s="1"/>
  <c r="I79" i="4"/>
  <c r="J79" i="4" s="1"/>
  <c r="AG78" i="4"/>
  <c r="AD78" i="4"/>
  <c r="AE78" i="4" s="1"/>
  <c r="AA78" i="4"/>
  <c r="AB78" i="4" s="1"/>
  <c r="X78" i="4"/>
  <c r="Y78" i="4" s="1"/>
  <c r="U78" i="4"/>
  <c r="V78" i="4" s="1"/>
  <c r="R78" i="4"/>
  <c r="S78" i="4" s="1"/>
  <c r="O78" i="4"/>
  <c r="P78" i="4" s="1"/>
  <c r="L78" i="4"/>
  <c r="M78" i="4" s="1"/>
  <c r="I78" i="4"/>
  <c r="J78" i="4" s="1"/>
  <c r="AG77" i="4"/>
  <c r="AD77" i="4"/>
  <c r="AE77" i="4" s="1"/>
  <c r="AA77" i="4"/>
  <c r="AB77" i="4" s="1"/>
  <c r="X77" i="4"/>
  <c r="Y77" i="4" s="1"/>
  <c r="U77" i="4"/>
  <c r="V77" i="4" s="1"/>
  <c r="R77" i="4"/>
  <c r="S77" i="4" s="1"/>
  <c r="O77" i="4"/>
  <c r="P77" i="4" s="1"/>
  <c r="L77" i="4"/>
  <c r="M77" i="4" s="1"/>
  <c r="I77" i="4"/>
  <c r="J77" i="4" s="1"/>
  <c r="AG76" i="4"/>
  <c r="AD76" i="4"/>
  <c r="AE76" i="4" s="1"/>
  <c r="AA76" i="4"/>
  <c r="AB76" i="4" s="1"/>
  <c r="X76" i="4"/>
  <c r="Y76" i="4" s="1"/>
  <c r="U76" i="4"/>
  <c r="V76" i="4" s="1"/>
  <c r="R76" i="4"/>
  <c r="S76" i="4" s="1"/>
  <c r="O76" i="4"/>
  <c r="P76" i="4" s="1"/>
  <c r="L76" i="4"/>
  <c r="M76" i="4" s="1"/>
  <c r="I76" i="4"/>
  <c r="J76" i="4" s="1"/>
  <c r="AG75" i="4"/>
  <c r="AD75" i="4"/>
  <c r="AE75" i="4" s="1"/>
  <c r="AA75" i="4"/>
  <c r="AB75" i="4" s="1"/>
  <c r="X75" i="4"/>
  <c r="Y75" i="4" s="1"/>
  <c r="U75" i="4"/>
  <c r="V75" i="4" s="1"/>
  <c r="R75" i="4"/>
  <c r="S75" i="4" s="1"/>
  <c r="O75" i="4"/>
  <c r="P75" i="4" s="1"/>
  <c r="L75" i="4"/>
  <c r="M75" i="4" s="1"/>
  <c r="I75" i="4"/>
  <c r="J75" i="4" s="1"/>
  <c r="AG74" i="4"/>
  <c r="AD74" i="4"/>
  <c r="AE74" i="4" s="1"/>
  <c r="AB74" i="4"/>
  <c r="AA74" i="4"/>
  <c r="X74" i="4"/>
  <c r="Y74" i="4" s="1"/>
  <c r="U74" i="4"/>
  <c r="V74" i="4" s="1"/>
  <c r="R74" i="4"/>
  <c r="S74" i="4" s="1"/>
  <c r="O74" i="4"/>
  <c r="P74" i="4" s="1"/>
  <c r="L74" i="4"/>
  <c r="M74" i="4" s="1"/>
  <c r="I74" i="4"/>
  <c r="J74" i="4" s="1"/>
  <c r="AG73" i="4"/>
  <c r="AD73" i="4"/>
  <c r="AE73" i="4" s="1"/>
  <c r="AA73" i="4"/>
  <c r="AB73" i="4" s="1"/>
  <c r="X73" i="4"/>
  <c r="Y73" i="4" s="1"/>
  <c r="U73" i="4"/>
  <c r="V73" i="4" s="1"/>
  <c r="R73" i="4"/>
  <c r="S73" i="4" s="1"/>
  <c r="O73" i="4"/>
  <c r="P73" i="4" s="1"/>
  <c r="L73" i="4"/>
  <c r="M73" i="4" s="1"/>
  <c r="I73" i="4"/>
  <c r="J73" i="4" s="1"/>
  <c r="AG72" i="4"/>
  <c r="AD72" i="4"/>
  <c r="AE72" i="4" s="1"/>
  <c r="AA72" i="4"/>
  <c r="AB72" i="4" s="1"/>
  <c r="X72" i="4"/>
  <c r="Y72" i="4" s="1"/>
  <c r="U72" i="4"/>
  <c r="V72" i="4" s="1"/>
  <c r="R72" i="4"/>
  <c r="S72" i="4" s="1"/>
  <c r="P72" i="4"/>
  <c r="O72" i="4"/>
  <c r="L72" i="4"/>
  <c r="M72" i="4" s="1"/>
  <c r="I72" i="4"/>
  <c r="J72" i="4" s="1"/>
  <c r="AG71" i="4"/>
  <c r="AD71" i="4"/>
  <c r="AE71" i="4" s="1"/>
  <c r="AA71" i="4"/>
  <c r="AB71" i="4" s="1"/>
  <c r="X71" i="4"/>
  <c r="Y71" i="4" s="1"/>
  <c r="U71" i="4"/>
  <c r="V71" i="4" s="1"/>
  <c r="R71" i="4"/>
  <c r="S71" i="4" s="1"/>
  <c r="O71" i="4"/>
  <c r="P71" i="4" s="1"/>
  <c r="L71" i="4"/>
  <c r="M71" i="4" s="1"/>
  <c r="I71" i="4"/>
  <c r="J71" i="4" s="1"/>
  <c r="AG70" i="4"/>
  <c r="AD70" i="4"/>
  <c r="AE70" i="4" s="1"/>
  <c r="AA70" i="4"/>
  <c r="AB70" i="4" s="1"/>
  <c r="X70" i="4"/>
  <c r="Y70" i="4" s="1"/>
  <c r="U70" i="4"/>
  <c r="V70" i="4" s="1"/>
  <c r="R70" i="4"/>
  <c r="S70" i="4" s="1"/>
  <c r="O70" i="4"/>
  <c r="P70" i="4" s="1"/>
  <c r="L70" i="4"/>
  <c r="M70" i="4" s="1"/>
  <c r="I70" i="4"/>
  <c r="J70" i="4" s="1"/>
  <c r="AG69" i="4"/>
  <c r="AD69" i="4"/>
  <c r="AE69" i="4" s="1"/>
  <c r="AA69" i="4"/>
  <c r="AB69" i="4" s="1"/>
  <c r="X69" i="4"/>
  <c r="Y69" i="4" s="1"/>
  <c r="U69" i="4"/>
  <c r="V69" i="4" s="1"/>
  <c r="R69" i="4"/>
  <c r="S69" i="4" s="1"/>
  <c r="O69" i="4"/>
  <c r="P69" i="4" s="1"/>
  <c r="L69" i="4"/>
  <c r="M69" i="4" s="1"/>
  <c r="I69" i="4"/>
  <c r="J69" i="4" s="1"/>
  <c r="AG68" i="4"/>
  <c r="AD68" i="4"/>
  <c r="AE68" i="4" s="1"/>
  <c r="AA68" i="4"/>
  <c r="AB68" i="4" s="1"/>
  <c r="X68" i="4"/>
  <c r="Y68" i="4" s="1"/>
  <c r="U68" i="4"/>
  <c r="V68" i="4" s="1"/>
  <c r="R68" i="4"/>
  <c r="S68" i="4" s="1"/>
  <c r="O68" i="4"/>
  <c r="P68" i="4" s="1"/>
  <c r="L68" i="4"/>
  <c r="M68" i="4" s="1"/>
  <c r="I68" i="4"/>
  <c r="J68" i="4" s="1"/>
  <c r="AG67" i="4"/>
  <c r="AD67" i="4"/>
  <c r="AE67" i="4" s="1"/>
  <c r="AA67" i="4"/>
  <c r="AB67" i="4" s="1"/>
  <c r="Y67" i="4"/>
  <c r="X67" i="4"/>
  <c r="U67" i="4"/>
  <c r="V67" i="4" s="1"/>
  <c r="R67" i="4"/>
  <c r="S67" i="4" s="1"/>
  <c r="O67" i="4"/>
  <c r="P67" i="4" s="1"/>
  <c r="L67" i="4"/>
  <c r="M67" i="4" s="1"/>
  <c r="I67" i="4"/>
  <c r="J67" i="4" s="1"/>
  <c r="AG66" i="4"/>
  <c r="AD66" i="4"/>
  <c r="AE66" i="4" s="1"/>
  <c r="AA66" i="4"/>
  <c r="AB66" i="4" s="1"/>
  <c r="X66" i="4"/>
  <c r="Y66" i="4" s="1"/>
  <c r="U66" i="4"/>
  <c r="V66" i="4" s="1"/>
  <c r="R66" i="4"/>
  <c r="S66" i="4" s="1"/>
  <c r="O66" i="4"/>
  <c r="P66" i="4" s="1"/>
  <c r="M66" i="4"/>
  <c r="L66" i="4"/>
  <c r="I66" i="4"/>
  <c r="J66" i="4" s="1"/>
  <c r="AG65" i="4"/>
  <c r="AD65" i="4"/>
  <c r="AE65" i="4" s="1"/>
  <c r="AA65" i="4"/>
  <c r="AB65" i="4" s="1"/>
  <c r="X65" i="4"/>
  <c r="Y65" i="4" s="1"/>
  <c r="U65" i="4"/>
  <c r="V65" i="4" s="1"/>
  <c r="R65" i="4"/>
  <c r="S65" i="4" s="1"/>
  <c r="O65" i="4"/>
  <c r="P65" i="4" s="1"/>
  <c r="L65" i="4"/>
  <c r="M65" i="4" s="1"/>
  <c r="I65" i="4"/>
  <c r="J65" i="4" s="1"/>
  <c r="AG64" i="4"/>
  <c r="AD64" i="4"/>
  <c r="AE64" i="4" s="1"/>
  <c r="AA64" i="4"/>
  <c r="AB64" i="4" s="1"/>
  <c r="X64" i="4"/>
  <c r="Y64" i="4" s="1"/>
  <c r="U64" i="4"/>
  <c r="V64" i="4" s="1"/>
  <c r="R64" i="4"/>
  <c r="S64" i="4" s="1"/>
  <c r="O64" i="4"/>
  <c r="P64" i="4" s="1"/>
  <c r="L64" i="4"/>
  <c r="M64" i="4" s="1"/>
  <c r="I64" i="4"/>
  <c r="J64" i="4" s="1"/>
  <c r="AG63" i="4"/>
  <c r="AE63" i="4"/>
  <c r="AD63" i="4"/>
  <c r="AA63" i="4"/>
  <c r="AB63" i="4" s="1"/>
  <c r="X63" i="4"/>
  <c r="Y63" i="4" s="1"/>
  <c r="U63" i="4"/>
  <c r="V63" i="4" s="1"/>
  <c r="R63" i="4"/>
  <c r="S63" i="4" s="1"/>
  <c r="O63" i="4"/>
  <c r="P63" i="4" s="1"/>
  <c r="L63" i="4"/>
  <c r="M63" i="4" s="1"/>
  <c r="I63" i="4"/>
  <c r="J63" i="4" s="1"/>
  <c r="AG62" i="4"/>
  <c r="AD62" i="4"/>
  <c r="AE62" i="4" s="1"/>
  <c r="AA62" i="4"/>
  <c r="AB62" i="4" s="1"/>
  <c r="X62" i="4"/>
  <c r="Y62" i="4" s="1"/>
  <c r="U62" i="4"/>
  <c r="V62" i="4" s="1"/>
  <c r="R62" i="4"/>
  <c r="S62" i="4" s="1"/>
  <c r="O62" i="4"/>
  <c r="P62" i="4" s="1"/>
  <c r="L62" i="4"/>
  <c r="M62" i="4" s="1"/>
  <c r="I62" i="4"/>
  <c r="J62" i="4" s="1"/>
  <c r="AG61" i="4"/>
  <c r="AD61" i="4"/>
  <c r="AE61" i="4" s="1"/>
  <c r="AA61" i="4"/>
  <c r="AB61" i="4" s="1"/>
  <c r="X61" i="4"/>
  <c r="Y61" i="4" s="1"/>
  <c r="V61" i="4"/>
  <c r="U61" i="4"/>
  <c r="R61" i="4"/>
  <c r="S61" i="4" s="1"/>
  <c r="O61" i="4"/>
  <c r="P61" i="4" s="1"/>
  <c r="L61" i="4"/>
  <c r="M61" i="4" s="1"/>
  <c r="I61" i="4"/>
  <c r="J61" i="4" s="1"/>
  <c r="AG60" i="4"/>
  <c r="AD60" i="4"/>
  <c r="AE60" i="4" s="1"/>
  <c r="AA60" i="4"/>
  <c r="AB60" i="4" s="1"/>
  <c r="X60" i="4"/>
  <c r="Y60" i="4" s="1"/>
  <c r="U60" i="4"/>
  <c r="V60" i="4" s="1"/>
  <c r="R60" i="4"/>
  <c r="S60" i="4" s="1"/>
  <c r="O60" i="4"/>
  <c r="P60" i="4" s="1"/>
  <c r="L60" i="4"/>
  <c r="M60" i="4" s="1"/>
  <c r="I60" i="4"/>
  <c r="J60" i="4" s="1"/>
  <c r="AG59" i="4"/>
  <c r="AD59" i="4"/>
  <c r="AE59" i="4" s="1"/>
  <c r="AA59" i="4"/>
  <c r="AB59" i="4" s="1"/>
  <c r="X59" i="4"/>
  <c r="Y59" i="4" s="1"/>
  <c r="U59" i="4"/>
  <c r="V59" i="4" s="1"/>
  <c r="R59" i="4"/>
  <c r="S59" i="4" s="1"/>
  <c r="O59" i="4"/>
  <c r="P59" i="4" s="1"/>
  <c r="L59" i="4"/>
  <c r="M59" i="4" s="1"/>
  <c r="I59" i="4"/>
  <c r="J59" i="4" s="1"/>
  <c r="AG58" i="4"/>
  <c r="AD58" i="4"/>
  <c r="AE58" i="4" s="1"/>
  <c r="AA58" i="4"/>
  <c r="AB58" i="4" s="1"/>
  <c r="X58" i="4"/>
  <c r="Y58" i="4" s="1"/>
  <c r="U58" i="4"/>
  <c r="V58" i="4" s="1"/>
  <c r="R58" i="4"/>
  <c r="S58" i="4" s="1"/>
  <c r="O58" i="4"/>
  <c r="P58" i="4" s="1"/>
  <c r="L58" i="4"/>
  <c r="M58" i="4" s="1"/>
  <c r="I58" i="4"/>
  <c r="J58" i="4" s="1"/>
  <c r="AG57" i="4"/>
  <c r="AD57" i="4"/>
  <c r="AE57" i="4" s="1"/>
  <c r="AA57" i="4"/>
  <c r="AB57" i="4" s="1"/>
  <c r="X57" i="4"/>
  <c r="Y57" i="4" s="1"/>
  <c r="U57" i="4"/>
  <c r="V57" i="4" s="1"/>
  <c r="R57" i="4"/>
  <c r="S57" i="4" s="1"/>
  <c r="O57" i="4"/>
  <c r="P57" i="4" s="1"/>
  <c r="L57" i="4"/>
  <c r="M57" i="4" s="1"/>
  <c r="I57" i="4"/>
  <c r="J57" i="4" s="1"/>
  <c r="AG56" i="4"/>
  <c r="AD56" i="4"/>
  <c r="AE56" i="4" s="1"/>
  <c r="AA56" i="4"/>
  <c r="AB56" i="4" s="1"/>
  <c r="Y56" i="4"/>
  <c r="X56" i="4"/>
  <c r="U56" i="4"/>
  <c r="V56" i="4" s="1"/>
  <c r="R56" i="4"/>
  <c r="S56" i="4" s="1"/>
  <c r="O56" i="4"/>
  <c r="P56" i="4" s="1"/>
  <c r="L56" i="4"/>
  <c r="M56" i="4" s="1"/>
  <c r="I56" i="4"/>
  <c r="J56" i="4" s="1"/>
  <c r="AG55" i="4"/>
  <c r="AD55" i="4"/>
  <c r="AE55" i="4" s="1"/>
  <c r="AA55" i="4"/>
  <c r="AB55" i="4" s="1"/>
  <c r="X55" i="4"/>
  <c r="Y55" i="4" s="1"/>
  <c r="U55" i="4"/>
  <c r="V55" i="4" s="1"/>
  <c r="R55" i="4"/>
  <c r="S55" i="4" s="1"/>
  <c r="P55" i="4"/>
  <c r="O55" i="4"/>
  <c r="L55" i="4"/>
  <c r="M55" i="4" s="1"/>
  <c r="I55" i="4"/>
  <c r="J55" i="4" s="1"/>
  <c r="AG54" i="4"/>
  <c r="AD54" i="4"/>
  <c r="AE54" i="4" s="1"/>
  <c r="AA54" i="4"/>
  <c r="AB54" i="4" s="1"/>
  <c r="X54" i="4"/>
  <c r="Y54" i="4" s="1"/>
  <c r="U54" i="4"/>
  <c r="V54" i="4" s="1"/>
  <c r="R54" i="4"/>
  <c r="S54" i="4" s="1"/>
  <c r="O54" i="4"/>
  <c r="P54" i="4" s="1"/>
  <c r="L54" i="4"/>
  <c r="M54" i="4" s="1"/>
  <c r="J54" i="4"/>
  <c r="AG53" i="4"/>
  <c r="AD53" i="4"/>
  <c r="AE53" i="4" s="1"/>
  <c r="AA53" i="4"/>
  <c r="AB53" i="4" s="1"/>
  <c r="X53" i="4"/>
  <c r="Y53" i="4" s="1"/>
  <c r="U53" i="4"/>
  <c r="V53" i="4" s="1"/>
  <c r="R53" i="4"/>
  <c r="S53" i="4" s="1"/>
  <c r="O53" i="4"/>
  <c r="P53" i="4" s="1"/>
  <c r="L53" i="4"/>
  <c r="M53" i="4" s="1"/>
  <c r="J53" i="4"/>
  <c r="AG52" i="4"/>
  <c r="AD52" i="4"/>
  <c r="AE52" i="4" s="1"/>
  <c r="AA52" i="4"/>
  <c r="AB52" i="4" s="1"/>
  <c r="X52" i="4"/>
  <c r="Y52" i="4" s="1"/>
  <c r="U52" i="4"/>
  <c r="V52" i="4" s="1"/>
  <c r="R52" i="4"/>
  <c r="S52" i="4" s="1"/>
  <c r="O52" i="4"/>
  <c r="P52" i="4" s="1"/>
  <c r="L52" i="4"/>
  <c r="M52" i="4" s="1"/>
  <c r="J52" i="4"/>
  <c r="AG51" i="4"/>
  <c r="AD51" i="4"/>
  <c r="AE51" i="4" s="1"/>
  <c r="AA51" i="4"/>
  <c r="AB51" i="4" s="1"/>
  <c r="X51" i="4"/>
  <c r="Y51" i="4" s="1"/>
  <c r="U51" i="4"/>
  <c r="V51" i="4" s="1"/>
  <c r="R51" i="4"/>
  <c r="S51" i="4" s="1"/>
  <c r="O51" i="4"/>
  <c r="P51" i="4" s="1"/>
  <c r="L51" i="4"/>
  <c r="M51" i="4" s="1"/>
  <c r="J51" i="4"/>
  <c r="AG50" i="4"/>
  <c r="AD50" i="4"/>
  <c r="AE50" i="4" s="1"/>
  <c r="AA50" i="4"/>
  <c r="AB50" i="4" s="1"/>
  <c r="X50" i="4"/>
  <c r="Y50" i="4" s="1"/>
  <c r="U50" i="4"/>
  <c r="V50" i="4" s="1"/>
  <c r="R50" i="4"/>
  <c r="S50" i="4" s="1"/>
  <c r="O50" i="4"/>
  <c r="P50" i="4" s="1"/>
  <c r="L50" i="4"/>
  <c r="M50" i="4" s="1"/>
  <c r="J50" i="4"/>
  <c r="AG49" i="4"/>
  <c r="AD49" i="4"/>
  <c r="AE49" i="4" s="1"/>
  <c r="AA49" i="4"/>
  <c r="AB49" i="4" s="1"/>
  <c r="X49" i="4"/>
  <c r="Y49" i="4" s="1"/>
  <c r="U49" i="4"/>
  <c r="V49" i="4" s="1"/>
  <c r="R49" i="4"/>
  <c r="S49" i="4" s="1"/>
  <c r="O49" i="4"/>
  <c r="P49" i="4" s="1"/>
  <c r="L49" i="4"/>
  <c r="M49" i="4" s="1"/>
  <c r="J49" i="4"/>
  <c r="AG48" i="4"/>
  <c r="AD48" i="4"/>
  <c r="AE48" i="4" s="1"/>
  <c r="AA48" i="4"/>
  <c r="AB48" i="4" s="1"/>
  <c r="X48" i="4"/>
  <c r="Y48" i="4" s="1"/>
  <c r="U48" i="4"/>
  <c r="V48" i="4" s="1"/>
  <c r="R48" i="4"/>
  <c r="S48" i="4" s="1"/>
  <c r="O48" i="4"/>
  <c r="P48" i="4" s="1"/>
  <c r="L48" i="4"/>
  <c r="M48" i="4" s="1"/>
  <c r="J48" i="4"/>
  <c r="AG47" i="4"/>
  <c r="AD47" i="4"/>
  <c r="AE47" i="4" s="1"/>
  <c r="AA47" i="4"/>
  <c r="AB47" i="4" s="1"/>
  <c r="X47" i="4"/>
  <c r="Y47" i="4" s="1"/>
  <c r="U47" i="4"/>
  <c r="V47" i="4" s="1"/>
  <c r="R47" i="4"/>
  <c r="S47" i="4" s="1"/>
  <c r="O47" i="4"/>
  <c r="P47" i="4" s="1"/>
  <c r="L47" i="4"/>
  <c r="M47" i="4" s="1"/>
  <c r="J47" i="4"/>
  <c r="AG46" i="4"/>
  <c r="AD46" i="4"/>
  <c r="AE46" i="4" s="1"/>
  <c r="AA46" i="4"/>
  <c r="AB46" i="4" s="1"/>
  <c r="X46" i="4"/>
  <c r="Y46" i="4" s="1"/>
  <c r="U46" i="4"/>
  <c r="V46" i="4" s="1"/>
  <c r="R46" i="4"/>
  <c r="S46" i="4" s="1"/>
  <c r="O46" i="4"/>
  <c r="P46" i="4" s="1"/>
  <c r="L46" i="4"/>
  <c r="M46" i="4" s="1"/>
  <c r="J46" i="4"/>
  <c r="AG45" i="4"/>
  <c r="AD45" i="4"/>
  <c r="AE45" i="4" s="1"/>
  <c r="AA45" i="4"/>
  <c r="AB45" i="4" s="1"/>
  <c r="X45" i="4"/>
  <c r="Y45" i="4" s="1"/>
  <c r="U45" i="4"/>
  <c r="V45" i="4" s="1"/>
  <c r="R45" i="4"/>
  <c r="S45" i="4" s="1"/>
  <c r="O45" i="4"/>
  <c r="P45" i="4" s="1"/>
  <c r="L45" i="4"/>
  <c r="M45" i="4" s="1"/>
  <c r="J45" i="4"/>
  <c r="AG44" i="4"/>
  <c r="AD44" i="4"/>
  <c r="AE44" i="4" s="1"/>
  <c r="AA44" i="4"/>
  <c r="AB44" i="4" s="1"/>
  <c r="X44" i="4"/>
  <c r="Y44" i="4" s="1"/>
  <c r="U44" i="4"/>
  <c r="V44" i="4" s="1"/>
  <c r="R44" i="4"/>
  <c r="S44" i="4" s="1"/>
  <c r="O44" i="4"/>
  <c r="P44" i="4" s="1"/>
  <c r="L44" i="4"/>
  <c r="M44" i="4" s="1"/>
  <c r="J44" i="4"/>
  <c r="AG43" i="4"/>
  <c r="AD43" i="4"/>
  <c r="AE43" i="4" s="1"/>
  <c r="AA43" i="4"/>
  <c r="AB43" i="4" s="1"/>
  <c r="X43" i="4"/>
  <c r="Y43" i="4" s="1"/>
  <c r="V43" i="4"/>
  <c r="U43" i="4"/>
  <c r="R43" i="4"/>
  <c r="S43" i="4" s="1"/>
  <c r="O43" i="4"/>
  <c r="P43" i="4" s="1"/>
  <c r="L43" i="4"/>
  <c r="M43" i="4" s="1"/>
  <c r="J43" i="4"/>
  <c r="AG42" i="4"/>
  <c r="AD42" i="4"/>
  <c r="AE42" i="4" s="1"/>
  <c r="AA42" i="4"/>
  <c r="AB42" i="4" s="1"/>
  <c r="X42" i="4"/>
  <c r="Y42" i="4" s="1"/>
  <c r="U42" i="4"/>
  <c r="V42" i="4" s="1"/>
  <c r="R42" i="4"/>
  <c r="S42" i="4" s="1"/>
  <c r="O42" i="4"/>
  <c r="P42" i="4" s="1"/>
  <c r="L42" i="4"/>
  <c r="M42" i="4" s="1"/>
  <c r="J42" i="4"/>
  <c r="AG41" i="4"/>
  <c r="AD41" i="4"/>
  <c r="AE41" i="4" s="1"/>
  <c r="AA41" i="4"/>
  <c r="AB41" i="4" s="1"/>
  <c r="X41" i="4"/>
  <c r="Y41" i="4" s="1"/>
  <c r="U41" i="4"/>
  <c r="V41" i="4" s="1"/>
  <c r="R41" i="4"/>
  <c r="S41" i="4" s="1"/>
  <c r="O41" i="4"/>
  <c r="P41" i="4" s="1"/>
  <c r="M41" i="4"/>
  <c r="L41" i="4"/>
  <c r="J41" i="4"/>
  <c r="AG40" i="4"/>
  <c r="AD40" i="4"/>
  <c r="AE40" i="4" s="1"/>
  <c r="AA40" i="4"/>
  <c r="AB40" i="4" s="1"/>
  <c r="X40" i="4"/>
  <c r="Y40" i="4" s="1"/>
  <c r="U40" i="4"/>
  <c r="V40" i="4" s="1"/>
  <c r="R40" i="4"/>
  <c r="S40" i="4" s="1"/>
  <c r="O40" i="4"/>
  <c r="P40" i="4" s="1"/>
  <c r="L40" i="4"/>
  <c r="M40" i="4" s="1"/>
  <c r="J40" i="4"/>
  <c r="AG39" i="4"/>
  <c r="AE39" i="4"/>
  <c r="AD39" i="4"/>
  <c r="AA39" i="4"/>
  <c r="AB39" i="4" s="1"/>
  <c r="X39" i="4"/>
  <c r="Y39" i="4" s="1"/>
  <c r="U39" i="4"/>
  <c r="V39" i="4" s="1"/>
  <c r="R39" i="4"/>
  <c r="S39" i="4" s="1"/>
  <c r="O39" i="4"/>
  <c r="P39" i="4" s="1"/>
  <c r="L39" i="4"/>
  <c r="M39" i="4" s="1"/>
  <c r="J39" i="4"/>
  <c r="AG38" i="4"/>
  <c r="AD38" i="4"/>
  <c r="AE38" i="4" s="1"/>
  <c r="AA38" i="4"/>
  <c r="AB38" i="4" s="1"/>
  <c r="X38" i="4"/>
  <c r="Y38" i="4" s="1"/>
  <c r="U38" i="4"/>
  <c r="V38" i="4" s="1"/>
  <c r="R38" i="4"/>
  <c r="S38" i="4" s="1"/>
  <c r="O38" i="4"/>
  <c r="P38" i="4" s="1"/>
  <c r="L38" i="4"/>
  <c r="M38" i="4" s="1"/>
  <c r="J38" i="4"/>
  <c r="AG37" i="4"/>
  <c r="AD37" i="4"/>
  <c r="AE37" i="4" s="1"/>
  <c r="AA37" i="4"/>
  <c r="AB37" i="4" s="1"/>
  <c r="X37" i="4"/>
  <c r="Y37" i="4" s="1"/>
  <c r="U37" i="4"/>
  <c r="V37" i="4" s="1"/>
  <c r="R37" i="4"/>
  <c r="S37" i="4" s="1"/>
  <c r="O37" i="4"/>
  <c r="P37" i="4" s="1"/>
  <c r="L37" i="4"/>
  <c r="M37" i="4" s="1"/>
  <c r="J37" i="4"/>
  <c r="AG36" i="4"/>
  <c r="AD36" i="4"/>
  <c r="AE36" i="4" s="1"/>
  <c r="AA36" i="4"/>
  <c r="AB36" i="4" s="1"/>
  <c r="X36" i="4"/>
  <c r="Y36" i="4" s="1"/>
  <c r="U36" i="4"/>
  <c r="V36" i="4" s="1"/>
  <c r="R36" i="4"/>
  <c r="S36" i="4" s="1"/>
  <c r="O36" i="4"/>
  <c r="P36" i="4" s="1"/>
  <c r="L36" i="4"/>
  <c r="M36" i="4" s="1"/>
  <c r="J36" i="4"/>
  <c r="AG35" i="4"/>
  <c r="AD35" i="4"/>
  <c r="AE35" i="4" s="1"/>
  <c r="AA35" i="4"/>
  <c r="AB35" i="4" s="1"/>
  <c r="X35" i="4"/>
  <c r="Y35" i="4" s="1"/>
  <c r="U35" i="4"/>
  <c r="V35" i="4" s="1"/>
  <c r="R35" i="4"/>
  <c r="S35" i="4" s="1"/>
  <c r="O35" i="4"/>
  <c r="P35" i="4" s="1"/>
  <c r="L35" i="4"/>
  <c r="M35" i="4" s="1"/>
  <c r="J35" i="4"/>
  <c r="AG34" i="4"/>
  <c r="AD34" i="4"/>
  <c r="AE34" i="4" s="1"/>
  <c r="AA34" i="4"/>
  <c r="AB34" i="4" s="1"/>
  <c r="X34" i="4"/>
  <c r="Y34" i="4" s="1"/>
  <c r="U34" i="4"/>
  <c r="V34" i="4" s="1"/>
  <c r="R34" i="4"/>
  <c r="S34" i="4" s="1"/>
  <c r="O34" i="4"/>
  <c r="P34" i="4" s="1"/>
  <c r="L34" i="4"/>
  <c r="M34" i="4" s="1"/>
  <c r="J34" i="4"/>
  <c r="AG33" i="4"/>
  <c r="AD33" i="4"/>
  <c r="AE33" i="4" s="1"/>
  <c r="AA33" i="4"/>
  <c r="AB33" i="4" s="1"/>
  <c r="X33" i="4"/>
  <c r="Y33" i="4" s="1"/>
  <c r="U33" i="4"/>
  <c r="V33" i="4" s="1"/>
  <c r="R33" i="4"/>
  <c r="S33" i="4" s="1"/>
  <c r="O33" i="4"/>
  <c r="P33" i="4" s="1"/>
  <c r="L33" i="4"/>
  <c r="M33" i="4" s="1"/>
  <c r="J33" i="4"/>
  <c r="AG32" i="4"/>
  <c r="AD32" i="4"/>
  <c r="AE32" i="4" s="1"/>
  <c r="AA32" i="4"/>
  <c r="AB32" i="4" s="1"/>
  <c r="X32" i="4"/>
  <c r="Y32" i="4" s="1"/>
  <c r="U32" i="4"/>
  <c r="V32" i="4" s="1"/>
  <c r="R32" i="4"/>
  <c r="S32" i="4" s="1"/>
  <c r="O32" i="4"/>
  <c r="P32" i="4" s="1"/>
  <c r="L32" i="4"/>
  <c r="M32" i="4" s="1"/>
  <c r="J32" i="4"/>
  <c r="AG31" i="4"/>
  <c r="AD31" i="4"/>
  <c r="AE31" i="4" s="1"/>
  <c r="AA31" i="4"/>
  <c r="AB31" i="4" s="1"/>
  <c r="X31" i="4"/>
  <c r="Y31" i="4" s="1"/>
  <c r="U31" i="4"/>
  <c r="V31" i="4" s="1"/>
  <c r="R31" i="4"/>
  <c r="S31" i="4" s="1"/>
  <c r="O31" i="4"/>
  <c r="P31" i="4" s="1"/>
  <c r="L31" i="4"/>
  <c r="M31" i="4" s="1"/>
  <c r="J31" i="4"/>
  <c r="AG30" i="4"/>
  <c r="AD30" i="4"/>
  <c r="AE30" i="4" s="1"/>
  <c r="AA30" i="4"/>
  <c r="AB30" i="4" s="1"/>
  <c r="X30" i="4"/>
  <c r="Y30" i="4" s="1"/>
  <c r="U30" i="4"/>
  <c r="V30" i="4" s="1"/>
  <c r="R30" i="4"/>
  <c r="S30" i="4" s="1"/>
  <c r="O30" i="4"/>
  <c r="P30" i="4" s="1"/>
  <c r="L30" i="4"/>
  <c r="M30" i="4" s="1"/>
  <c r="J30" i="4"/>
  <c r="AG29" i="4"/>
  <c r="AD29" i="4"/>
  <c r="AE29" i="4" s="1"/>
  <c r="AA29" i="4"/>
  <c r="AB29" i="4" s="1"/>
  <c r="X29" i="4"/>
  <c r="Y29" i="4" s="1"/>
  <c r="U29" i="4"/>
  <c r="V29" i="4" s="1"/>
  <c r="R29" i="4"/>
  <c r="S29" i="4" s="1"/>
  <c r="O29" i="4"/>
  <c r="P29" i="4" s="1"/>
  <c r="L29" i="4"/>
  <c r="M29" i="4" s="1"/>
  <c r="J29" i="4"/>
  <c r="AG28" i="4"/>
  <c r="AD28" i="4"/>
  <c r="AE28" i="4" s="1"/>
  <c r="AA28" i="4"/>
  <c r="AB28" i="4" s="1"/>
  <c r="X28" i="4"/>
  <c r="Y28" i="4" s="1"/>
  <c r="U28" i="4"/>
  <c r="V28" i="4" s="1"/>
  <c r="R28" i="4"/>
  <c r="S28" i="4" s="1"/>
  <c r="O28" i="4"/>
  <c r="P28" i="4" s="1"/>
  <c r="L28" i="4"/>
  <c r="M28" i="4" s="1"/>
  <c r="J28" i="4"/>
  <c r="AG27" i="4"/>
  <c r="AD27" i="4"/>
  <c r="AE27" i="4" s="1"/>
  <c r="AA27" i="4"/>
  <c r="AB27" i="4" s="1"/>
  <c r="X27" i="4"/>
  <c r="Y27" i="4" s="1"/>
  <c r="U27" i="4"/>
  <c r="V27" i="4" s="1"/>
  <c r="R27" i="4"/>
  <c r="S27" i="4" s="1"/>
  <c r="O27" i="4"/>
  <c r="P27" i="4" s="1"/>
  <c r="L27" i="4"/>
  <c r="M27" i="4" s="1"/>
  <c r="J27" i="4"/>
  <c r="AG26" i="4"/>
  <c r="AD26" i="4"/>
  <c r="AE26" i="4" s="1"/>
  <c r="AA26" i="4"/>
  <c r="AB26" i="4" s="1"/>
  <c r="X26" i="4"/>
  <c r="Y26" i="4" s="1"/>
  <c r="U26" i="4"/>
  <c r="V26" i="4" s="1"/>
  <c r="R26" i="4"/>
  <c r="S26" i="4" s="1"/>
  <c r="O26" i="4"/>
  <c r="P26" i="4" s="1"/>
  <c r="L26" i="4"/>
  <c r="M26" i="4" s="1"/>
  <c r="J26" i="4"/>
  <c r="AG25" i="4"/>
  <c r="AD25" i="4"/>
  <c r="AE25" i="4" s="1"/>
  <c r="AA25" i="4"/>
  <c r="AB25" i="4" s="1"/>
  <c r="X25" i="4"/>
  <c r="Y25" i="4" s="1"/>
  <c r="U25" i="4"/>
  <c r="V25" i="4" s="1"/>
  <c r="R25" i="4"/>
  <c r="S25" i="4" s="1"/>
  <c r="O25" i="4"/>
  <c r="P25" i="4" s="1"/>
  <c r="L25" i="4"/>
  <c r="M25" i="4" s="1"/>
  <c r="J25" i="4"/>
  <c r="AG24" i="4"/>
  <c r="AD24" i="4"/>
  <c r="AE24" i="4" s="1"/>
  <c r="AA24" i="4"/>
  <c r="AB24" i="4" s="1"/>
  <c r="X24" i="4"/>
  <c r="Y24" i="4" s="1"/>
  <c r="U24" i="4"/>
  <c r="V24" i="4" s="1"/>
  <c r="R24" i="4"/>
  <c r="S24" i="4" s="1"/>
  <c r="O24" i="4"/>
  <c r="P24" i="4" s="1"/>
  <c r="L24" i="4"/>
  <c r="M24" i="4" s="1"/>
  <c r="J24" i="4"/>
  <c r="AG23" i="4"/>
  <c r="AD23" i="4"/>
  <c r="AE23" i="4" s="1"/>
  <c r="AA23" i="4"/>
  <c r="AB23" i="4" s="1"/>
  <c r="X23" i="4"/>
  <c r="Y23" i="4" s="1"/>
  <c r="U23" i="4"/>
  <c r="V23" i="4" s="1"/>
  <c r="R23" i="4"/>
  <c r="S23" i="4" s="1"/>
  <c r="O23" i="4"/>
  <c r="P23" i="4" s="1"/>
  <c r="L23" i="4"/>
  <c r="M23" i="4" s="1"/>
  <c r="J23" i="4"/>
  <c r="AG22" i="4"/>
  <c r="AD22" i="4"/>
  <c r="AE22" i="4" s="1"/>
  <c r="AA22" i="4"/>
  <c r="AB22" i="4" s="1"/>
  <c r="X22" i="4"/>
  <c r="Y22" i="4" s="1"/>
  <c r="U22" i="4"/>
  <c r="V22" i="4" s="1"/>
  <c r="R22" i="4"/>
  <c r="S22" i="4" s="1"/>
  <c r="O22" i="4"/>
  <c r="P22" i="4" s="1"/>
  <c r="L22" i="4"/>
  <c r="M22" i="4" s="1"/>
  <c r="J22" i="4"/>
  <c r="AG21" i="4"/>
  <c r="AD21" i="4"/>
  <c r="AE21" i="4" s="1"/>
  <c r="AA21" i="4"/>
  <c r="AB21" i="4" s="1"/>
  <c r="X21" i="4"/>
  <c r="Y21" i="4" s="1"/>
  <c r="U21" i="4"/>
  <c r="V21" i="4" s="1"/>
  <c r="R21" i="4"/>
  <c r="S21" i="4" s="1"/>
  <c r="O21" i="4"/>
  <c r="P21" i="4" s="1"/>
  <c r="L21" i="4"/>
  <c r="M21" i="4" s="1"/>
  <c r="J21" i="4"/>
  <c r="AG20" i="4"/>
  <c r="AD20" i="4"/>
  <c r="AE20" i="4" s="1"/>
  <c r="AA20" i="4"/>
  <c r="AB20" i="4" s="1"/>
  <c r="X20" i="4"/>
  <c r="Y20" i="4" s="1"/>
  <c r="U20" i="4"/>
  <c r="V20" i="4" s="1"/>
  <c r="R20" i="4"/>
  <c r="S20" i="4" s="1"/>
  <c r="O20" i="4"/>
  <c r="P20" i="4" s="1"/>
  <c r="L20" i="4"/>
  <c r="M20" i="4" s="1"/>
  <c r="J20" i="4"/>
  <c r="AG19" i="4"/>
  <c r="AD19" i="4"/>
  <c r="AE19" i="4" s="1"/>
  <c r="AA19" i="4"/>
  <c r="AB19" i="4" s="1"/>
  <c r="X19" i="4"/>
  <c r="Y19" i="4" s="1"/>
  <c r="U19" i="4"/>
  <c r="V19" i="4" s="1"/>
  <c r="R19" i="4"/>
  <c r="S19" i="4" s="1"/>
  <c r="O19" i="4"/>
  <c r="P19" i="4" s="1"/>
  <c r="L19" i="4"/>
  <c r="M19" i="4" s="1"/>
  <c r="J19" i="4"/>
  <c r="AG18" i="4"/>
  <c r="AD18" i="4"/>
  <c r="AE18" i="4" s="1"/>
  <c r="AA18" i="4"/>
  <c r="AB18" i="4" s="1"/>
  <c r="X18" i="4"/>
  <c r="Y18" i="4" s="1"/>
  <c r="U18" i="4"/>
  <c r="V18" i="4" s="1"/>
  <c r="R18" i="4"/>
  <c r="S18" i="4" s="1"/>
  <c r="O18" i="4"/>
  <c r="P18" i="4" s="1"/>
  <c r="L18" i="4"/>
  <c r="M18" i="4" s="1"/>
  <c r="J18" i="4"/>
  <c r="AG17" i="4"/>
  <c r="AD17" i="4"/>
  <c r="AE17" i="4" s="1"/>
  <c r="AA17" i="4"/>
  <c r="AB17" i="4" s="1"/>
  <c r="X17" i="4"/>
  <c r="Y17" i="4" s="1"/>
  <c r="U17" i="4"/>
  <c r="V17" i="4" s="1"/>
  <c r="R17" i="4"/>
  <c r="S17" i="4" s="1"/>
  <c r="O17" i="4"/>
  <c r="P17" i="4" s="1"/>
  <c r="L17" i="4"/>
  <c r="M17" i="4" s="1"/>
  <c r="J17" i="4"/>
  <c r="AG16" i="4"/>
  <c r="AD16" i="4"/>
  <c r="AE16" i="4" s="1"/>
  <c r="AA16" i="4"/>
  <c r="AB16" i="4" s="1"/>
  <c r="X16" i="4"/>
  <c r="Y16" i="4" s="1"/>
  <c r="U16" i="4"/>
  <c r="V16" i="4" s="1"/>
  <c r="R16" i="4"/>
  <c r="S16" i="4" s="1"/>
  <c r="O16" i="4"/>
  <c r="P16" i="4" s="1"/>
  <c r="L16" i="4"/>
  <c r="M16" i="4" s="1"/>
  <c r="J16" i="4"/>
  <c r="AG15" i="4"/>
  <c r="AD15" i="4"/>
  <c r="AE15" i="4" s="1"/>
  <c r="AA15" i="4"/>
  <c r="AB15" i="4" s="1"/>
  <c r="X15" i="4"/>
  <c r="Y15" i="4" s="1"/>
  <c r="U15" i="4"/>
  <c r="V15" i="4" s="1"/>
  <c r="R15" i="4"/>
  <c r="S15" i="4" s="1"/>
  <c r="O15" i="4"/>
  <c r="P15" i="4" s="1"/>
  <c r="L15" i="4"/>
  <c r="M15" i="4" s="1"/>
  <c r="J15" i="4"/>
  <c r="AG14" i="4"/>
  <c r="AD14" i="4"/>
  <c r="AE14" i="4" s="1"/>
  <c r="AA14" i="4"/>
  <c r="AB14" i="4" s="1"/>
  <c r="X14" i="4"/>
  <c r="Y14" i="4" s="1"/>
  <c r="U14" i="4"/>
  <c r="V14" i="4" s="1"/>
  <c r="R14" i="4"/>
  <c r="S14" i="4" s="1"/>
  <c r="O14" i="4"/>
  <c r="P14" i="4" s="1"/>
  <c r="L14" i="4"/>
  <c r="M14" i="4" s="1"/>
  <c r="J14" i="4"/>
  <c r="AG13" i="4"/>
  <c r="AD13" i="4"/>
  <c r="AE13" i="4" s="1"/>
  <c r="AA13" i="4"/>
  <c r="AB13" i="4" s="1"/>
  <c r="X13" i="4"/>
  <c r="Y13" i="4" s="1"/>
  <c r="U13" i="4"/>
  <c r="V13" i="4" s="1"/>
  <c r="R13" i="4"/>
  <c r="S13" i="4" s="1"/>
  <c r="O13" i="4"/>
  <c r="P13" i="4" s="1"/>
  <c r="L13" i="4"/>
  <c r="M13" i="4" s="1"/>
  <c r="J13" i="4"/>
  <c r="AG12" i="4"/>
  <c r="AD12" i="4"/>
  <c r="AE12" i="4" s="1"/>
  <c r="AA12" i="4"/>
  <c r="AB12" i="4" s="1"/>
  <c r="X12" i="4"/>
  <c r="Y12" i="4" s="1"/>
  <c r="U12" i="4"/>
  <c r="V12" i="4" s="1"/>
  <c r="R12" i="4"/>
  <c r="S12" i="4" s="1"/>
  <c r="O12" i="4"/>
  <c r="P12" i="4" s="1"/>
  <c r="L12" i="4"/>
  <c r="M12" i="4" s="1"/>
  <c r="J12" i="4"/>
  <c r="AG11" i="4"/>
  <c r="AD11" i="4"/>
  <c r="AE11" i="4" s="1"/>
  <c r="AA11" i="4"/>
  <c r="AB11" i="4" s="1"/>
  <c r="X11" i="4"/>
  <c r="Y11" i="4" s="1"/>
  <c r="U11" i="4"/>
  <c r="V11" i="4" s="1"/>
  <c r="R11" i="4"/>
  <c r="S11" i="4" s="1"/>
  <c r="O11" i="4"/>
  <c r="P11" i="4" s="1"/>
  <c r="L11" i="4"/>
  <c r="M11" i="4" s="1"/>
  <c r="J11" i="4"/>
  <c r="AF3" i="4"/>
  <c r="AF2" i="4"/>
  <c r="C8" i="4" s="1"/>
  <c r="G190" i="3"/>
  <c r="F190" i="3"/>
  <c r="G189" i="3"/>
  <c r="F189" i="3"/>
  <c r="D189" i="3"/>
  <c r="G188" i="3"/>
  <c r="F188" i="3"/>
  <c r="D188" i="3"/>
  <c r="G187" i="3"/>
  <c r="F187" i="3"/>
  <c r="E187" i="3"/>
  <c r="D187" i="3"/>
  <c r="C187" i="3"/>
  <c r="G186" i="3"/>
  <c r="F186" i="3"/>
  <c r="E186" i="3"/>
  <c r="D186" i="3"/>
  <c r="C186" i="3"/>
  <c r="G185" i="3"/>
  <c r="F185" i="3"/>
  <c r="E185" i="3"/>
  <c r="D185" i="3"/>
  <c r="C185" i="3"/>
  <c r="G184" i="3"/>
  <c r="F184" i="3"/>
  <c r="E184" i="3"/>
  <c r="D184" i="3"/>
  <c r="C184" i="3"/>
  <c r="G183" i="3"/>
  <c r="F183" i="3"/>
  <c r="E183" i="3"/>
  <c r="D183" i="3"/>
  <c r="C183" i="3"/>
  <c r="G182" i="3"/>
  <c r="F182" i="3"/>
  <c r="E182" i="3"/>
  <c r="D182" i="3"/>
  <c r="C182" i="3"/>
  <c r="G181" i="3"/>
  <c r="F181" i="3"/>
  <c r="E181" i="3"/>
  <c r="D181" i="3"/>
  <c r="C181" i="3"/>
  <c r="G180" i="3"/>
  <c r="F180" i="3"/>
  <c r="E180" i="3"/>
  <c r="D180" i="3"/>
  <c r="C180" i="3"/>
  <c r="G179" i="3"/>
  <c r="F179" i="3"/>
  <c r="E179" i="3"/>
  <c r="D179" i="3"/>
  <c r="C179" i="3"/>
  <c r="G178" i="3"/>
  <c r="F178" i="3"/>
  <c r="E178" i="3"/>
  <c r="D178" i="3"/>
  <c r="C178" i="3"/>
  <c r="G177" i="3"/>
  <c r="F177" i="3"/>
  <c r="E177" i="3"/>
  <c r="D177" i="3"/>
  <c r="C177" i="3"/>
  <c r="G176" i="3"/>
  <c r="F176" i="3"/>
  <c r="E176" i="3"/>
  <c r="D176" i="3"/>
  <c r="C176" i="3"/>
  <c r="G175" i="3"/>
  <c r="F175" i="3"/>
  <c r="E175" i="3"/>
  <c r="D175" i="3"/>
  <c r="C175" i="3"/>
  <c r="G174" i="3"/>
  <c r="F174" i="3"/>
  <c r="E174" i="3"/>
  <c r="D174" i="3"/>
  <c r="C174" i="3"/>
  <c r="G173" i="3"/>
  <c r="F173" i="3"/>
  <c r="E173" i="3"/>
  <c r="D173" i="3"/>
  <c r="C173" i="3"/>
  <c r="G172" i="3"/>
  <c r="F172" i="3"/>
  <c r="E172" i="3"/>
  <c r="D172" i="3"/>
  <c r="C172" i="3"/>
  <c r="G171" i="3"/>
  <c r="F171" i="3"/>
  <c r="E171" i="3"/>
  <c r="D171" i="3"/>
  <c r="C171" i="3"/>
  <c r="G170" i="3"/>
  <c r="F170" i="3"/>
  <c r="E170" i="3"/>
  <c r="D170" i="3"/>
  <c r="C170" i="3"/>
  <c r="G169" i="3"/>
  <c r="F169" i="3"/>
  <c r="E169" i="3"/>
  <c r="D169" i="3"/>
  <c r="C169" i="3"/>
  <c r="G168" i="3"/>
  <c r="F168" i="3"/>
  <c r="E168" i="3"/>
  <c r="D168" i="3"/>
  <c r="C168" i="3"/>
  <c r="G167" i="3"/>
  <c r="F167" i="3"/>
  <c r="E167" i="3"/>
  <c r="D167" i="3"/>
  <c r="C167" i="3"/>
  <c r="G166" i="3"/>
  <c r="F166" i="3"/>
  <c r="E166" i="3"/>
  <c r="D166" i="3"/>
  <c r="C166" i="3"/>
  <c r="G165" i="3"/>
  <c r="F165" i="3"/>
  <c r="E165" i="3"/>
  <c r="D165" i="3"/>
  <c r="C165" i="3"/>
  <c r="G164" i="3"/>
  <c r="F164" i="3"/>
  <c r="E164" i="3"/>
  <c r="D164" i="3"/>
  <c r="C164" i="3"/>
  <c r="G163" i="3"/>
  <c r="F163" i="3"/>
  <c r="E163" i="3"/>
  <c r="D163" i="3"/>
  <c r="C163" i="3"/>
  <c r="G162" i="3"/>
  <c r="F162" i="3"/>
  <c r="E162" i="3"/>
  <c r="D162" i="3"/>
  <c r="C162" i="3"/>
  <c r="G161" i="3"/>
  <c r="F161" i="3"/>
  <c r="E161" i="3"/>
  <c r="D161" i="3"/>
  <c r="C161" i="3"/>
  <c r="G160" i="3"/>
  <c r="F160" i="3"/>
  <c r="E160" i="3"/>
  <c r="D160" i="3"/>
  <c r="C160" i="3"/>
  <c r="G159" i="3"/>
  <c r="F159" i="3"/>
  <c r="E159" i="3"/>
  <c r="D159" i="3"/>
  <c r="C159" i="3"/>
  <c r="G158" i="3"/>
  <c r="F158" i="3"/>
  <c r="E158" i="3"/>
  <c r="D158" i="3"/>
  <c r="C158" i="3"/>
  <c r="G157" i="3"/>
  <c r="F157" i="3"/>
  <c r="E157" i="3"/>
  <c r="D157" i="3"/>
  <c r="C157" i="3"/>
  <c r="G156" i="3"/>
  <c r="F156" i="3"/>
  <c r="E156" i="3"/>
  <c r="D156" i="3"/>
  <c r="C156" i="3"/>
  <c r="G155" i="3"/>
  <c r="F155" i="3"/>
  <c r="E155" i="3"/>
  <c r="D155" i="3"/>
  <c r="C155" i="3"/>
  <c r="G154" i="3"/>
  <c r="F154" i="3"/>
  <c r="E154" i="3"/>
  <c r="D154" i="3"/>
  <c r="C154" i="3"/>
  <c r="G153" i="3"/>
  <c r="F153" i="3"/>
  <c r="E153" i="3"/>
  <c r="D153" i="3"/>
  <c r="C153" i="3"/>
  <c r="G152" i="3"/>
  <c r="F152" i="3"/>
  <c r="E152" i="3"/>
  <c r="D152" i="3"/>
  <c r="C152" i="3"/>
  <c r="AD92" i="3"/>
  <c r="AA92" i="3"/>
  <c r="X92" i="3"/>
  <c r="U92" i="3"/>
  <c r="R92" i="3"/>
  <c r="O92" i="3"/>
  <c r="L92" i="3"/>
  <c r="AF91" i="3"/>
  <c r="AH91" i="3" s="1"/>
  <c r="AD91" i="3"/>
  <c r="AA91" i="3"/>
  <c r="X91" i="3"/>
  <c r="U91" i="3"/>
  <c r="R91" i="3"/>
  <c r="O91" i="3"/>
  <c r="L91" i="3"/>
  <c r="AG90" i="3"/>
  <c r="AD90" i="3"/>
  <c r="AE90" i="3" s="1"/>
  <c r="AB90" i="3"/>
  <c r="AA90" i="3"/>
  <c r="Y90" i="3"/>
  <c r="X90" i="3"/>
  <c r="U90" i="3"/>
  <c r="V90" i="3" s="1"/>
  <c r="R90" i="3"/>
  <c r="S90" i="3" s="1"/>
  <c r="O90" i="3"/>
  <c r="P90" i="3" s="1"/>
  <c r="L90" i="3"/>
  <c r="M90" i="3" s="1"/>
  <c r="J90" i="3"/>
  <c r="AG89" i="3"/>
  <c r="AE89" i="3"/>
  <c r="AD89" i="3"/>
  <c r="AA89" i="3"/>
  <c r="AB89" i="3" s="1"/>
  <c r="X89" i="3"/>
  <c r="Y89" i="3" s="1"/>
  <c r="V89" i="3"/>
  <c r="U89" i="3"/>
  <c r="R89" i="3"/>
  <c r="S89" i="3" s="1"/>
  <c r="O89" i="3"/>
  <c r="P89" i="3" s="1"/>
  <c r="L89" i="3"/>
  <c r="M89" i="3" s="1"/>
  <c r="J89" i="3"/>
  <c r="AG88" i="3"/>
  <c r="AE88" i="3"/>
  <c r="AD88" i="3"/>
  <c r="AA88" i="3"/>
  <c r="AB88" i="3" s="1"/>
  <c r="X88" i="3"/>
  <c r="Y88" i="3" s="1"/>
  <c r="U88" i="3"/>
  <c r="V88" i="3" s="1"/>
  <c r="R88" i="3"/>
  <c r="S88" i="3" s="1"/>
  <c r="P88" i="3"/>
  <c r="O88" i="3"/>
  <c r="L88" i="3"/>
  <c r="M88" i="3" s="1"/>
  <c r="J88" i="3"/>
  <c r="AG87" i="3"/>
  <c r="AE87" i="3"/>
  <c r="AD87" i="3"/>
  <c r="AB87" i="3"/>
  <c r="AA87" i="3"/>
  <c r="X87" i="3"/>
  <c r="Y87" i="3" s="1"/>
  <c r="U87" i="3"/>
  <c r="V87" i="3" s="1"/>
  <c r="R87" i="3"/>
  <c r="S87" i="3" s="1"/>
  <c r="O87" i="3"/>
  <c r="P87" i="3" s="1"/>
  <c r="L87" i="3"/>
  <c r="M87" i="3" s="1"/>
  <c r="J87" i="3"/>
  <c r="AG86" i="3"/>
  <c r="AF86" i="3"/>
  <c r="AH86" i="3" s="1"/>
  <c r="AD86" i="3"/>
  <c r="AE86" i="3" s="1"/>
  <c r="AA86" i="3"/>
  <c r="AB86" i="3" s="1"/>
  <c r="X86" i="3"/>
  <c r="Y86" i="3" s="1"/>
  <c r="V86" i="3"/>
  <c r="U86" i="3"/>
  <c r="S86" i="3"/>
  <c r="R86" i="3"/>
  <c r="O86" i="3"/>
  <c r="P86" i="3" s="1"/>
  <c r="M86" i="3"/>
  <c r="L86" i="3"/>
  <c r="J86" i="3"/>
  <c r="B86" i="3"/>
  <c r="AG85" i="3"/>
  <c r="AD85" i="3"/>
  <c r="AE85" i="3" s="1"/>
  <c r="AA85" i="3"/>
  <c r="AB85" i="3" s="1"/>
  <c r="X85" i="3"/>
  <c r="Y85" i="3" s="1"/>
  <c r="V85" i="3"/>
  <c r="U85" i="3"/>
  <c r="R85" i="3"/>
  <c r="S85" i="3" s="1"/>
  <c r="P85" i="3"/>
  <c r="O85" i="3"/>
  <c r="M85" i="3"/>
  <c r="L85" i="3"/>
  <c r="AG84" i="3"/>
  <c r="AD84" i="3"/>
  <c r="AE84" i="3" s="1"/>
  <c r="AA84" i="3"/>
  <c r="AB84" i="3" s="1"/>
  <c r="X84" i="3"/>
  <c r="Y84" i="3" s="1"/>
  <c r="U84" i="3"/>
  <c r="V84" i="3" s="1"/>
  <c r="R84" i="3"/>
  <c r="S84" i="3" s="1"/>
  <c r="O84" i="3"/>
  <c r="P84" i="3" s="1"/>
  <c r="M84" i="3"/>
  <c r="L84" i="3"/>
  <c r="AG83" i="3"/>
  <c r="AE83" i="3"/>
  <c r="AD83" i="3"/>
  <c r="AA83" i="3"/>
  <c r="AB83" i="3" s="1"/>
  <c r="Y83" i="3"/>
  <c r="X83" i="3"/>
  <c r="U83" i="3"/>
  <c r="V83" i="3" s="1"/>
  <c r="S83" i="3"/>
  <c r="R83" i="3"/>
  <c r="O83" i="3"/>
  <c r="P83" i="3" s="1"/>
  <c r="L83" i="3"/>
  <c r="M83" i="3" s="1"/>
  <c r="AG82" i="3"/>
  <c r="AE82" i="3"/>
  <c r="AD82" i="3"/>
  <c r="AA82" i="3"/>
  <c r="AB82" i="3" s="1"/>
  <c r="X82" i="3"/>
  <c r="Y82" i="3" s="1"/>
  <c r="U82" i="3"/>
  <c r="V82" i="3" s="1"/>
  <c r="R82" i="3"/>
  <c r="S82" i="3" s="1"/>
  <c r="P82" i="3"/>
  <c r="O82" i="3"/>
  <c r="L82" i="3"/>
  <c r="M82" i="3" s="1"/>
  <c r="AG81" i="3"/>
  <c r="AE81" i="3"/>
  <c r="AD81" i="3"/>
  <c r="AA81" i="3"/>
  <c r="AB81" i="3" s="1"/>
  <c r="X81" i="3"/>
  <c r="Y81" i="3" s="1"/>
  <c r="U81" i="3"/>
  <c r="V81" i="3" s="1"/>
  <c r="S81" i="3"/>
  <c r="R81" i="3"/>
  <c r="O81" i="3"/>
  <c r="P81" i="3" s="1"/>
  <c r="M81" i="3"/>
  <c r="L81" i="3"/>
  <c r="AG80" i="3"/>
  <c r="AE80" i="3"/>
  <c r="AD80" i="3"/>
  <c r="AA80" i="3"/>
  <c r="AB80" i="3" s="1"/>
  <c r="X80" i="3"/>
  <c r="Y80" i="3" s="1"/>
  <c r="U80" i="3"/>
  <c r="V80" i="3" s="1"/>
  <c r="S80" i="3"/>
  <c r="R80" i="3"/>
  <c r="O80" i="3"/>
  <c r="P80" i="3" s="1"/>
  <c r="L80" i="3"/>
  <c r="M80" i="3" s="1"/>
  <c r="AG79" i="3"/>
  <c r="AD79" i="3"/>
  <c r="AE79" i="3" s="1"/>
  <c r="AA79" i="3"/>
  <c r="AB79" i="3" s="1"/>
  <c r="X79" i="3"/>
  <c r="Y79" i="3" s="1"/>
  <c r="V79" i="3"/>
  <c r="U79" i="3"/>
  <c r="R79" i="3"/>
  <c r="S79" i="3" s="1"/>
  <c r="O79" i="3"/>
  <c r="P79" i="3" s="1"/>
  <c r="L79" i="3"/>
  <c r="M79" i="3" s="1"/>
  <c r="AG78" i="3"/>
  <c r="AD78" i="3"/>
  <c r="AE78" i="3" s="1"/>
  <c r="AA78" i="3"/>
  <c r="AB78" i="3" s="1"/>
  <c r="Y78" i="3"/>
  <c r="X78" i="3"/>
  <c r="U78" i="3"/>
  <c r="V78" i="3" s="1"/>
  <c r="S78" i="3"/>
  <c r="R78" i="3"/>
  <c r="O78" i="3"/>
  <c r="P78" i="3" s="1"/>
  <c r="M78" i="3"/>
  <c r="L78" i="3"/>
  <c r="AG77" i="3"/>
  <c r="AE77" i="3"/>
  <c r="AD77" i="3"/>
  <c r="AA77" i="3"/>
  <c r="AB77" i="3" s="1"/>
  <c r="Y77" i="3"/>
  <c r="X77" i="3"/>
  <c r="U77" i="3"/>
  <c r="V77" i="3" s="1"/>
  <c r="S77" i="3"/>
  <c r="R77" i="3"/>
  <c r="O77" i="3"/>
  <c r="P77" i="3" s="1"/>
  <c r="M77" i="3"/>
  <c r="L77" i="3"/>
  <c r="AG76" i="3"/>
  <c r="AD76" i="3"/>
  <c r="AE76" i="3" s="1"/>
  <c r="AA76" i="3"/>
  <c r="AB76" i="3" s="1"/>
  <c r="X76" i="3"/>
  <c r="Y76" i="3" s="1"/>
  <c r="V76" i="3"/>
  <c r="U76" i="3"/>
  <c r="R76" i="3"/>
  <c r="S76" i="3" s="1"/>
  <c r="P76" i="3"/>
  <c r="O76" i="3"/>
  <c r="L76" i="3"/>
  <c r="M76" i="3" s="1"/>
  <c r="AG75" i="3"/>
  <c r="AD75" i="3"/>
  <c r="AE75" i="3" s="1"/>
  <c r="AA75" i="3"/>
  <c r="AB75" i="3" s="1"/>
  <c r="X75" i="3"/>
  <c r="Y75" i="3" s="1"/>
  <c r="U75" i="3"/>
  <c r="V75" i="3" s="1"/>
  <c r="R75" i="3"/>
  <c r="S75" i="3" s="1"/>
  <c r="O75" i="3"/>
  <c r="P75" i="3" s="1"/>
  <c r="M75" i="3"/>
  <c r="L75" i="3"/>
  <c r="J75" i="3"/>
  <c r="AF75" i="3" s="1"/>
  <c r="AH75" i="3" s="1"/>
  <c r="AG74" i="3"/>
  <c r="AE74" i="3"/>
  <c r="AD74" i="3"/>
  <c r="AA74" i="3"/>
  <c r="AB74" i="3" s="1"/>
  <c r="Y74" i="3"/>
  <c r="X74" i="3"/>
  <c r="U74" i="3"/>
  <c r="V74" i="3" s="1"/>
  <c r="S74" i="3"/>
  <c r="R74" i="3"/>
  <c r="O74" i="3"/>
  <c r="P74" i="3" s="1"/>
  <c r="M74" i="3"/>
  <c r="L74" i="3"/>
  <c r="J74" i="3"/>
  <c r="AG73" i="3"/>
  <c r="AD73" i="3"/>
  <c r="AE73" i="3" s="1"/>
  <c r="AA73" i="3"/>
  <c r="AB73" i="3" s="1"/>
  <c r="X73" i="3"/>
  <c r="Y73" i="3" s="1"/>
  <c r="V73" i="3"/>
  <c r="U73" i="3"/>
  <c r="R73" i="3"/>
  <c r="S73" i="3" s="1"/>
  <c r="P73" i="3"/>
  <c r="O73" i="3"/>
  <c r="L73" i="3"/>
  <c r="M73" i="3" s="1"/>
  <c r="J73" i="3"/>
  <c r="AG72" i="3"/>
  <c r="AE72" i="3"/>
  <c r="AD72" i="3"/>
  <c r="AB72" i="3"/>
  <c r="AA72" i="3"/>
  <c r="X72" i="3"/>
  <c r="Y72" i="3" s="1"/>
  <c r="U72" i="3"/>
  <c r="V72" i="3" s="1"/>
  <c r="S72" i="3"/>
  <c r="R72" i="3"/>
  <c r="O72" i="3"/>
  <c r="P72" i="3" s="1"/>
  <c r="L72" i="3"/>
  <c r="M72" i="3" s="1"/>
  <c r="J72" i="3"/>
  <c r="AG71" i="3"/>
  <c r="AE71" i="3"/>
  <c r="AD71" i="3"/>
  <c r="AA71" i="3"/>
  <c r="AB71" i="3" s="1"/>
  <c r="X71" i="3"/>
  <c r="Y71" i="3" s="1"/>
  <c r="U71" i="3"/>
  <c r="V71" i="3" s="1"/>
  <c r="S71" i="3"/>
  <c r="R71" i="3"/>
  <c r="O71" i="3"/>
  <c r="P71" i="3" s="1"/>
  <c r="M71" i="3"/>
  <c r="L71" i="3"/>
  <c r="J71" i="3"/>
  <c r="AG70" i="3"/>
  <c r="AD70" i="3"/>
  <c r="AE70" i="3" s="1"/>
  <c r="AA70" i="3"/>
  <c r="AB70" i="3" s="1"/>
  <c r="X70" i="3"/>
  <c r="Y70" i="3" s="1"/>
  <c r="V70" i="3"/>
  <c r="U70" i="3"/>
  <c r="S70" i="3"/>
  <c r="R70" i="3"/>
  <c r="O70" i="3"/>
  <c r="P70" i="3" s="1"/>
  <c r="L70" i="3"/>
  <c r="M70" i="3" s="1"/>
  <c r="J70" i="3"/>
  <c r="AG69" i="3"/>
  <c r="AD69" i="3"/>
  <c r="AE69" i="3" s="1"/>
  <c r="AB69" i="3"/>
  <c r="AA69" i="3"/>
  <c r="Y69" i="3"/>
  <c r="X69" i="3"/>
  <c r="U69" i="3"/>
  <c r="V69" i="3" s="1"/>
  <c r="S69" i="3"/>
  <c r="R69" i="3"/>
  <c r="O69" i="3"/>
  <c r="P69" i="3" s="1"/>
  <c r="M69" i="3"/>
  <c r="L69" i="3"/>
  <c r="J69" i="3"/>
  <c r="AF69" i="3" s="1"/>
  <c r="AG68" i="3"/>
  <c r="AE68" i="3"/>
  <c r="AD68" i="3"/>
  <c r="AA68" i="3"/>
  <c r="AB68" i="3" s="1"/>
  <c r="Y68" i="3"/>
  <c r="X68" i="3"/>
  <c r="U68" i="3"/>
  <c r="V68" i="3" s="1"/>
  <c r="S68" i="3"/>
  <c r="R68" i="3"/>
  <c r="O68" i="3"/>
  <c r="P68" i="3" s="1"/>
  <c r="M68" i="3"/>
  <c r="L68" i="3"/>
  <c r="AG67" i="3"/>
  <c r="AD67" i="3"/>
  <c r="AE67" i="3" s="1"/>
  <c r="AA67" i="3"/>
  <c r="AB67" i="3" s="1"/>
  <c r="Y67" i="3"/>
  <c r="X67" i="3"/>
  <c r="V67" i="3"/>
  <c r="U67" i="3"/>
  <c r="R67" i="3"/>
  <c r="S67" i="3" s="1"/>
  <c r="P67" i="3"/>
  <c r="O67" i="3"/>
  <c r="M67" i="3"/>
  <c r="L67" i="3"/>
  <c r="AG66" i="3"/>
  <c r="AD66" i="3"/>
  <c r="AE66" i="3" s="1"/>
  <c r="AA66" i="3"/>
  <c r="AB66" i="3" s="1"/>
  <c r="X66" i="3"/>
  <c r="Y66" i="3" s="1"/>
  <c r="U66" i="3"/>
  <c r="V66" i="3" s="1"/>
  <c r="S66" i="3"/>
  <c r="R66" i="3"/>
  <c r="O66" i="3"/>
  <c r="P66" i="3" s="1"/>
  <c r="M66" i="3"/>
  <c r="L66" i="3"/>
  <c r="AG65" i="3"/>
  <c r="AD65" i="3"/>
  <c r="AE65" i="3" s="1"/>
  <c r="AA65" i="3"/>
  <c r="AB65" i="3" s="1"/>
  <c r="Y65" i="3"/>
  <c r="X65" i="3"/>
  <c r="U65" i="3"/>
  <c r="V65" i="3" s="1"/>
  <c r="S65" i="3"/>
  <c r="R65" i="3"/>
  <c r="O65" i="3"/>
  <c r="P65" i="3" s="1"/>
  <c r="M65" i="3"/>
  <c r="L65" i="3"/>
  <c r="AG64" i="3"/>
  <c r="AD64" i="3"/>
  <c r="AE64" i="3" s="1"/>
  <c r="AA64" i="3"/>
  <c r="AB64" i="3" s="1"/>
  <c r="Y64" i="3"/>
  <c r="X64" i="3"/>
  <c r="V64" i="3"/>
  <c r="U64" i="3"/>
  <c r="R64" i="3"/>
  <c r="S64" i="3" s="1"/>
  <c r="P64" i="3"/>
  <c r="O64" i="3"/>
  <c r="L64" i="3"/>
  <c r="M64" i="3" s="1"/>
  <c r="AG63" i="3"/>
  <c r="AD63" i="3"/>
  <c r="AE63" i="3" s="1"/>
  <c r="AA63" i="3"/>
  <c r="AB63" i="3" s="1"/>
  <c r="X63" i="3"/>
  <c r="Y63" i="3" s="1"/>
  <c r="U63" i="3"/>
  <c r="V63" i="3" s="1"/>
  <c r="S63" i="3"/>
  <c r="R63" i="3"/>
  <c r="P63" i="3"/>
  <c r="O63" i="3"/>
  <c r="M63" i="3"/>
  <c r="L63" i="3"/>
  <c r="J63" i="3"/>
  <c r="AF63" i="3" s="1"/>
  <c r="AG62" i="3"/>
  <c r="AE62" i="3"/>
  <c r="AD62" i="3"/>
  <c r="AA62" i="3"/>
  <c r="AB62" i="3" s="1"/>
  <c r="X62" i="3"/>
  <c r="Y62" i="3" s="1"/>
  <c r="U62" i="3"/>
  <c r="V62" i="3" s="1"/>
  <c r="S62" i="3"/>
  <c r="R62" i="3"/>
  <c r="O62" i="3"/>
  <c r="P62" i="3" s="1"/>
  <c r="M62" i="3"/>
  <c r="L62" i="3"/>
  <c r="J62" i="3"/>
  <c r="AG61" i="3"/>
  <c r="AD61" i="3"/>
  <c r="AE61" i="3" s="1"/>
  <c r="AA61" i="3"/>
  <c r="AB61" i="3" s="1"/>
  <c r="X61" i="3"/>
  <c r="Y61" i="3" s="1"/>
  <c r="V61" i="3"/>
  <c r="U61" i="3"/>
  <c r="R61" i="3"/>
  <c r="S61" i="3" s="1"/>
  <c r="P61" i="3"/>
  <c r="O61" i="3"/>
  <c r="M61" i="3"/>
  <c r="L61" i="3"/>
  <c r="AG60" i="3"/>
  <c r="AD60" i="3"/>
  <c r="AE60" i="3" s="1"/>
  <c r="AB60" i="3"/>
  <c r="AA60" i="3"/>
  <c r="X60" i="3"/>
  <c r="Y60" i="3" s="1"/>
  <c r="U60" i="3"/>
  <c r="V60" i="3" s="1"/>
  <c r="S60" i="3"/>
  <c r="R60" i="3"/>
  <c r="O60" i="3"/>
  <c r="P60" i="3" s="1"/>
  <c r="M60" i="3"/>
  <c r="L60" i="3"/>
  <c r="AG59" i="3"/>
  <c r="AE59" i="3"/>
  <c r="AD59" i="3"/>
  <c r="AA59" i="3"/>
  <c r="AB59" i="3" s="1"/>
  <c r="Y59" i="3"/>
  <c r="X59" i="3"/>
  <c r="U59" i="3"/>
  <c r="V59" i="3" s="1"/>
  <c r="S59" i="3"/>
  <c r="R59" i="3"/>
  <c r="O59" i="3"/>
  <c r="P59" i="3" s="1"/>
  <c r="L59" i="3"/>
  <c r="M59" i="3" s="1"/>
  <c r="AG58" i="3"/>
  <c r="AD58" i="3"/>
  <c r="AE58" i="3" s="1"/>
  <c r="AA58" i="3"/>
  <c r="AB58" i="3" s="1"/>
  <c r="Y58" i="3"/>
  <c r="X58" i="3"/>
  <c r="V58" i="3"/>
  <c r="U58" i="3"/>
  <c r="S58" i="3"/>
  <c r="R58" i="3"/>
  <c r="P58" i="3"/>
  <c r="O58" i="3"/>
  <c r="M58" i="3"/>
  <c r="L58" i="3"/>
  <c r="AG57" i="3"/>
  <c r="AD57" i="3"/>
  <c r="AE57" i="3" s="1"/>
  <c r="AB57" i="3"/>
  <c r="AA57" i="3"/>
  <c r="X57" i="3"/>
  <c r="Y57" i="3" s="1"/>
  <c r="U57" i="3"/>
  <c r="V57" i="3" s="1"/>
  <c r="R57" i="3"/>
  <c r="S57" i="3" s="1"/>
  <c r="O57" i="3"/>
  <c r="P57" i="3" s="1"/>
  <c r="M57" i="3"/>
  <c r="L57" i="3"/>
  <c r="AG56" i="3"/>
  <c r="AD56" i="3"/>
  <c r="AE56" i="3" s="1"/>
  <c r="AA56" i="3"/>
  <c r="AB56" i="3" s="1"/>
  <c r="Y56" i="3"/>
  <c r="X56" i="3"/>
  <c r="V56" i="3"/>
  <c r="U56" i="3"/>
  <c r="S56" i="3"/>
  <c r="R56" i="3"/>
  <c r="O56" i="3"/>
  <c r="P56" i="3" s="1"/>
  <c r="M56" i="3"/>
  <c r="L56" i="3"/>
  <c r="AG55" i="3"/>
  <c r="AD55" i="3"/>
  <c r="AE55" i="3" s="1"/>
  <c r="AA55" i="3"/>
  <c r="AB55" i="3" s="1"/>
  <c r="X55" i="3"/>
  <c r="Y55" i="3" s="1"/>
  <c r="U55" i="3"/>
  <c r="V55" i="3" s="1"/>
  <c r="S55" i="3"/>
  <c r="R55" i="3"/>
  <c r="P55" i="3"/>
  <c r="O55" i="3"/>
  <c r="M55" i="3"/>
  <c r="L55" i="3"/>
  <c r="AG54" i="3"/>
  <c r="AD54" i="3"/>
  <c r="AE54" i="3" s="1"/>
  <c r="AB54" i="3"/>
  <c r="AA54" i="3"/>
  <c r="X54" i="3"/>
  <c r="Y54" i="3" s="1"/>
  <c r="U54" i="3"/>
  <c r="V54" i="3" s="1"/>
  <c r="S54" i="3"/>
  <c r="R54" i="3"/>
  <c r="O54" i="3"/>
  <c r="P54" i="3" s="1"/>
  <c r="M54" i="3"/>
  <c r="L54" i="3"/>
  <c r="AG53" i="3"/>
  <c r="AE53" i="3"/>
  <c r="AD53" i="3"/>
  <c r="AA53" i="3"/>
  <c r="AB53" i="3" s="1"/>
  <c r="Y53" i="3"/>
  <c r="X53" i="3"/>
  <c r="V53" i="3"/>
  <c r="U53" i="3"/>
  <c r="S53" i="3"/>
  <c r="R53" i="3"/>
  <c r="O53" i="3"/>
  <c r="P53" i="3" s="1"/>
  <c r="L53" i="3"/>
  <c r="M53" i="3" s="1"/>
  <c r="J53" i="3"/>
  <c r="AG52" i="3"/>
  <c r="AE52" i="3"/>
  <c r="AD52" i="3"/>
  <c r="AA52" i="3"/>
  <c r="AB52" i="3" s="1"/>
  <c r="X52" i="3"/>
  <c r="Y52" i="3" s="1"/>
  <c r="U52" i="3"/>
  <c r="V52" i="3" s="1"/>
  <c r="R52" i="3"/>
  <c r="S52" i="3" s="1"/>
  <c r="O52" i="3"/>
  <c r="P52" i="3" s="1"/>
  <c r="L52" i="3"/>
  <c r="M52" i="3" s="1"/>
  <c r="J52" i="3"/>
  <c r="AG51" i="3"/>
  <c r="AD51" i="3"/>
  <c r="AE51" i="3" s="1"/>
  <c r="AA51" i="3"/>
  <c r="AB51" i="3" s="1"/>
  <c r="X51" i="3"/>
  <c r="Y51" i="3" s="1"/>
  <c r="U51" i="3"/>
  <c r="V51" i="3" s="1"/>
  <c r="R51" i="3"/>
  <c r="S51" i="3" s="1"/>
  <c r="O51" i="3"/>
  <c r="P51" i="3" s="1"/>
  <c r="M51" i="3"/>
  <c r="L51" i="3"/>
  <c r="J51" i="3"/>
  <c r="AG50" i="3"/>
  <c r="AD50" i="3"/>
  <c r="AE50" i="3" s="1"/>
  <c r="AA50" i="3"/>
  <c r="AB50" i="3" s="1"/>
  <c r="X50" i="3"/>
  <c r="Y50" i="3" s="1"/>
  <c r="U50" i="3"/>
  <c r="V50" i="3" s="1"/>
  <c r="R50" i="3"/>
  <c r="S50" i="3" s="1"/>
  <c r="O50" i="3"/>
  <c r="P50" i="3" s="1"/>
  <c r="L50" i="3"/>
  <c r="M50" i="3" s="1"/>
  <c r="J50" i="3"/>
  <c r="AG49" i="3"/>
  <c r="AD49" i="3"/>
  <c r="AE49" i="3" s="1"/>
  <c r="AA49" i="3"/>
  <c r="AB49" i="3" s="1"/>
  <c r="X49" i="3"/>
  <c r="Y49" i="3" s="1"/>
  <c r="U49" i="3"/>
  <c r="V49" i="3" s="1"/>
  <c r="R49" i="3"/>
  <c r="S49" i="3" s="1"/>
  <c r="P49" i="3"/>
  <c r="O49" i="3"/>
  <c r="L49" i="3"/>
  <c r="M49" i="3" s="1"/>
  <c r="AG48" i="3"/>
  <c r="AD48" i="3"/>
  <c r="AE48" i="3" s="1"/>
  <c r="AA48" i="3"/>
  <c r="AB48" i="3" s="1"/>
  <c r="X48" i="3"/>
  <c r="Y48" i="3" s="1"/>
  <c r="U48" i="3"/>
  <c r="V48" i="3" s="1"/>
  <c r="R48" i="3"/>
  <c r="S48" i="3" s="1"/>
  <c r="O48" i="3"/>
  <c r="P48" i="3" s="1"/>
  <c r="L48" i="3"/>
  <c r="M48" i="3" s="1"/>
  <c r="AG47" i="3"/>
  <c r="AD47" i="3"/>
  <c r="AE47" i="3" s="1"/>
  <c r="AA47" i="3"/>
  <c r="AB47" i="3" s="1"/>
  <c r="X47" i="3"/>
  <c r="Y47" i="3" s="1"/>
  <c r="U47" i="3"/>
  <c r="V47" i="3" s="1"/>
  <c r="R47" i="3"/>
  <c r="S47" i="3" s="1"/>
  <c r="O47" i="3"/>
  <c r="P47" i="3" s="1"/>
  <c r="M47" i="3"/>
  <c r="L47" i="3"/>
  <c r="AG46" i="3"/>
  <c r="AD46" i="3"/>
  <c r="AE46" i="3" s="1"/>
  <c r="AA46" i="3"/>
  <c r="AB46" i="3" s="1"/>
  <c r="X46" i="3"/>
  <c r="Y46" i="3" s="1"/>
  <c r="U46" i="3"/>
  <c r="V46" i="3" s="1"/>
  <c r="R46" i="3"/>
  <c r="S46" i="3" s="1"/>
  <c r="O46" i="3"/>
  <c r="P46" i="3" s="1"/>
  <c r="L46" i="3"/>
  <c r="M46" i="3" s="1"/>
  <c r="J46" i="3"/>
  <c r="AG45" i="3"/>
  <c r="AD45" i="3"/>
  <c r="AE45" i="3" s="1"/>
  <c r="AA45" i="3"/>
  <c r="AB45" i="3" s="1"/>
  <c r="X45" i="3"/>
  <c r="Y45" i="3" s="1"/>
  <c r="U45" i="3"/>
  <c r="V45" i="3" s="1"/>
  <c r="R45" i="3"/>
  <c r="S45" i="3" s="1"/>
  <c r="O45" i="3"/>
  <c r="P45" i="3" s="1"/>
  <c r="L45" i="3"/>
  <c r="M45" i="3" s="1"/>
  <c r="J45" i="3"/>
  <c r="AG44" i="3"/>
  <c r="AD44" i="3"/>
  <c r="AE44" i="3" s="1"/>
  <c r="AA44" i="3"/>
  <c r="AB44" i="3" s="1"/>
  <c r="X44" i="3"/>
  <c r="Y44" i="3" s="1"/>
  <c r="U44" i="3"/>
  <c r="V44" i="3" s="1"/>
  <c r="R44" i="3"/>
  <c r="S44" i="3" s="1"/>
  <c r="O44" i="3"/>
  <c r="P44" i="3" s="1"/>
  <c r="M44" i="3"/>
  <c r="L44" i="3"/>
  <c r="J44" i="3"/>
  <c r="AG43" i="3"/>
  <c r="AD43" i="3"/>
  <c r="AE43" i="3" s="1"/>
  <c r="AA43" i="3"/>
  <c r="AB43" i="3" s="1"/>
  <c r="X43" i="3"/>
  <c r="Y43" i="3" s="1"/>
  <c r="U43" i="3"/>
  <c r="V43" i="3" s="1"/>
  <c r="S43" i="3"/>
  <c r="R43" i="3"/>
  <c r="O43" i="3"/>
  <c r="P43" i="3" s="1"/>
  <c r="L43" i="3"/>
  <c r="M43" i="3" s="1"/>
  <c r="AG42" i="3"/>
  <c r="AD42" i="3"/>
  <c r="AE42" i="3" s="1"/>
  <c r="AA42" i="3"/>
  <c r="AB42" i="3" s="1"/>
  <c r="X42" i="3"/>
  <c r="Y42" i="3" s="1"/>
  <c r="U42" i="3"/>
  <c r="V42" i="3" s="1"/>
  <c r="R42" i="3"/>
  <c r="S42" i="3" s="1"/>
  <c r="P42" i="3"/>
  <c r="O42" i="3"/>
  <c r="L42" i="3"/>
  <c r="M42" i="3" s="1"/>
  <c r="AG41" i="3"/>
  <c r="AD41" i="3"/>
  <c r="AE41" i="3" s="1"/>
  <c r="AA41" i="3"/>
  <c r="AB41" i="3" s="1"/>
  <c r="X41" i="3"/>
  <c r="Y41" i="3" s="1"/>
  <c r="U41" i="3"/>
  <c r="V41" i="3" s="1"/>
  <c r="R41" i="3"/>
  <c r="S41" i="3" s="1"/>
  <c r="O41" i="3"/>
  <c r="P41" i="3" s="1"/>
  <c r="L41" i="3"/>
  <c r="M41" i="3" s="1"/>
  <c r="J41" i="3"/>
  <c r="AG40" i="3"/>
  <c r="AD40" i="3"/>
  <c r="AE40" i="3" s="1"/>
  <c r="AA40" i="3"/>
  <c r="AB40" i="3" s="1"/>
  <c r="X40" i="3"/>
  <c r="Y40" i="3" s="1"/>
  <c r="U40" i="3"/>
  <c r="V40" i="3" s="1"/>
  <c r="S40" i="3"/>
  <c r="R40" i="3"/>
  <c r="O40" i="3"/>
  <c r="P40" i="3" s="1"/>
  <c r="L40" i="3"/>
  <c r="M40" i="3" s="1"/>
  <c r="J40" i="3"/>
  <c r="AG39" i="3"/>
  <c r="AD39" i="3"/>
  <c r="AE39" i="3" s="1"/>
  <c r="AA39" i="3"/>
  <c r="AB39" i="3" s="1"/>
  <c r="X39" i="3"/>
  <c r="Y39" i="3" s="1"/>
  <c r="U39" i="3"/>
  <c r="V39" i="3" s="1"/>
  <c r="R39" i="3"/>
  <c r="S39" i="3" s="1"/>
  <c r="O39" i="3"/>
  <c r="P39" i="3" s="1"/>
  <c r="M39" i="3"/>
  <c r="L39" i="3"/>
  <c r="J39" i="3"/>
  <c r="AG38" i="3"/>
  <c r="AD38" i="3"/>
  <c r="AE38" i="3" s="1"/>
  <c r="AA38" i="3"/>
  <c r="AB38" i="3" s="1"/>
  <c r="X38" i="3"/>
  <c r="Y38" i="3" s="1"/>
  <c r="U38" i="3"/>
  <c r="V38" i="3" s="1"/>
  <c r="R38" i="3"/>
  <c r="S38" i="3" s="1"/>
  <c r="O38" i="3"/>
  <c r="P38" i="3" s="1"/>
  <c r="L38" i="3"/>
  <c r="M38" i="3" s="1"/>
  <c r="J38" i="3"/>
  <c r="AG37" i="3"/>
  <c r="AD37" i="3"/>
  <c r="AE37" i="3" s="1"/>
  <c r="AA37" i="3"/>
  <c r="AB37" i="3" s="1"/>
  <c r="X37" i="3"/>
  <c r="Y37" i="3" s="1"/>
  <c r="U37" i="3"/>
  <c r="V37" i="3" s="1"/>
  <c r="R37" i="3"/>
  <c r="S37" i="3" s="1"/>
  <c r="O37" i="3"/>
  <c r="P37" i="3" s="1"/>
  <c r="L37" i="3"/>
  <c r="M37" i="3" s="1"/>
  <c r="AG36" i="3"/>
  <c r="AD36" i="3"/>
  <c r="AE36" i="3" s="1"/>
  <c r="AB36" i="3"/>
  <c r="AA36" i="3"/>
  <c r="X36" i="3"/>
  <c r="Y36" i="3" s="1"/>
  <c r="U36" i="3"/>
  <c r="V36" i="3" s="1"/>
  <c r="R36" i="3"/>
  <c r="S36" i="3" s="1"/>
  <c r="O36" i="3"/>
  <c r="P36" i="3" s="1"/>
  <c r="L36" i="3"/>
  <c r="M36" i="3" s="1"/>
  <c r="J36" i="3"/>
  <c r="AG35" i="3"/>
  <c r="AD35" i="3"/>
  <c r="AE35" i="3" s="1"/>
  <c r="AB35" i="3"/>
  <c r="AA35" i="3"/>
  <c r="X35" i="3"/>
  <c r="Y35" i="3" s="1"/>
  <c r="U35" i="3"/>
  <c r="V35" i="3" s="1"/>
  <c r="R35" i="3"/>
  <c r="S35" i="3" s="1"/>
  <c r="O35" i="3"/>
  <c r="P35" i="3" s="1"/>
  <c r="L35" i="3"/>
  <c r="M35" i="3" s="1"/>
  <c r="J35" i="3"/>
  <c r="AG34" i="3"/>
  <c r="AD34" i="3"/>
  <c r="AE34" i="3" s="1"/>
  <c r="AA34" i="3"/>
  <c r="AB34" i="3" s="1"/>
  <c r="X34" i="3"/>
  <c r="Y34" i="3" s="1"/>
  <c r="U34" i="3"/>
  <c r="V34" i="3" s="1"/>
  <c r="R34" i="3"/>
  <c r="S34" i="3" s="1"/>
  <c r="O34" i="3"/>
  <c r="P34" i="3" s="1"/>
  <c r="L34" i="3"/>
  <c r="M34" i="3" s="1"/>
  <c r="AG33" i="3"/>
  <c r="AD33" i="3"/>
  <c r="AE33" i="3" s="1"/>
  <c r="AA33" i="3"/>
  <c r="AB33" i="3" s="1"/>
  <c r="X33" i="3"/>
  <c r="Y33" i="3" s="1"/>
  <c r="U33" i="3"/>
  <c r="V33" i="3" s="1"/>
  <c r="R33" i="3"/>
  <c r="S33" i="3" s="1"/>
  <c r="O33" i="3"/>
  <c r="P33" i="3" s="1"/>
  <c r="L33" i="3"/>
  <c r="M33" i="3" s="1"/>
  <c r="AG32" i="3"/>
  <c r="AE32" i="3"/>
  <c r="AD32" i="3"/>
  <c r="AB32" i="3"/>
  <c r="AA32" i="3"/>
  <c r="X32" i="3"/>
  <c r="Y32" i="3" s="1"/>
  <c r="U32" i="3"/>
  <c r="V32" i="3" s="1"/>
  <c r="R32" i="3"/>
  <c r="S32" i="3" s="1"/>
  <c r="O32" i="3"/>
  <c r="P32" i="3" s="1"/>
  <c r="L32" i="3"/>
  <c r="M32" i="3" s="1"/>
  <c r="AG31" i="3"/>
  <c r="AD31" i="3"/>
  <c r="AE31" i="3" s="1"/>
  <c r="AA31" i="3"/>
  <c r="AB31" i="3" s="1"/>
  <c r="X31" i="3"/>
  <c r="Y31" i="3" s="1"/>
  <c r="U31" i="3"/>
  <c r="V31" i="3" s="1"/>
  <c r="R31" i="3"/>
  <c r="S31" i="3" s="1"/>
  <c r="P31" i="3"/>
  <c r="O31" i="3"/>
  <c r="L31" i="3"/>
  <c r="M31" i="3" s="1"/>
  <c r="AG30" i="3"/>
  <c r="AD30" i="3"/>
  <c r="AE30" i="3" s="1"/>
  <c r="AA30" i="3"/>
  <c r="AB30" i="3" s="1"/>
  <c r="X30" i="3"/>
  <c r="Y30" i="3" s="1"/>
  <c r="U30" i="3"/>
  <c r="V30" i="3" s="1"/>
  <c r="R30" i="3"/>
  <c r="S30" i="3" s="1"/>
  <c r="O30" i="3"/>
  <c r="P30" i="3" s="1"/>
  <c r="M30" i="3"/>
  <c r="L30" i="3"/>
  <c r="J30" i="3"/>
  <c r="AG29" i="3"/>
  <c r="AD29" i="3"/>
  <c r="AE29" i="3" s="1"/>
  <c r="AA29" i="3"/>
  <c r="AB29" i="3" s="1"/>
  <c r="X29" i="3"/>
  <c r="Y29" i="3" s="1"/>
  <c r="U29" i="3"/>
  <c r="V29" i="3" s="1"/>
  <c r="R29" i="3"/>
  <c r="S29" i="3" s="1"/>
  <c r="O29" i="3"/>
  <c r="P29" i="3" s="1"/>
  <c r="M29" i="3"/>
  <c r="L29" i="3"/>
  <c r="J29" i="3"/>
  <c r="AG28" i="3"/>
  <c r="AD28" i="3"/>
  <c r="AE28" i="3" s="1"/>
  <c r="AA28" i="3"/>
  <c r="AB28" i="3" s="1"/>
  <c r="X28" i="3"/>
  <c r="Y28" i="3" s="1"/>
  <c r="U28" i="3"/>
  <c r="V28" i="3" s="1"/>
  <c r="R28" i="3"/>
  <c r="S28" i="3" s="1"/>
  <c r="P28" i="3"/>
  <c r="O28" i="3"/>
  <c r="L28" i="3"/>
  <c r="M28" i="3" s="1"/>
  <c r="J28" i="3"/>
  <c r="AG27" i="3"/>
  <c r="AD27" i="3"/>
  <c r="AE27" i="3" s="1"/>
  <c r="AA27" i="3"/>
  <c r="AB27" i="3" s="1"/>
  <c r="X27" i="3"/>
  <c r="Y27" i="3" s="1"/>
  <c r="U27" i="3"/>
  <c r="V27" i="3" s="1"/>
  <c r="S27" i="3"/>
  <c r="R27" i="3"/>
  <c r="O27" i="3"/>
  <c r="P27" i="3" s="1"/>
  <c r="L27" i="3"/>
  <c r="M27" i="3" s="1"/>
  <c r="J27" i="3"/>
  <c r="AG26" i="3"/>
  <c r="AD26" i="3"/>
  <c r="AE26" i="3" s="1"/>
  <c r="AA26" i="3"/>
  <c r="AB26" i="3" s="1"/>
  <c r="X26" i="3"/>
  <c r="Y26" i="3" s="1"/>
  <c r="U26" i="3"/>
  <c r="V26" i="3" s="1"/>
  <c r="R26" i="3"/>
  <c r="S26" i="3" s="1"/>
  <c r="O26" i="3"/>
  <c r="P26" i="3" s="1"/>
  <c r="L26" i="3"/>
  <c r="M26" i="3" s="1"/>
  <c r="J26" i="3"/>
  <c r="AG25" i="3"/>
  <c r="AD25" i="3"/>
  <c r="AE25" i="3" s="1"/>
  <c r="AA25" i="3"/>
  <c r="AB25" i="3" s="1"/>
  <c r="X25" i="3"/>
  <c r="Y25" i="3" s="1"/>
  <c r="U25" i="3"/>
  <c r="V25" i="3" s="1"/>
  <c r="R25" i="3"/>
  <c r="S25" i="3" s="1"/>
  <c r="O25" i="3"/>
  <c r="P25" i="3" s="1"/>
  <c r="M25" i="3"/>
  <c r="L25" i="3"/>
  <c r="J25" i="3"/>
  <c r="AG24" i="3"/>
  <c r="AD24" i="3"/>
  <c r="AE24" i="3" s="1"/>
  <c r="AA24" i="3"/>
  <c r="AB24" i="3" s="1"/>
  <c r="X24" i="3"/>
  <c r="Y24" i="3" s="1"/>
  <c r="U24" i="3"/>
  <c r="V24" i="3" s="1"/>
  <c r="R24" i="3"/>
  <c r="S24" i="3" s="1"/>
  <c r="O24" i="3"/>
  <c r="P24" i="3" s="1"/>
  <c r="L24" i="3"/>
  <c r="M24" i="3" s="1"/>
  <c r="AG23" i="3"/>
  <c r="AD23" i="3"/>
  <c r="AE23" i="3" s="1"/>
  <c r="AB23" i="3"/>
  <c r="AA23" i="3"/>
  <c r="X23" i="3"/>
  <c r="Y23" i="3" s="1"/>
  <c r="U23" i="3"/>
  <c r="V23" i="3" s="1"/>
  <c r="R23" i="3"/>
  <c r="S23" i="3" s="1"/>
  <c r="O23" i="3"/>
  <c r="P23" i="3" s="1"/>
  <c r="L23" i="3"/>
  <c r="M23" i="3" s="1"/>
  <c r="AG22" i="3"/>
  <c r="AD22" i="3"/>
  <c r="AE22" i="3" s="1"/>
  <c r="AA22" i="3"/>
  <c r="AB22" i="3" s="1"/>
  <c r="X22" i="3"/>
  <c r="Y22" i="3" s="1"/>
  <c r="V22" i="3"/>
  <c r="U22" i="3"/>
  <c r="R22" i="3"/>
  <c r="S22" i="3" s="1"/>
  <c r="O22" i="3"/>
  <c r="P22" i="3" s="1"/>
  <c r="L22" i="3"/>
  <c r="M22" i="3" s="1"/>
  <c r="AG21" i="3"/>
  <c r="AD21" i="3"/>
  <c r="AE21" i="3" s="1"/>
  <c r="AA21" i="3"/>
  <c r="AB21" i="3" s="1"/>
  <c r="X21" i="3"/>
  <c r="Y21" i="3" s="1"/>
  <c r="U21" i="3"/>
  <c r="V21" i="3" s="1"/>
  <c r="R21" i="3"/>
  <c r="S21" i="3" s="1"/>
  <c r="O21" i="3"/>
  <c r="P21" i="3" s="1"/>
  <c r="M21" i="3"/>
  <c r="L21" i="3"/>
  <c r="AG20" i="3"/>
  <c r="AD20" i="3"/>
  <c r="AE20" i="3" s="1"/>
  <c r="AA20" i="3"/>
  <c r="AB20" i="3" s="1"/>
  <c r="X20" i="3"/>
  <c r="Y20" i="3" s="1"/>
  <c r="U20" i="3"/>
  <c r="V20" i="3" s="1"/>
  <c r="R20" i="3"/>
  <c r="S20" i="3" s="1"/>
  <c r="O20" i="3"/>
  <c r="P20" i="3" s="1"/>
  <c r="L20" i="3"/>
  <c r="M20" i="3" s="1"/>
  <c r="J20" i="3"/>
  <c r="AG19" i="3"/>
  <c r="AD19" i="3"/>
  <c r="AE19" i="3" s="1"/>
  <c r="AA19" i="3"/>
  <c r="AB19" i="3" s="1"/>
  <c r="X19" i="3"/>
  <c r="Y19" i="3" s="1"/>
  <c r="U19" i="3"/>
  <c r="V19" i="3" s="1"/>
  <c r="R19" i="3"/>
  <c r="S19" i="3" s="1"/>
  <c r="O19" i="3"/>
  <c r="P19" i="3" s="1"/>
  <c r="L19" i="3"/>
  <c r="M19" i="3" s="1"/>
  <c r="J19" i="3"/>
  <c r="AG18" i="3"/>
  <c r="AD18" i="3"/>
  <c r="AE18" i="3" s="1"/>
  <c r="AA18" i="3"/>
  <c r="AB18" i="3" s="1"/>
  <c r="X18" i="3"/>
  <c r="Y18" i="3" s="1"/>
  <c r="U18" i="3"/>
  <c r="V18" i="3" s="1"/>
  <c r="R18" i="3"/>
  <c r="S18" i="3" s="1"/>
  <c r="O18" i="3"/>
  <c r="P18" i="3" s="1"/>
  <c r="L18" i="3"/>
  <c r="M18" i="3" s="1"/>
  <c r="J18" i="3"/>
  <c r="AG17" i="3"/>
  <c r="AD17" i="3"/>
  <c r="AE17" i="3" s="1"/>
  <c r="AA17" i="3"/>
  <c r="AB17" i="3" s="1"/>
  <c r="X17" i="3"/>
  <c r="Y17" i="3" s="1"/>
  <c r="U17" i="3"/>
  <c r="V17" i="3" s="1"/>
  <c r="R17" i="3"/>
  <c r="S17" i="3" s="1"/>
  <c r="O17" i="3"/>
  <c r="P17" i="3" s="1"/>
  <c r="L17" i="3"/>
  <c r="M17" i="3" s="1"/>
  <c r="AG16" i="3"/>
  <c r="AD16" i="3"/>
  <c r="AE16" i="3" s="1"/>
  <c r="AA16" i="3"/>
  <c r="AB16" i="3" s="1"/>
  <c r="Y16" i="3"/>
  <c r="X16" i="3"/>
  <c r="V16" i="3"/>
  <c r="U16" i="3"/>
  <c r="R16" i="3"/>
  <c r="S16" i="3" s="1"/>
  <c r="O16" i="3"/>
  <c r="P16" i="3" s="1"/>
  <c r="L16" i="3"/>
  <c r="M16" i="3" s="1"/>
  <c r="AG15" i="3"/>
  <c r="AD15" i="3"/>
  <c r="AE15" i="3" s="1"/>
  <c r="AA15" i="3"/>
  <c r="AB15" i="3" s="1"/>
  <c r="X15" i="3"/>
  <c r="Y15" i="3" s="1"/>
  <c r="U15" i="3"/>
  <c r="V15" i="3" s="1"/>
  <c r="R15" i="3"/>
  <c r="S15" i="3" s="1"/>
  <c r="O15" i="3"/>
  <c r="P15" i="3" s="1"/>
  <c r="L15" i="3"/>
  <c r="M15" i="3" s="1"/>
  <c r="J15" i="3"/>
  <c r="AG14" i="3"/>
  <c r="AE14" i="3"/>
  <c r="AD14" i="3"/>
  <c r="AA14" i="3"/>
  <c r="AB14" i="3" s="1"/>
  <c r="Y14" i="3"/>
  <c r="X14" i="3"/>
  <c r="U14" i="3"/>
  <c r="V14" i="3" s="1"/>
  <c r="R14" i="3"/>
  <c r="S14" i="3" s="1"/>
  <c r="O14" i="3"/>
  <c r="P14" i="3" s="1"/>
  <c r="L14" i="3"/>
  <c r="M14" i="3" s="1"/>
  <c r="J14" i="3"/>
  <c r="AG13" i="3"/>
  <c r="AD13" i="3"/>
  <c r="AE13" i="3" s="1"/>
  <c r="AA13" i="3"/>
  <c r="AB13" i="3" s="1"/>
  <c r="X13" i="3"/>
  <c r="Y13" i="3" s="1"/>
  <c r="U13" i="3"/>
  <c r="V13" i="3" s="1"/>
  <c r="R13" i="3"/>
  <c r="S13" i="3" s="1"/>
  <c r="O13" i="3"/>
  <c r="P13" i="3" s="1"/>
  <c r="L13" i="3"/>
  <c r="M13" i="3" s="1"/>
  <c r="J13" i="3"/>
  <c r="AG12" i="3"/>
  <c r="AD12" i="3"/>
  <c r="AE12" i="3" s="1"/>
  <c r="AA12" i="3"/>
  <c r="AB12" i="3" s="1"/>
  <c r="X12" i="3"/>
  <c r="Y12" i="3" s="1"/>
  <c r="U12" i="3"/>
  <c r="V12" i="3" s="1"/>
  <c r="S12" i="3"/>
  <c r="R12" i="3"/>
  <c r="O12" i="3"/>
  <c r="P12" i="3" s="1"/>
  <c r="L12" i="3"/>
  <c r="M12" i="3" s="1"/>
  <c r="J12" i="3"/>
  <c r="AG11" i="3"/>
  <c r="AD11" i="3"/>
  <c r="AE11" i="3" s="1"/>
  <c r="AA11" i="3"/>
  <c r="AB11" i="3" s="1"/>
  <c r="X11" i="3"/>
  <c r="Y11" i="3" s="1"/>
  <c r="U11" i="3"/>
  <c r="V11" i="3" s="1"/>
  <c r="R11" i="3"/>
  <c r="S11" i="3" s="1"/>
  <c r="O11" i="3"/>
  <c r="P11" i="3" s="1"/>
  <c r="L11" i="3"/>
  <c r="M11" i="3" s="1"/>
  <c r="J11" i="3"/>
  <c r="AF3" i="3"/>
  <c r="AF2" i="3"/>
  <c r="C8" i="3" s="1"/>
  <c r="G191" i="2"/>
  <c r="F191" i="2"/>
  <c r="G189" i="2"/>
  <c r="F189" i="2"/>
  <c r="D189" i="2"/>
  <c r="G188" i="2"/>
  <c r="F188" i="2"/>
  <c r="D188" i="2"/>
  <c r="G187" i="2"/>
  <c r="F187" i="2"/>
  <c r="E187" i="2"/>
  <c r="D187" i="2"/>
  <c r="C187" i="2"/>
  <c r="G186" i="2"/>
  <c r="F186" i="2"/>
  <c r="E186" i="2"/>
  <c r="D186" i="2"/>
  <c r="C186" i="2"/>
  <c r="G185" i="2"/>
  <c r="F185" i="2"/>
  <c r="E185" i="2"/>
  <c r="D185" i="2"/>
  <c r="C185" i="2"/>
  <c r="G184" i="2"/>
  <c r="F184" i="2"/>
  <c r="E184" i="2"/>
  <c r="D184" i="2"/>
  <c r="C184" i="2"/>
  <c r="G183" i="2"/>
  <c r="F183" i="2"/>
  <c r="E183" i="2"/>
  <c r="D183" i="2"/>
  <c r="C183" i="2"/>
  <c r="G182" i="2"/>
  <c r="F182" i="2"/>
  <c r="E182" i="2"/>
  <c r="D182" i="2"/>
  <c r="C182" i="2"/>
  <c r="G181" i="2"/>
  <c r="F181" i="2"/>
  <c r="E181" i="2"/>
  <c r="D181" i="2"/>
  <c r="C181" i="2"/>
  <c r="G180" i="2"/>
  <c r="F180" i="2"/>
  <c r="E180" i="2"/>
  <c r="D180" i="2"/>
  <c r="C180" i="2"/>
  <c r="G179" i="2"/>
  <c r="F179" i="2"/>
  <c r="E179" i="2"/>
  <c r="D179" i="2"/>
  <c r="C179" i="2"/>
  <c r="G178" i="2"/>
  <c r="F178" i="2"/>
  <c r="E178" i="2"/>
  <c r="D178" i="2"/>
  <c r="C178" i="2"/>
  <c r="G177" i="2"/>
  <c r="F177" i="2"/>
  <c r="E177" i="2"/>
  <c r="D177" i="2"/>
  <c r="C177" i="2"/>
  <c r="G176" i="2"/>
  <c r="F176" i="2"/>
  <c r="E176" i="2"/>
  <c r="D176" i="2"/>
  <c r="C176" i="2"/>
  <c r="G175" i="2"/>
  <c r="F175" i="2"/>
  <c r="E175" i="2"/>
  <c r="D175" i="2"/>
  <c r="C175" i="2"/>
  <c r="G174" i="2"/>
  <c r="F174" i="2"/>
  <c r="E174" i="2"/>
  <c r="D174" i="2"/>
  <c r="C174" i="2"/>
  <c r="G173" i="2"/>
  <c r="F173" i="2"/>
  <c r="E173" i="2"/>
  <c r="D173" i="2"/>
  <c r="C173" i="2"/>
  <c r="G172" i="2"/>
  <c r="F172" i="2"/>
  <c r="E172" i="2"/>
  <c r="D172" i="2"/>
  <c r="C172" i="2"/>
  <c r="G171" i="2"/>
  <c r="F171" i="2"/>
  <c r="E171" i="2"/>
  <c r="D171" i="2"/>
  <c r="C171" i="2"/>
  <c r="G170" i="2"/>
  <c r="F170" i="2"/>
  <c r="E170" i="2"/>
  <c r="D170" i="2"/>
  <c r="C170" i="2"/>
  <c r="G169" i="2"/>
  <c r="F169" i="2"/>
  <c r="E169" i="2"/>
  <c r="D169" i="2"/>
  <c r="C169" i="2"/>
  <c r="G168" i="2"/>
  <c r="F168" i="2"/>
  <c r="E168" i="2"/>
  <c r="D168" i="2"/>
  <c r="C168" i="2"/>
  <c r="G167" i="2"/>
  <c r="F167" i="2"/>
  <c r="E167" i="2"/>
  <c r="D167" i="2"/>
  <c r="C167" i="2"/>
  <c r="G166" i="2"/>
  <c r="F166" i="2"/>
  <c r="E166" i="2"/>
  <c r="D166" i="2"/>
  <c r="C166" i="2"/>
  <c r="G165" i="2"/>
  <c r="F165" i="2"/>
  <c r="E165" i="2"/>
  <c r="D165" i="2"/>
  <c r="C165" i="2"/>
  <c r="G164" i="2"/>
  <c r="F164" i="2"/>
  <c r="E164" i="2"/>
  <c r="D164" i="2"/>
  <c r="C164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E158" i="2"/>
  <c r="D158" i="2"/>
  <c r="C158" i="2"/>
  <c r="G157" i="2"/>
  <c r="F157" i="2"/>
  <c r="E157" i="2"/>
  <c r="D157" i="2"/>
  <c r="C157" i="2"/>
  <c r="G156" i="2"/>
  <c r="F156" i="2"/>
  <c r="E156" i="2"/>
  <c r="D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G151" i="2"/>
  <c r="F151" i="2"/>
  <c r="E151" i="2"/>
  <c r="D151" i="2"/>
  <c r="C151" i="2"/>
  <c r="G150" i="2"/>
  <c r="F150" i="2"/>
  <c r="E150" i="2"/>
  <c r="D150" i="2"/>
  <c r="C150" i="2"/>
  <c r="G149" i="2"/>
  <c r="F149" i="2"/>
  <c r="E149" i="2"/>
  <c r="D149" i="2"/>
  <c r="C149" i="2"/>
  <c r="G148" i="2"/>
  <c r="F148" i="2"/>
  <c r="E148" i="2"/>
  <c r="D148" i="2"/>
  <c r="C148" i="2"/>
  <c r="G147" i="2"/>
  <c r="F147" i="2"/>
  <c r="E147" i="2"/>
  <c r="D147" i="2"/>
  <c r="C147" i="2"/>
  <c r="G146" i="2"/>
  <c r="F146" i="2"/>
  <c r="E146" i="2"/>
  <c r="D146" i="2"/>
  <c r="C146" i="2"/>
  <c r="G145" i="2"/>
  <c r="F145" i="2"/>
  <c r="E145" i="2"/>
  <c r="D145" i="2"/>
  <c r="C145" i="2"/>
  <c r="G144" i="2"/>
  <c r="F144" i="2"/>
  <c r="E144" i="2"/>
  <c r="D144" i="2"/>
  <c r="C144" i="2"/>
  <c r="G143" i="2"/>
  <c r="F143" i="2"/>
  <c r="E143" i="2"/>
  <c r="D143" i="2"/>
  <c r="C143" i="2"/>
  <c r="G142" i="2"/>
  <c r="F142" i="2"/>
  <c r="E142" i="2"/>
  <c r="D142" i="2"/>
  <c r="C142" i="2"/>
  <c r="G141" i="2"/>
  <c r="F141" i="2"/>
  <c r="E141" i="2"/>
  <c r="D141" i="2"/>
  <c r="C141" i="2"/>
  <c r="G140" i="2"/>
  <c r="F140" i="2"/>
  <c r="E140" i="2"/>
  <c r="D140" i="2"/>
  <c r="C140" i="2"/>
  <c r="G139" i="2"/>
  <c r="F139" i="2"/>
  <c r="E139" i="2"/>
  <c r="D139" i="2"/>
  <c r="C139" i="2"/>
  <c r="G138" i="2"/>
  <c r="F138" i="2"/>
  <c r="E138" i="2"/>
  <c r="D138" i="2"/>
  <c r="C138" i="2"/>
  <c r="G137" i="2"/>
  <c r="F137" i="2"/>
  <c r="E137" i="2"/>
  <c r="D137" i="2"/>
  <c r="C137" i="2"/>
  <c r="G136" i="2"/>
  <c r="F136" i="2"/>
  <c r="E136" i="2"/>
  <c r="D136" i="2"/>
  <c r="C136" i="2"/>
  <c r="G135" i="2"/>
  <c r="F135" i="2"/>
  <c r="E135" i="2"/>
  <c r="D135" i="2"/>
  <c r="C135" i="2"/>
  <c r="G134" i="2"/>
  <c r="F134" i="2"/>
  <c r="E134" i="2"/>
  <c r="D134" i="2"/>
  <c r="C134" i="2"/>
  <c r="AD92" i="2"/>
  <c r="AA92" i="2"/>
  <c r="X92" i="2"/>
  <c r="U92" i="2"/>
  <c r="R92" i="2"/>
  <c r="O92" i="2"/>
  <c r="L92" i="2"/>
  <c r="I92" i="2"/>
  <c r="AH91" i="2"/>
  <c r="AF91" i="2"/>
  <c r="AD91" i="2"/>
  <c r="AA91" i="2"/>
  <c r="X91" i="2"/>
  <c r="U91" i="2"/>
  <c r="R91" i="2"/>
  <c r="O91" i="2"/>
  <c r="L91" i="2"/>
  <c r="I91" i="2"/>
  <c r="AG90" i="2"/>
  <c r="AE90" i="2"/>
  <c r="AD90" i="2"/>
  <c r="AA90" i="2"/>
  <c r="AB90" i="2" s="1"/>
  <c r="X90" i="2"/>
  <c r="Y90" i="2" s="1"/>
  <c r="U90" i="2"/>
  <c r="V90" i="2" s="1"/>
  <c r="AF90" i="2" s="1"/>
  <c r="S90" i="2"/>
  <c r="R90" i="2"/>
  <c r="O90" i="2"/>
  <c r="P90" i="2" s="1"/>
  <c r="M90" i="2"/>
  <c r="L90" i="2"/>
  <c r="I90" i="2"/>
  <c r="J90" i="2" s="1"/>
  <c r="AG89" i="2"/>
  <c r="AD89" i="2"/>
  <c r="AE89" i="2" s="1"/>
  <c r="AA89" i="2"/>
  <c r="AB89" i="2" s="1"/>
  <c r="X89" i="2"/>
  <c r="Y89" i="2" s="1"/>
  <c r="U89" i="2"/>
  <c r="V89" i="2" s="1"/>
  <c r="S89" i="2"/>
  <c r="R89" i="2"/>
  <c r="O89" i="2"/>
  <c r="P89" i="2" s="1"/>
  <c r="L89" i="2"/>
  <c r="M89" i="2" s="1"/>
  <c r="I89" i="2"/>
  <c r="J89" i="2" s="1"/>
  <c r="AG88" i="2"/>
  <c r="AD88" i="2"/>
  <c r="AE88" i="2" s="1"/>
  <c r="AB88" i="2"/>
  <c r="AA88" i="2"/>
  <c r="Y88" i="2"/>
  <c r="X88" i="2"/>
  <c r="U88" i="2"/>
  <c r="V88" i="2" s="1"/>
  <c r="S88" i="2"/>
  <c r="R88" i="2"/>
  <c r="O88" i="2"/>
  <c r="P88" i="2" s="1"/>
  <c r="L88" i="2"/>
  <c r="M88" i="2" s="1"/>
  <c r="I88" i="2"/>
  <c r="J88" i="2" s="1"/>
  <c r="AG87" i="2"/>
  <c r="AD87" i="2"/>
  <c r="AE87" i="2" s="1"/>
  <c r="AA87" i="2"/>
  <c r="AB87" i="2" s="1"/>
  <c r="Y87" i="2"/>
  <c r="X87" i="2"/>
  <c r="U87" i="2"/>
  <c r="V87" i="2" s="1"/>
  <c r="R87" i="2"/>
  <c r="S87" i="2" s="1"/>
  <c r="O87" i="2"/>
  <c r="P87" i="2" s="1"/>
  <c r="M87" i="2"/>
  <c r="L87" i="2"/>
  <c r="I87" i="2"/>
  <c r="J87" i="2" s="1"/>
  <c r="AG86" i="2"/>
  <c r="AD86" i="2"/>
  <c r="AE86" i="2" s="1"/>
  <c r="AA86" i="2"/>
  <c r="AB86" i="2" s="1"/>
  <c r="X86" i="2"/>
  <c r="Y86" i="2" s="1"/>
  <c r="U86" i="2"/>
  <c r="V86" i="2" s="1"/>
  <c r="R86" i="2"/>
  <c r="S86" i="2" s="1"/>
  <c r="O86" i="2"/>
  <c r="P86" i="2" s="1"/>
  <c r="M86" i="2"/>
  <c r="L86" i="2"/>
  <c r="I86" i="2"/>
  <c r="J86" i="2" s="1"/>
  <c r="AG85" i="2"/>
  <c r="AE85" i="2"/>
  <c r="AD85" i="2"/>
  <c r="AB85" i="2"/>
  <c r="AA85" i="2"/>
  <c r="X85" i="2"/>
  <c r="Y85" i="2" s="1"/>
  <c r="U85" i="2"/>
  <c r="V85" i="2" s="1"/>
  <c r="S85" i="2"/>
  <c r="R85" i="2"/>
  <c r="O85" i="2"/>
  <c r="P85" i="2" s="1"/>
  <c r="M85" i="2"/>
  <c r="L85" i="2"/>
  <c r="J85" i="2"/>
  <c r="I85" i="2"/>
  <c r="AG84" i="2"/>
  <c r="AD84" i="2"/>
  <c r="AE84" i="2" s="1"/>
  <c r="AA84" i="2"/>
  <c r="AB84" i="2" s="1"/>
  <c r="X84" i="2"/>
  <c r="Y84" i="2" s="1"/>
  <c r="V84" i="2"/>
  <c r="U84" i="2"/>
  <c r="R84" i="2"/>
  <c r="S84" i="2" s="1"/>
  <c r="O84" i="2"/>
  <c r="P84" i="2" s="1"/>
  <c r="M84" i="2"/>
  <c r="AF84" i="2" s="1"/>
  <c r="L84" i="2"/>
  <c r="I84" i="2"/>
  <c r="J84" i="2" s="1"/>
  <c r="AG83" i="2"/>
  <c r="AD83" i="2"/>
  <c r="AE83" i="2" s="1"/>
  <c r="AA83" i="2"/>
  <c r="AB83" i="2" s="1"/>
  <c r="X83" i="2"/>
  <c r="Y83" i="2" s="1"/>
  <c r="U83" i="2"/>
  <c r="V83" i="2" s="1"/>
  <c r="S83" i="2"/>
  <c r="R83" i="2"/>
  <c r="O83" i="2"/>
  <c r="P83" i="2" s="1"/>
  <c r="M83" i="2"/>
  <c r="L83" i="2"/>
  <c r="I83" i="2"/>
  <c r="J83" i="2" s="1"/>
  <c r="AG82" i="2"/>
  <c r="AD82" i="2"/>
  <c r="AE82" i="2" s="1"/>
  <c r="AA82" i="2"/>
  <c r="AB82" i="2" s="1"/>
  <c r="X82" i="2"/>
  <c r="Y82" i="2" s="1"/>
  <c r="U82" i="2"/>
  <c r="V82" i="2" s="1"/>
  <c r="S82" i="2"/>
  <c r="R82" i="2"/>
  <c r="O82" i="2"/>
  <c r="P82" i="2" s="1"/>
  <c r="M82" i="2"/>
  <c r="L82" i="2"/>
  <c r="I82" i="2"/>
  <c r="J82" i="2" s="1"/>
  <c r="AG81" i="2"/>
  <c r="AD81" i="2"/>
  <c r="AE81" i="2" s="1"/>
  <c r="AA81" i="2"/>
  <c r="AB81" i="2" s="1"/>
  <c r="X81" i="2"/>
  <c r="Y81" i="2" s="1"/>
  <c r="U81" i="2"/>
  <c r="V81" i="2" s="1"/>
  <c r="S81" i="2"/>
  <c r="R81" i="2"/>
  <c r="O81" i="2"/>
  <c r="P81" i="2" s="1"/>
  <c r="M81" i="2"/>
  <c r="L81" i="2"/>
  <c r="I81" i="2"/>
  <c r="J81" i="2" s="1"/>
  <c r="AF81" i="2" s="1"/>
  <c r="AG80" i="2"/>
  <c r="AD80" i="2"/>
  <c r="AE80" i="2" s="1"/>
  <c r="AA80" i="2"/>
  <c r="AB80" i="2" s="1"/>
  <c r="X80" i="2"/>
  <c r="Y80" i="2" s="1"/>
  <c r="U80" i="2"/>
  <c r="V80" i="2" s="1"/>
  <c r="S80" i="2"/>
  <c r="R80" i="2"/>
  <c r="P80" i="2"/>
  <c r="O80" i="2"/>
  <c r="L80" i="2"/>
  <c r="M80" i="2" s="1"/>
  <c r="I80" i="2"/>
  <c r="J80" i="2" s="1"/>
  <c r="AG79" i="2"/>
  <c r="AD79" i="2"/>
  <c r="AE79" i="2" s="1"/>
  <c r="AB79" i="2"/>
  <c r="AA79" i="2"/>
  <c r="Y79" i="2"/>
  <c r="X79" i="2"/>
  <c r="U79" i="2"/>
  <c r="V79" i="2" s="1"/>
  <c r="S79" i="2"/>
  <c r="R79" i="2"/>
  <c r="O79" i="2"/>
  <c r="P79" i="2" s="1"/>
  <c r="L79" i="2"/>
  <c r="M79" i="2" s="1"/>
  <c r="I79" i="2"/>
  <c r="J79" i="2" s="1"/>
  <c r="AG78" i="2"/>
  <c r="AD78" i="2"/>
  <c r="AE78" i="2" s="1"/>
  <c r="AA78" i="2"/>
  <c r="AB78" i="2" s="1"/>
  <c r="Y78" i="2"/>
  <c r="X78" i="2"/>
  <c r="U78" i="2"/>
  <c r="V78" i="2" s="1"/>
  <c r="R78" i="2"/>
  <c r="S78" i="2" s="1"/>
  <c r="O78" i="2"/>
  <c r="P78" i="2" s="1"/>
  <c r="M78" i="2"/>
  <c r="L78" i="2"/>
  <c r="I78" i="2"/>
  <c r="J78" i="2" s="1"/>
  <c r="AG77" i="2"/>
  <c r="AD77" i="2"/>
  <c r="AE77" i="2" s="1"/>
  <c r="AA77" i="2"/>
  <c r="AB77" i="2" s="1"/>
  <c r="X77" i="2"/>
  <c r="Y77" i="2" s="1"/>
  <c r="U77" i="2"/>
  <c r="V77" i="2" s="1"/>
  <c r="R77" i="2"/>
  <c r="S77" i="2" s="1"/>
  <c r="O77" i="2"/>
  <c r="P77" i="2" s="1"/>
  <c r="M77" i="2"/>
  <c r="L77" i="2"/>
  <c r="I77" i="2"/>
  <c r="J77" i="2" s="1"/>
  <c r="AG76" i="2"/>
  <c r="AE76" i="2"/>
  <c r="AD76" i="2"/>
  <c r="AB76" i="2"/>
  <c r="AA76" i="2"/>
  <c r="X76" i="2"/>
  <c r="Y76" i="2" s="1"/>
  <c r="U76" i="2"/>
  <c r="V76" i="2" s="1"/>
  <c r="S76" i="2"/>
  <c r="R76" i="2"/>
  <c r="O76" i="2"/>
  <c r="P76" i="2" s="1"/>
  <c r="M76" i="2"/>
  <c r="L76" i="2"/>
  <c r="J76" i="2"/>
  <c r="I76" i="2"/>
  <c r="AG75" i="2"/>
  <c r="AD75" i="2"/>
  <c r="AE75" i="2" s="1"/>
  <c r="AA75" i="2"/>
  <c r="AB75" i="2" s="1"/>
  <c r="X75" i="2"/>
  <c r="Y75" i="2" s="1"/>
  <c r="V75" i="2"/>
  <c r="U75" i="2"/>
  <c r="R75" i="2"/>
  <c r="S75" i="2" s="1"/>
  <c r="O75" i="2"/>
  <c r="P75" i="2" s="1"/>
  <c r="M75" i="2"/>
  <c r="AF75" i="2" s="1"/>
  <c r="L75" i="2"/>
  <c r="I75" i="2"/>
  <c r="J75" i="2" s="1"/>
  <c r="AG74" i="2"/>
  <c r="AD74" i="2"/>
  <c r="AE74" i="2" s="1"/>
  <c r="AA74" i="2"/>
  <c r="AB74" i="2" s="1"/>
  <c r="X74" i="2"/>
  <c r="Y74" i="2" s="1"/>
  <c r="U74" i="2"/>
  <c r="V74" i="2" s="1"/>
  <c r="S74" i="2"/>
  <c r="R74" i="2"/>
  <c r="O74" i="2"/>
  <c r="P74" i="2" s="1"/>
  <c r="M74" i="2"/>
  <c r="L74" i="2"/>
  <c r="I74" i="2"/>
  <c r="J74" i="2" s="1"/>
  <c r="AG73" i="2"/>
  <c r="AE73" i="2"/>
  <c r="AD73" i="2"/>
  <c r="AA73" i="2"/>
  <c r="AB73" i="2" s="1"/>
  <c r="X73" i="2"/>
  <c r="Y73" i="2" s="1"/>
  <c r="U73" i="2"/>
  <c r="V73" i="2" s="1"/>
  <c r="S73" i="2"/>
  <c r="R73" i="2"/>
  <c r="O73" i="2"/>
  <c r="P73" i="2" s="1"/>
  <c r="M73" i="2"/>
  <c r="L73" i="2"/>
  <c r="I73" i="2"/>
  <c r="J73" i="2" s="1"/>
  <c r="AG72" i="2"/>
  <c r="AD72" i="2"/>
  <c r="AE72" i="2" s="1"/>
  <c r="AA72" i="2"/>
  <c r="AB72" i="2" s="1"/>
  <c r="X72" i="2"/>
  <c r="Y72" i="2" s="1"/>
  <c r="U72" i="2"/>
  <c r="V72" i="2" s="1"/>
  <c r="S72" i="2"/>
  <c r="R72" i="2"/>
  <c r="O72" i="2"/>
  <c r="P72" i="2" s="1"/>
  <c r="M72" i="2"/>
  <c r="L72" i="2"/>
  <c r="I72" i="2"/>
  <c r="J72" i="2" s="1"/>
  <c r="AG71" i="2"/>
  <c r="AD71" i="2"/>
  <c r="AE71" i="2" s="1"/>
  <c r="AA71" i="2"/>
  <c r="AB71" i="2" s="1"/>
  <c r="X71" i="2"/>
  <c r="Y71" i="2" s="1"/>
  <c r="U71" i="2"/>
  <c r="V71" i="2" s="1"/>
  <c r="S71" i="2"/>
  <c r="R71" i="2"/>
  <c r="O71" i="2"/>
  <c r="P71" i="2" s="1"/>
  <c r="L71" i="2"/>
  <c r="M71" i="2" s="1"/>
  <c r="I71" i="2"/>
  <c r="J71" i="2" s="1"/>
  <c r="AG70" i="2"/>
  <c r="AD70" i="2"/>
  <c r="AE70" i="2" s="1"/>
  <c r="AB70" i="2"/>
  <c r="AA70" i="2"/>
  <c r="Y70" i="2"/>
  <c r="X70" i="2"/>
  <c r="U70" i="2"/>
  <c r="V70" i="2" s="1"/>
  <c r="S70" i="2"/>
  <c r="R70" i="2"/>
  <c r="O70" i="2"/>
  <c r="P70" i="2" s="1"/>
  <c r="L70" i="2"/>
  <c r="M70" i="2" s="1"/>
  <c r="I70" i="2"/>
  <c r="J70" i="2" s="1"/>
  <c r="AG69" i="2"/>
  <c r="AD69" i="2"/>
  <c r="AE69" i="2" s="1"/>
  <c r="AA69" i="2"/>
  <c r="AB69" i="2" s="1"/>
  <c r="Y69" i="2"/>
  <c r="X69" i="2"/>
  <c r="U69" i="2"/>
  <c r="V69" i="2" s="1"/>
  <c r="R69" i="2"/>
  <c r="S69" i="2" s="1"/>
  <c r="O69" i="2"/>
  <c r="P69" i="2" s="1"/>
  <c r="M69" i="2"/>
  <c r="L69" i="2"/>
  <c r="I69" i="2"/>
  <c r="J69" i="2" s="1"/>
  <c r="AF69" i="2" s="1"/>
  <c r="AG68" i="2"/>
  <c r="AE68" i="2"/>
  <c r="AD68" i="2"/>
  <c r="AA68" i="2"/>
  <c r="AB68" i="2" s="1"/>
  <c r="Y68" i="2"/>
  <c r="X68" i="2"/>
  <c r="U68" i="2"/>
  <c r="V68" i="2" s="1"/>
  <c r="R68" i="2"/>
  <c r="S68" i="2" s="1"/>
  <c r="P68" i="2"/>
  <c r="O68" i="2"/>
  <c r="L68" i="2"/>
  <c r="M68" i="2" s="1"/>
  <c r="I68" i="2"/>
  <c r="J68" i="2" s="1"/>
  <c r="AG67" i="2"/>
  <c r="AE67" i="2"/>
  <c r="AD67" i="2"/>
  <c r="AB67" i="2"/>
  <c r="AA67" i="2"/>
  <c r="X67" i="2"/>
  <c r="Y67" i="2" s="1"/>
  <c r="U67" i="2"/>
  <c r="V67" i="2" s="1"/>
  <c r="R67" i="2"/>
  <c r="S67" i="2" s="1"/>
  <c r="P67" i="2"/>
  <c r="O67" i="2"/>
  <c r="L67" i="2"/>
  <c r="M67" i="2" s="1"/>
  <c r="I67" i="2"/>
  <c r="J67" i="2" s="1"/>
  <c r="AF67" i="2" s="1"/>
  <c r="AG66" i="2"/>
  <c r="AE66" i="2"/>
  <c r="AD66" i="2"/>
  <c r="AA66" i="2"/>
  <c r="AB66" i="2" s="1"/>
  <c r="X66" i="2"/>
  <c r="Y66" i="2" s="1"/>
  <c r="U66" i="2"/>
  <c r="V66" i="2" s="1"/>
  <c r="S66" i="2"/>
  <c r="R66" i="2"/>
  <c r="O66" i="2"/>
  <c r="P66" i="2" s="1"/>
  <c r="L66" i="2"/>
  <c r="M66" i="2" s="1"/>
  <c r="J66" i="2"/>
  <c r="I66" i="2"/>
  <c r="AG65" i="2"/>
  <c r="AD65" i="2"/>
  <c r="AE65" i="2" s="1"/>
  <c r="AA65" i="2"/>
  <c r="AB65" i="2" s="1"/>
  <c r="Y65" i="2"/>
  <c r="X65" i="2"/>
  <c r="U65" i="2"/>
  <c r="V65" i="2" s="1"/>
  <c r="R65" i="2"/>
  <c r="S65" i="2" s="1"/>
  <c r="O65" i="2"/>
  <c r="P65" i="2" s="1"/>
  <c r="L65" i="2"/>
  <c r="M65" i="2" s="1"/>
  <c r="AF65" i="2" s="1"/>
  <c r="I65" i="2"/>
  <c r="J65" i="2" s="1"/>
  <c r="AG64" i="2"/>
  <c r="AD64" i="2"/>
  <c r="AE64" i="2" s="1"/>
  <c r="AB64" i="2"/>
  <c r="AA64" i="2"/>
  <c r="Y64" i="2"/>
  <c r="X64" i="2"/>
  <c r="U64" i="2"/>
  <c r="V64" i="2" s="1"/>
  <c r="S64" i="2"/>
  <c r="R64" i="2"/>
  <c r="O64" i="2"/>
  <c r="P64" i="2" s="1"/>
  <c r="M64" i="2"/>
  <c r="L64" i="2"/>
  <c r="I64" i="2"/>
  <c r="J64" i="2" s="1"/>
  <c r="AF64" i="2" s="1"/>
  <c r="AG63" i="2"/>
  <c r="AE63" i="2"/>
  <c r="AD63" i="2"/>
  <c r="AA63" i="2"/>
  <c r="AB63" i="2" s="1"/>
  <c r="Y63" i="2"/>
  <c r="X63" i="2"/>
  <c r="U63" i="2"/>
  <c r="V63" i="2" s="1"/>
  <c r="R63" i="2"/>
  <c r="S63" i="2" s="1"/>
  <c r="O63" i="2"/>
  <c r="P63" i="2" s="1"/>
  <c r="M63" i="2"/>
  <c r="L63" i="2"/>
  <c r="I63" i="2"/>
  <c r="J63" i="2" s="1"/>
  <c r="AG62" i="2"/>
  <c r="AE62" i="2"/>
  <c r="AD62" i="2"/>
  <c r="AA62" i="2"/>
  <c r="AB62" i="2" s="1"/>
  <c r="Y62" i="2"/>
  <c r="X62" i="2"/>
  <c r="V62" i="2"/>
  <c r="U62" i="2"/>
  <c r="R62" i="2"/>
  <c r="S62" i="2" s="1"/>
  <c r="O62" i="2"/>
  <c r="P62" i="2" s="1"/>
  <c r="M62" i="2"/>
  <c r="L62" i="2"/>
  <c r="I62" i="2"/>
  <c r="J62" i="2" s="1"/>
  <c r="AG61" i="2"/>
  <c r="AD61" i="2"/>
  <c r="AE61" i="2" s="1"/>
  <c r="AA61" i="2"/>
  <c r="AB61" i="2" s="1"/>
  <c r="X61" i="2"/>
  <c r="Y61" i="2" s="1"/>
  <c r="U61" i="2"/>
  <c r="V61" i="2" s="1"/>
  <c r="R61" i="2"/>
  <c r="S61" i="2" s="1"/>
  <c r="O61" i="2"/>
  <c r="P61" i="2" s="1"/>
  <c r="L61" i="2"/>
  <c r="M61" i="2" s="1"/>
  <c r="AF61" i="2" s="1"/>
  <c r="J61" i="2"/>
  <c r="I61" i="2"/>
  <c r="AG60" i="2"/>
  <c r="AD60" i="2"/>
  <c r="AE60" i="2" s="1"/>
  <c r="AB60" i="2"/>
  <c r="AA60" i="2"/>
  <c r="Y60" i="2"/>
  <c r="X60" i="2"/>
  <c r="U60" i="2"/>
  <c r="V60" i="2" s="1"/>
  <c r="R60" i="2"/>
  <c r="S60" i="2" s="1"/>
  <c r="O60" i="2"/>
  <c r="P60" i="2" s="1"/>
  <c r="M60" i="2"/>
  <c r="L60" i="2"/>
  <c r="I60" i="2"/>
  <c r="J60" i="2" s="1"/>
  <c r="AF60" i="2" s="1"/>
  <c r="AG59" i="2"/>
  <c r="AE59" i="2"/>
  <c r="AD59" i="2"/>
  <c r="AA59" i="2"/>
  <c r="AB59" i="2" s="1"/>
  <c r="Y59" i="2"/>
  <c r="X59" i="2"/>
  <c r="U59" i="2"/>
  <c r="V59" i="2" s="1"/>
  <c r="R59" i="2"/>
  <c r="S59" i="2" s="1"/>
  <c r="O59" i="2"/>
  <c r="P59" i="2" s="1"/>
  <c r="L59" i="2"/>
  <c r="M59" i="2" s="1"/>
  <c r="I59" i="2"/>
  <c r="J59" i="2" s="1"/>
  <c r="AF59" i="2" s="1"/>
  <c r="AG58" i="2"/>
  <c r="AD58" i="2"/>
  <c r="AE58" i="2" s="1"/>
  <c r="AA58" i="2"/>
  <c r="AB58" i="2" s="1"/>
  <c r="X58" i="2"/>
  <c r="Y58" i="2" s="1"/>
  <c r="U58" i="2"/>
  <c r="V58" i="2" s="1"/>
  <c r="R58" i="2"/>
  <c r="S58" i="2" s="1"/>
  <c r="O58" i="2"/>
  <c r="P58" i="2" s="1"/>
  <c r="L58" i="2"/>
  <c r="M58" i="2" s="1"/>
  <c r="I58" i="2"/>
  <c r="J58" i="2" s="1"/>
  <c r="AG57" i="2"/>
  <c r="AE57" i="2"/>
  <c r="AD57" i="2"/>
  <c r="AB57" i="2"/>
  <c r="AA57" i="2"/>
  <c r="X57" i="2"/>
  <c r="Y57" i="2" s="1"/>
  <c r="V57" i="2"/>
  <c r="U57" i="2"/>
  <c r="S57" i="2"/>
  <c r="R57" i="2"/>
  <c r="O57" i="2"/>
  <c r="P57" i="2" s="1"/>
  <c r="L57" i="2"/>
  <c r="M57" i="2" s="1"/>
  <c r="I57" i="2"/>
  <c r="J57" i="2" s="1"/>
  <c r="AF57" i="2" s="1"/>
  <c r="AG56" i="2"/>
  <c r="AE56" i="2"/>
  <c r="AD56" i="2"/>
  <c r="AA56" i="2"/>
  <c r="AB56" i="2" s="1"/>
  <c r="Y56" i="2"/>
  <c r="X56" i="2"/>
  <c r="U56" i="2"/>
  <c r="V56" i="2" s="1"/>
  <c r="S56" i="2"/>
  <c r="R56" i="2"/>
  <c r="O56" i="2"/>
  <c r="P56" i="2" s="1"/>
  <c r="L56" i="2"/>
  <c r="M56" i="2" s="1"/>
  <c r="I56" i="2"/>
  <c r="J56" i="2" s="1"/>
  <c r="AG55" i="2"/>
  <c r="AD55" i="2"/>
  <c r="AE55" i="2" s="1"/>
  <c r="AB55" i="2"/>
  <c r="AA55" i="2"/>
  <c r="Y55" i="2"/>
  <c r="X55" i="2"/>
  <c r="U55" i="2"/>
  <c r="V55" i="2" s="1"/>
  <c r="S55" i="2"/>
  <c r="R55" i="2"/>
  <c r="O55" i="2"/>
  <c r="P55" i="2" s="1"/>
  <c r="M55" i="2"/>
  <c r="L55" i="2"/>
  <c r="I55" i="2"/>
  <c r="J55" i="2" s="1"/>
  <c r="AF55" i="2" s="1"/>
  <c r="AG54" i="2"/>
  <c r="AE54" i="2"/>
  <c r="AD54" i="2"/>
  <c r="AA54" i="2"/>
  <c r="AB54" i="2" s="1"/>
  <c r="Y54" i="2"/>
  <c r="X54" i="2"/>
  <c r="U54" i="2"/>
  <c r="V54" i="2" s="1"/>
  <c r="R54" i="2"/>
  <c r="S54" i="2" s="1"/>
  <c r="O54" i="2"/>
  <c r="P54" i="2" s="1"/>
  <c r="M54" i="2"/>
  <c r="L54" i="2"/>
  <c r="I54" i="2"/>
  <c r="J54" i="2" s="1"/>
  <c r="AF54" i="2" s="1"/>
  <c r="AG53" i="2"/>
  <c r="AD53" i="2"/>
  <c r="AE53" i="2" s="1"/>
  <c r="AA53" i="2"/>
  <c r="AB53" i="2" s="1"/>
  <c r="X53" i="2"/>
  <c r="Y53" i="2" s="1"/>
  <c r="U53" i="2"/>
  <c r="V53" i="2" s="1"/>
  <c r="S53" i="2"/>
  <c r="R53" i="2"/>
  <c r="O53" i="2"/>
  <c r="P53" i="2" s="1"/>
  <c r="M53" i="2"/>
  <c r="L53" i="2"/>
  <c r="I53" i="2"/>
  <c r="J53" i="2" s="1"/>
  <c r="AF53" i="2" s="1"/>
  <c r="AG52" i="2"/>
  <c r="AD52" i="2"/>
  <c r="AE52" i="2" s="1"/>
  <c r="AA52" i="2"/>
  <c r="AB52" i="2" s="1"/>
  <c r="Y52" i="2"/>
  <c r="X52" i="2"/>
  <c r="U52" i="2"/>
  <c r="V52" i="2" s="1"/>
  <c r="S52" i="2"/>
  <c r="R52" i="2"/>
  <c r="P52" i="2"/>
  <c r="O52" i="2"/>
  <c r="L52" i="2"/>
  <c r="M52" i="2" s="1"/>
  <c r="J52" i="2"/>
  <c r="I52" i="2"/>
  <c r="AG51" i="2"/>
  <c r="AD51" i="2"/>
  <c r="AE51" i="2" s="1"/>
  <c r="AB51" i="2"/>
  <c r="AA51" i="2"/>
  <c r="X51" i="2"/>
  <c r="Y51" i="2" s="1"/>
  <c r="V51" i="2"/>
  <c r="U51" i="2"/>
  <c r="R51" i="2"/>
  <c r="S51" i="2" s="1"/>
  <c r="O51" i="2"/>
  <c r="P51" i="2" s="1"/>
  <c r="L51" i="2"/>
  <c r="M51" i="2" s="1"/>
  <c r="J51" i="2"/>
  <c r="AF51" i="2" s="1"/>
  <c r="I51" i="2"/>
  <c r="AG50" i="2"/>
  <c r="AD50" i="2"/>
  <c r="AE50" i="2" s="1"/>
  <c r="AA50" i="2"/>
  <c r="AB50" i="2" s="1"/>
  <c r="Y50" i="2"/>
  <c r="X50" i="2"/>
  <c r="U50" i="2"/>
  <c r="V50" i="2" s="1"/>
  <c r="R50" i="2"/>
  <c r="S50" i="2" s="1"/>
  <c r="O50" i="2"/>
  <c r="P50" i="2" s="1"/>
  <c r="M50" i="2"/>
  <c r="L50" i="2"/>
  <c r="I50" i="2"/>
  <c r="J50" i="2" s="1"/>
  <c r="AF50" i="2" s="1"/>
  <c r="AG49" i="2"/>
  <c r="AD49" i="2"/>
  <c r="AE49" i="2" s="1"/>
  <c r="AB49" i="2"/>
  <c r="AA49" i="2"/>
  <c r="X49" i="2"/>
  <c r="Y49" i="2" s="1"/>
  <c r="U49" i="2"/>
  <c r="V49" i="2" s="1"/>
  <c r="R49" i="2"/>
  <c r="S49" i="2" s="1"/>
  <c r="P49" i="2"/>
  <c r="O49" i="2"/>
  <c r="L49" i="2"/>
  <c r="M49" i="2" s="1"/>
  <c r="I49" i="2"/>
  <c r="J49" i="2" s="1"/>
  <c r="AG48" i="2"/>
  <c r="AD48" i="2"/>
  <c r="AE48" i="2" s="1"/>
  <c r="AB48" i="2"/>
  <c r="AA48" i="2"/>
  <c r="Y48" i="2"/>
  <c r="X48" i="2"/>
  <c r="U48" i="2"/>
  <c r="V48" i="2" s="1"/>
  <c r="R48" i="2"/>
  <c r="S48" i="2" s="1"/>
  <c r="O48" i="2"/>
  <c r="P48" i="2" s="1"/>
  <c r="L48" i="2"/>
  <c r="M48" i="2" s="1"/>
  <c r="I48" i="2"/>
  <c r="J48" i="2" s="1"/>
  <c r="AG47" i="2"/>
  <c r="AE47" i="2"/>
  <c r="AD47" i="2"/>
  <c r="AA47" i="2"/>
  <c r="AB47" i="2" s="1"/>
  <c r="Y47" i="2"/>
  <c r="X47" i="2"/>
  <c r="U47" i="2"/>
  <c r="V47" i="2" s="1"/>
  <c r="S47" i="2"/>
  <c r="R47" i="2"/>
  <c r="P47" i="2"/>
  <c r="O47" i="2"/>
  <c r="M47" i="2"/>
  <c r="AF47" i="2" s="1"/>
  <c r="L47" i="2"/>
  <c r="I47" i="2"/>
  <c r="J47" i="2" s="1"/>
  <c r="AG46" i="2"/>
  <c r="AE46" i="2"/>
  <c r="AD46" i="2"/>
  <c r="AA46" i="2"/>
  <c r="AB46" i="2" s="1"/>
  <c r="Y46" i="2"/>
  <c r="X46" i="2"/>
  <c r="U46" i="2"/>
  <c r="V46" i="2" s="1"/>
  <c r="R46" i="2"/>
  <c r="S46" i="2" s="1"/>
  <c r="P46" i="2"/>
  <c r="O46" i="2"/>
  <c r="L46" i="2"/>
  <c r="M46" i="2" s="1"/>
  <c r="J46" i="2"/>
  <c r="AF46" i="2" s="1"/>
  <c r="I46" i="2"/>
  <c r="AG45" i="2"/>
  <c r="AD45" i="2"/>
  <c r="AE45" i="2" s="1"/>
  <c r="AB45" i="2"/>
  <c r="AA45" i="2"/>
  <c r="X45" i="2"/>
  <c r="Y45" i="2" s="1"/>
  <c r="V45" i="2"/>
  <c r="U45" i="2"/>
  <c r="S45" i="2"/>
  <c r="R45" i="2"/>
  <c r="O45" i="2"/>
  <c r="P45" i="2" s="1"/>
  <c r="M45" i="2"/>
  <c r="L45" i="2"/>
  <c r="J45" i="2"/>
  <c r="I45" i="2"/>
  <c r="AG44" i="2"/>
  <c r="AD44" i="2"/>
  <c r="AE44" i="2" s="1"/>
  <c r="AA44" i="2"/>
  <c r="AB44" i="2" s="1"/>
  <c r="Y44" i="2"/>
  <c r="X44" i="2"/>
  <c r="U44" i="2"/>
  <c r="V44" i="2" s="1"/>
  <c r="S44" i="2"/>
  <c r="R44" i="2"/>
  <c r="P44" i="2"/>
  <c r="O44" i="2"/>
  <c r="M44" i="2"/>
  <c r="L44" i="2"/>
  <c r="I44" i="2"/>
  <c r="J44" i="2" s="1"/>
  <c r="AF44" i="2" s="1"/>
  <c r="AG43" i="2"/>
  <c r="AD43" i="2"/>
  <c r="AE43" i="2" s="1"/>
  <c r="AA43" i="2"/>
  <c r="AB43" i="2" s="1"/>
  <c r="X43" i="2"/>
  <c r="Y43" i="2" s="1"/>
  <c r="U43" i="2"/>
  <c r="V43" i="2" s="1"/>
  <c r="R43" i="2"/>
  <c r="S43" i="2" s="1"/>
  <c r="O43" i="2"/>
  <c r="P43" i="2" s="1"/>
  <c r="L43" i="2"/>
  <c r="M43" i="2" s="1"/>
  <c r="J43" i="2"/>
  <c r="AF43" i="2" s="1"/>
  <c r="I43" i="2"/>
  <c r="AG42" i="2"/>
  <c r="AE42" i="2"/>
  <c r="AD42" i="2"/>
  <c r="AA42" i="2"/>
  <c r="AB42" i="2" s="1"/>
  <c r="X42" i="2"/>
  <c r="Y42" i="2" s="1"/>
  <c r="V42" i="2"/>
  <c r="U42" i="2"/>
  <c r="S42" i="2"/>
  <c r="R42" i="2"/>
  <c r="O42" i="2"/>
  <c r="P42" i="2" s="1"/>
  <c r="L42" i="2"/>
  <c r="M42" i="2" s="1"/>
  <c r="I42" i="2"/>
  <c r="J42" i="2" s="1"/>
  <c r="AG41" i="2"/>
  <c r="AD41" i="2"/>
  <c r="AE41" i="2" s="1"/>
  <c r="AA41" i="2"/>
  <c r="AB41" i="2" s="1"/>
  <c r="Y41" i="2"/>
  <c r="X41" i="2"/>
  <c r="U41" i="2"/>
  <c r="V41" i="2" s="1"/>
  <c r="S41" i="2"/>
  <c r="R41" i="2"/>
  <c r="O41" i="2"/>
  <c r="P41" i="2" s="1"/>
  <c r="M41" i="2"/>
  <c r="L41" i="2"/>
  <c r="I41" i="2"/>
  <c r="J41" i="2" s="1"/>
  <c r="AG40" i="2"/>
  <c r="AD40" i="2"/>
  <c r="AE40" i="2" s="1"/>
  <c r="AB40" i="2"/>
  <c r="AA40" i="2"/>
  <c r="Y40" i="2"/>
  <c r="X40" i="2"/>
  <c r="U40" i="2"/>
  <c r="V40" i="2" s="1"/>
  <c r="R40" i="2"/>
  <c r="S40" i="2" s="1"/>
  <c r="P40" i="2"/>
  <c r="O40" i="2"/>
  <c r="M40" i="2"/>
  <c r="L40" i="2"/>
  <c r="I40" i="2"/>
  <c r="J40" i="2" s="1"/>
  <c r="AF40" i="2" s="1"/>
  <c r="AG39" i="2"/>
  <c r="AE39" i="2"/>
  <c r="AD39" i="2"/>
  <c r="AB39" i="2"/>
  <c r="AA39" i="2"/>
  <c r="X39" i="2"/>
  <c r="Y39" i="2" s="1"/>
  <c r="V39" i="2"/>
  <c r="U39" i="2"/>
  <c r="R39" i="2"/>
  <c r="S39" i="2" s="1"/>
  <c r="O39" i="2"/>
  <c r="P39" i="2" s="1"/>
  <c r="L39" i="2"/>
  <c r="M39" i="2" s="1"/>
  <c r="J39" i="2"/>
  <c r="I39" i="2"/>
  <c r="AG38" i="2"/>
  <c r="AE38" i="2"/>
  <c r="AD38" i="2"/>
  <c r="AA38" i="2"/>
  <c r="AB38" i="2" s="1"/>
  <c r="Y38" i="2"/>
  <c r="X38" i="2"/>
  <c r="V38" i="2"/>
  <c r="U38" i="2"/>
  <c r="S38" i="2"/>
  <c r="R38" i="2"/>
  <c r="O38" i="2"/>
  <c r="P38" i="2" s="1"/>
  <c r="L38" i="2"/>
  <c r="M38" i="2" s="1"/>
  <c r="I38" i="2"/>
  <c r="J38" i="2" s="1"/>
  <c r="AG37" i="2"/>
  <c r="AD37" i="2"/>
  <c r="AE37" i="2" s="1"/>
  <c r="AA37" i="2"/>
  <c r="AB37" i="2" s="1"/>
  <c r="X37" i="2"/>
  <c r="Y37" i="2" s="1"/>
  <c r="U37" i="2"/>
  <c r="V37" i="2" s="1"/>
  <c r="R37" i="2"/>
  <c r="S37" i="2" s="1"/>
  <c r="P37" i="2"/>
  <c r="O37" i="2"/>
  <c r="L37" i="2"/>
  <c r="M37" i="2" s="1"/>
  <c r="J37" i="2"/>
  <c r="I37" i="2"/>
  <c r="AG36" i="2"/>
  <c r="AD36" i="2"/>
  <c r="AE36" i="2" s="1"/>
  <c r="AB36" i="2"/>
  <c r="AA36" i="2"/>
  <c r="Y36" i="2"/>
  <c r="X36" i="2"/>
  <c r="V36" i="2"/>
  <c r="U36" i="2"/>
  <c r="R36" i="2"/>
  <c r="S36" i="2" s="1"/>
  <c r="O36" i="2"/>
  <c r="P36" i="2" s="1"/>
  <c r="M36" i="2"/>
  <c r="L36" i="2"/>
  <c r="I36" i="2"/>
  <c r="J36" i="2" s="1"/>
  <c r="AG35" i="2"/>
  <c r="AD35" i="2"/>
  <c r="AE35" i="2" s="1"/>
  <c r="AA35" i="2"/>
  <c r="AB35" i="2" s="1"/>
  <c r="X35" i="2"/>
  <c r="Y35" i="2" s="1"/>
  <c r="U35" i="2"/>
  <c r="V35" i="2" s="1"/>
  <c r="S35" i="2"/>
  <c r="R35" i="2"/>
  <c r="O35" i="2"/>
  <c r="P35" i="2" s="1"/>
  <c r="M35" i="2"/>
  <c r="L35" i="2"/>
  <c r="I35" i="2"/>
  <c r="J35" i="2" s="1"/>
  <c r="AG34" i="2"/>
  <c r="AD34" i="2"/>
  <c r="AE34" i="2" s="1"/>
  <c r="AA34" i="2"/>
  <c r="AB34" i="2" s="1"/>
  <c r="X34" i="2"/>
  <c r="Y34" i="2" s="1"/>
  <c r="U34" i="2"/>
  <c r="V34" i="2" s="1"/>
  <c r="R34" i="2"/>
  <c r="S34" i="2" s="1"/>
  <c r="O34" i="2"/>
  <c r="P34" i="2" s="1"/>
  <c r="L34" i="2"/>
  <c r="M34" i="2" s="1"/>
  <c r="J34" i="2"/>
  <c r="AG33" i="2"/>
  <c r="AD33" i="2"/>
  <c r="AE33" i="2" s="1"/>
  <c r="AA33" i="2"/>
  <c r="AB33" i="2" s="1"/>
  <c r="X33" i="2"/>
  <c r="Y33" i="2" s="1"/>
  <c r="U33" i="2"/>
  <c r="V33" i="2" s="1"/>
  <c r="R33" i="2"/>
  <c r="S33" i="2" s="1"/>
  <c r="O33" i="2"/>
  <c r="P33" i="2" s="1"/>
  <c r="L33" i="2"/>
  <c r="M33" i="2" s="1"/>
  <c r="J33" i="2"/>
  <c r="AG32" i="2"/>
  <c r="AD32" i="2"/>
  <c r="AE32" i="2" s="1"/>
  <c r="AA32" i="2"/>
  <c r="AB32" i="2" s="1"/>
  <c r="X32" i="2"/>
  <c r="Y32" i="2" s="1"/>
  <c r="U32" i="2"/>
  <c r="V32" i="2" s="1"/>
  <c r="R32" i="2"/>
  <c r="S32" i="2" s="1"/>
  <c r="O32" i="2"/>
  <c r="P32" i="2" s="1"/>
  <c r="L32" i="2"/>
  <c r="M32" i="2" s="1"/>
  <c r="J32" i="2"/>
  <c r="AG31" i="2"/>
  <c r="AD31" i="2"/>
  <c r="AE31" i="2" s="1"/>
  <c r="AA31" i="2"/>
  <c r="AB31" i="2" s="1"/>
  <c r="X31" i="2"/>
  <c r="Y31" i="2" s="1"/>
  <c r="U31" i="2"/>
  <c r="V31" i="2" s="1"/>
  <c r="R31" i="2"/>
  <c r="S31" i="2" s="1"/>
  <c r="P31" i="2"/>
  <c r="O31" i="2"/>
  <c r="L31" i="2"/>
  <c r="M31" i="2" s="1"/>
  <c r="J31" i="2"/>
  <c r="AG30" i="2"/>
  <c r="AD30" i="2"/>
  <c r="AE30" i="2" s="1"/>
  <c r="AA30" i="2"/>
  <c r="AB30" i="2" s="1"/>
  <c r="X30" i="2"/>
  <c r="Y30" i="2" s="1"/>
  <c r="U30" i="2"/>
  <c r="V30" i="2" s="1"/>
  <c r="R30" i="2"/>
  <c r="S30" i="2" s="1"/>
  <c r="O30" i="2"/>
  <c r="P30" i="2" s="1"/>
  <c r="L30" i="2"/>
  <c r="M30" i="2" s="1"/>
  <c r="J30" i="2"/>
  <c r="AG29" i="2"/>
  <c r="AD29" i="2"/>
  <c r="AE29" i="2" s="1"/>
  <c r="AA29" i="2"/>
  <c r="AB29" i="2" s="1"/>
  <c r="X29" i="2"/>
  <c r="Y29" i="2" s="1"/>
  <c r="U29" i="2"/>
  <c r="V29" i="2" s="1"/>
  <c r="R29" i="2"/>
  <c r="S29" i="2" s="1"/>
  <c r="O29" i="2"/>
  <c r="P29" i="2" s="1"/>
  <c r="L29" i="2"/>
  <c r="M29" i="2" s="1"/>
  <c r="J29" i="2"/>
  <c r="AG28" i="2"/>
  <c r="AD28" i="2"/>
  <c r="AE28" i="2" s="1"/>
  <c r="AA28" i="2"/>
  <c r="AB28" i="2" s="1"/>
  <c r="X28" i="2"/>
  <c r="Y28" i="2" s="1"/>
  <c r="U28" i="2"/>
  <c r="V28" i="2" s="1"/>
  <c r="R28" i="2"/>
  <c r="S28" i="2" s="1"/>
  <c r="O28" i="2"/>
  <c r="P28" i="2" s="1"/>
  <c r="L28" i="2"/>
  <c r="M28" i="2" s="1"/>
  <c r="J28" i="2"/>
  <c r="AG27" i="2"/>
  <c r="AD27" i="2"/>
  <c r="AE27" i="2" s="1"/>
  <c r="AA27" i="2"/>
  <c r="AB27" i="2" s="1"/>
  <c r="X27" i="2"/>
  <c r="Y27" i="2" s="1"/>
  <c r="U27" i="2"/>
  <c r="V27" i="2" s="1"/>
  <c r="R27" i="2"/>
  <c r="S27" i="2" s="1"/>
  <c r="O27" i="2"/>
  <c r="P27" i="2" s="1"/>
  <c r="L27" i="2"/>
  <c r="M27" i="2" s="1"/>
  <c r="J27" i="2"/>
  <c r="AG26" i="2"/>
  <c r="AD26" i="2"/>
  <c r="AE26" i="2" s="1"/>
  <c r="AA26" i="2"/>
  <c r="AB26" i="2" s="1"/>
  <c r="X26" i="2"/>
  <c r="Y26" i="2" s="1"/>
  <c r="U26" i="2"/>
  <c r="V26" i="2" s="1"/>
  <c r="R26" i="2"/>
  <c r="S26" i="2" s="1"/>
  <c r="O26" i="2"/>
  <c r="P26" i="2" s="1"/>
  <c r="L26" i="2"/>
  <c r="M26" i="2" s="1"/>
  <c r="J26" i="2"/>
  <c r="AG25" i="2"/>
  <c r="AD25" i="2"/>
  <c r="AE25" i="2" s="1"/>
  <c r="AA25" i="2"/>
  <c r="AB25" i="2" s="1"/>
  <c r="Y25" i="2"/>
  <c r="X25" i="2"/>
  <c r="V25" i="2"/>
  <c r="U25" i="2"/>
  <c r="R25" i="2"/>
  <c r="S25" i="2" s="1"/>
  <c r="O25" i="2"/>
  <c r="P25" i="2" s="1"/>
  <c r="L25" i="2"/>
  <c r="M25" i="2" s="1"/>
  <c r="J25" i="2"/>
  <c r="AG24" i="2"/>
  <c r="AD24" i="2"/>
  <c r="AE24" i="2" s="1"/>
  <c r="AA24" i="2"/>
  <c r="AB24" i="2" s="1"/>
  <c r="X24" i="2"/>
  <c r="Y24" i="2" s="1"/>
  <c r="U24" i="2"/>
  <c r="V24" i="2" s="1"/>
  <c r="R24" i="2"/>
  <c r="S24" i="2" s="1"/>
  <c r="O24" i="2"/>
  <c r="P24" i="2" s="1"/>
  <c r="L24" i="2"/>
  <c r="M24" i="2" s="1"/>
  <c r="J24" i="2"/>
  <c r="AG23" i="2"/>
  <c r="AD23" i="2"/>
  <c r="AE23" i="2" s="1"/>
  <c r="AA23" i="2"/>
  <c r="AB23" i="2" s="1"/>
  <c r="X23" i="2"/>
  <c r="Y23" i="2" s="1"/>
  <c r="U23" i="2"/>
  <c r="V23" i="2" s="1"/>
  <c r="R23" i="2"/>
  <c r="S23" i="2" s="1"/>
  <c r="O23" i="2"/>
  <c r="P23" i="2" s="1"/>
  <c r="M23" i="2"/>
  <c r="L23" i="2"/>
  <c r="J23" i="2"/>
  <c r="AG22" i="2"/>
  <c r="AD22" i="2"/>
  <c r="AE22" i="2" s="1"/>
  <c r="AA22" i="2"/>
  <c r="AB22" i="2" s="1"/>
  <c r="X22" i="2"/>
  <c r="Y22" i="2" s="1"/>
  <c r="U22" i="2"/>
  <c r="V22" i="2" s="1"/>
  <c r="R22" i="2"/>
  <c r="S22" i="2" s="1"/>
  <c r="O22" i="2"/>
  <c r="P22" i="2" s="1"/>
  <c r="L22" i="2"/>
  <c r="M22" i="2" s="1"/>
  <c r="J22" i="2"/>
  <c r="AG21" i="2"/>
  <c r="AD21" i="2"/>
  <c r="AE21" i="2" s="1"/>
  <c r="AA21" i="2"/>
  <c r="AB21" i="2" s="1"/>
  <c r="X21" i="2"/>
  <c r="Y21" i="2" s="1"/>
  <c r="U21" i="2"/>
  <c r="V21" i="2" s="1"/>
  <c r="R21" i="2"/>
  <c r="S21" i="2" s="1"/>
  <c r="O21" i="2"/>
  <c r="P21" i="2" s="1"/>
  <c r="L21" i="2"/>
  <c r="M21" i="2" s="1"/>
  <c r="J21" i="2"/>
  <c r="AG20" i="2"/>
  <c r="AD20" i="2"/>
  <c r="AE20" i="2" s="1"/>
  <c r="AA20" i="2"/>
  <c r="AB20" i="2" s="1"/>
  <c r="X20" i="2"/>
  <c r="Y20" i="2" s="1"/>
  <c r="U20" i="2"/>
  <c r="V20" i="2" s="1"/>
  <c r="R20" i="2"/>
  <c r="S20" i="2" s="1"/>
  <c r="O20" i="2"/>
  <c r="P20" i="2" s="1"/>
  <c r="M20" i="2"/>
  <c r="L20" i="2"/>
  <c r="J20" i="2"/>
  <c r="AG19" i="2"/>
  <c r="AD19" i="2"/>
  <c r="AE19" i="2" s="1"/>
  <c r="AA19" i="2"/>
  <c r="AB19" i="2" s="1"/>
  <c r="X19" i="2"/>
  <c r="Y19" i="2" s="1"/>
  <c r="U19" i="2"/>
  <c r="V19" i="2" s="1"/>
  <c r="R19" i="2"/>
  <c r="S19" i="2" s="1"/>
  <c r="P19" i="2"/>
  <c r="O19" i="2"/>
  <c r="M19" i="2"/>
  <c r="L19" i="2"/>
  <c r="J19" i="2"/>
  <c r="AG18" i="2"/>
  <c r="AD18" i="2"/>
  <c r="AE18" i="2" s="1"/>
  <c r="AA18" i="2"/>
  <c r="AB18" i="2" s="1"/>
  <c r="X18" i="2"/>
  <c r="Y18" i="2" s="1"/>
  <c r="U18" i="2"/>
  <c r="V18" i="2" s="1"/>
  <c r="S18" i="2"/>
  <c r="R18" i="2"/>
  <c r="O18" i="2"/>
  <c r="P18" i="2" s="1"/>
  <c r="M18" i="2"/>
  <c r="L18" i="2"/>
  <c r="J18" i="2"/>
  <c r="AG17" i="2"/>
  <c r="AD17" i="2"/>
  <c r="AE17" i="2" s="1"/>
  <c r="AB17" i="2"/>
  <c r="AA17" i="2"/>
  <c r="X17" i="2"/>
  <c r="Y17" i="2" s="1"/>
  <c r="U17" i="2"/>
  <c r="V17" i="2" s="1"/>
  <c r="R17" i="2"/>
  <c r="S17" i="2" s="1"/>
  <c r="O17" i="2"/>
  <c r="P17" i="2" s="1"/>
  <c r="L17" i="2"/>
  <c r="M17" i="2" s="1"/>
  <c r="J17" i="2"/>
  <c r="AG16" i="2"/>
  <c r="AE16" i="2"/>
  <c r="AD16" i="2"/>
  <c r="AA16" i="2"/>
  <c r="AB16" i="2" s="1"/>
  <c r="Y16" i="2"/>
  <c r="X16" i="2"/>
  <c r="U16" i="2"/>
  <c r="V16" i="2" s="1"/>
  <c r="R16" i="2"/>
  <c r="S16" i="2" s="1"/>
  <c r="O16" i="2"/>
  <c r="P16" i="2" s="1"/>
  <c r="L16" i="2"/>
  <c r="M16" i="2" s="1"/>
  <c r="J16" i="2"/>
  <c r="AG15" i="2"/>
  <c r="AD15" i="2"/>
  <c r="AE15" i="2" s="1"/>
  <c r="AA15" i="2"/>
  <c r="AB15" i="2" s="1"/>
  <c r="X15" i="2"/>
  <c r="Y15" i="2" s="1"/>
  <c r="U15" i="2"/>
  <c r="V15" i="2" s="1"/>
  <c r="S15" i="2"/>
  <c r="R15" i="2"/>
  <c r="O15" i="2"/>
  <c r="P15" i="2" s="1"/>
  <c r="L15" i="2"/>
  <c r="M15" i="2" s="1"/>
  <c r="J15" i="2"/>
  <c r="AG14" i="2"/>
  <c r="AD14" i="2"/>
  <c r="AE14" i="2" s="1"/>
  <c r="AA14" i="2"/>
  <c r="AB14" i="2" s="1"/>
  <c r="X14" i="2"/>
  <c r="Y14" i="2" s="1"/>
  <c r="U14" i="2"/>
  <c r="V14" i="2" s="1"/>
  <c r="R14" i="2"/>
  <c r="S14" i="2" s="1"/>
  <c r="O14" i="2"/>
  <c r="P14" i="2" s="1"/>
  <c r="L14" i="2"/>
  <c r="M14" i="2" s="1"/>
  <c r="J14" i="2"/>
  <c r="AG13" i="2"/>
  <c r="AD13" i="2"/>
  <c r="AE13" i="2" s="1"/>
  <c r="AA13" i="2"/>
  <c r="AB13" i="2" s="1"/>
  <c r="X13" i="2"/>
  <c r="Y13" i="2" s="1"/>
  <c r="U13" i="2"/>
  <c r="V13" i="2" s="1"/>
  <c r="R13" i="2"/>
  <c r="S13" i="2" s="1"/>
  <c r="O13" i="2"/>
  <c r="P13" i="2" s="1"/>
  <c r="L13" i="2"/>
  <c r="M13" i="2" s="1"/>
  <c r="J13" i="2"/>
  <c r="AG12" i="2"/>
  <c r="AD12" i="2"/>
  <c r="AE12" i="2" s="1"/>
  <c r="AA12" i="2"/>
  <c r="AB12" i="2" s="1"/>
  <c r="X12" i="2"/>
  <c r="Y12" i="2" s="1"/>
  <c r="U12" i="2"/>
  <c r="V12" i="2" s="1"/>
  <c r="S12" i="2"/>
  <c r="R12" i="2"/>
  <c r="O12" i="2"/>
  <c r="P12" i="2" s="1"/>
  <c r="L12" i="2"/>
  <c r="M12" i="2" s="1"/>
  <c r="J12" i="2"/>
  <c r="AG11" i="2"/>
  <c r="AD11" i="2"/>
  <c r="AE11" i="2" s="1"/>
  <c r="AA11" i="2"/>
  <c r="AB11" i="2" s="1"/>
  <c r="X11" i="2"/>
  <c r="Y11" i="2" s="1"/>
  <c r="U11" i="2"/>
  <c r="V11" i="2" s="1"/>
  <c r="R11" i="2"/>
  <c r="S11" i="2" s="1"/>
  <c r="O11" i="2"/>
  <c r="P11" i="2" s="1"/>
  <c r="M11" i="2"/>
  <c r="L11" i="2"/>
  <c r="J11" i="2"/>
  <c r="AF3" i="2"/>
  <c r="AF2" i="2"/>
  <c r="C8" i="2" s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G191" i="1"/>
  <c r="F191" i="1"/>
  <c r="E191" i="1"/>
  <c r="D191" i="1"/>
  <c r="G189" i="1"/>
  <c r="F189" i="1"/>
  <c r="D189" i="1"/>
  <c r="G188" i="1"/>
  <c r="F188" i="1"/>
  <c r="D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AD92" i="1"/>
  <c r="AA92" i="1"/>
  <c r="X92" i="1"/>
  <c r="U92" i="1"/>
  <c r="R92" i="1"/>
  <c r="O92" i="1"/>
  <c r="L92" i="1"/>
  <c r="I92" i="1"/>
  <c r="AF91" i="1"/>
  <c r="AH91" i="1" s="1"/>
  <c r="AD91" i="1"/>
  <c r="AA91" i="1"/>
  <c r="X91" i="1"/>
  <c r="U91" i="1"/>
  <c r="R91" i="1"/>
  <c r="O91" i="1"/>
  <c r="L91" i="1"/>
  <c r="I91" i="1"/>
  <c r="AG90" i="1"/>
  <c r="AE90" i="1"/>
  <c r="AD90" i="1"/>
  <c r="AA90" i="1"/>
  <c r="AB90" i="1" s="1"/>
  <c r="X90" i="1"/>
  <c r="Y90" i="1" s="1"/>
  <c r="V90" i="1"/>
  <c r="U90" i="1"/>
  <c r="R90" i="1"/>
  <c r="S90" i="1" s="1"/>
  <c r="P90" i="1"/>
  <c r="O90" i="1"/>
  <c r="M90" i="1"/>
  <c r="L90" i="1"/>
  <c r="I90" i="1"/>
  <c r="J90" i="1" s="1"/>
  <c r="AG89" i="1"/>
  <c r="AD89" i="1"/>
  <c r="AE89" i="1" s="1"/>
  <c r="AB89" i="1"/>
  <c r="AA89" i="1"/>
  <c r="X89" i="1"/>
  <c r="Y89" i="1" s="1"/>
  <c r="U89" i="1"/>
  <c r="V89" i="1" s="1"/>
  <c r="R89" i="1"/>
  <c r="S89" i="1" s="1"/>
  <c r="P89" i="1"/>
  <c r="O89" i="1"/>
  <c r="L89" i="1"/>
  <c r="M89" i="1" s="1"/>
  <c r="J89" i="1"/>
  <c r="I89" i="1"/>
  <c r="AG88" i="1"/>
  <c r="AD88" i="1"/>
  <c r="AE88" i="1" s="1"/>
  <c r="AB88" i="1"/>
  <c r="AA88" i="1"/>
  <c r="X88" i="1"/>
  <c r="Y88" i="1" s="1"/>
  <c r="V88" i="1"/>
  <c r="U88" i="1"/>
  <c r="R88" i="1"/>
  <c r="S88" i="1" s="1"/>
  <c r="O88" i="1"/>
  <c r="P88" i="1" s="1"/>
  <c r="L88" i="1"/>
  <c r="M88" i="1" s="1"/>
  <c r="J88" i="1"/>
  <c r="I88" i="1"/>
  <c r="AG87" i="1"/>
  <c r="AD87" i="1"/>
  <c r="AE87" i="1" s="1"/>
  <c r="AB87" i="1"/>
  <c r="AA87" i="1"/>
  <c r="X87" i="1"/>
  <c r="Y87" i="1" s="1"/>
  <c r="V87" i="1"/>
  <c r="U87" i="1"/>
  <c r="S87" i="1"/>
  <c r="R87" i="1"/>
  <c r="P87" i="1"/>
  <c r="O87" i="1"/>
  <c r="L87" i="1"/>
  <c r="M87" i="1" s="1"/>
  <c r="J87" i="1"/>
  <c r="I87" i="1"/>
  <c r="AG86" i="1"/>
  <c r="AD86" i="1"/>
  <c r="AE86" i="1" s="1"/>
  <c r="AB86" i="1"/>
  <c r="AA86" i="1"/>
  <c r="Y86" i="1"/>
  <c r="X86" i="1"/>
  <c r="U86" i="1"/>
  <c r="V86" i="1" s="1"/>
  <c r="R86" i="1"/>
  <c r="S86" i="1" s="1"/>
  <c r="P86" i="1"/>
  <c r="O86" i="1"/>
  <c r="L86" i="1"/>
  <c r="M86" i="1" s="1"/>
  <c r="J86" i="1"/>
  <c r="I86" i="1"/>
  <c r="AG85" i="1"/>
  <c r="AD85" i="1"/>
  <c r="AE85" i="1" s="1"/>
  <c r="AB85" i="1"/>
  <c r="AA85" i="1"/>
  <c r="X85" i="1"/>
  <c r="Y85" i="1" s="1"/>
  <c r="V85" i="1"/>
  <c r="U85" i="1"/>
  <c r="S85" i="1"/>
  <c r="R85" i="1"/>
  <c r="O85" i="1"/>
  <c r="P85" i="1" s="1"/>
  <c r="L85" i="1"/>
  <c r="M85" i="1" s="1"/>
  <c r="J85" i="1"/>
  <c r="I85" i="1"/>
  <c r="AG84" i="1"/>
  <c r="AD84" i="1"/>
  <c r="AE84" i="1" s="1"/>
  <c r="AA84" i="1"/>
  <c r="AB84" i="1" s="1"/>
  <c r="Y84" i="1"/>
  <c r="X84" i="1"/>
  <c r="V84" i="1"/>
  <c r="U84" i="1"/>
  <c r="R84" i="1"/>
  <c r="S84" i="1" s="1"/>
  <c r="P84" i="1"/>
  <c r="O84" i="1"/>
  <c r="L84" i="1"/>
  <c r="M84" i="1" s="1"/>
  <c r="I84" i="1"/>
  <c r="J84" i="1" s="1"/>
  <c r="AG83" i="1"/>
  <c r="AD83" i="1"/>
  <c r="AE83" i="1" s="1"/>
  <c r="AB83" i="1"/>
  <c r="AA83" i="1"/>
  <c r="X83" i="1"/>
  <c r="Y83" i="1" s="1"/>
  <c r="V83" i="1"/>
  <c r="U83" i="1"/>
  <c r="R83" i="1"/>
  <c r="S83" i="1" s="1"/>
  <c r="P83" i="1"/>
  <c r="O83" i="1"/>
  <c r="L83" i="1"/>
  <c r="M83" i="1" s="1"/>
  <c r="J83" i="1"/>
  <c r="I83" i="1"/>
  <c r="AG82" i="1"/>
  <c r="AD82" i="1"/>
  <c r="AE82" i="1" s="1"/>
  <c r="AB82" i="1"/>
  <c r="AA82" i="1"/>
  <c r="X82" i="1"/>
  <c r="Y82" i="1" s="1"/>
  <c r="V82" i="1"/>
  <c r="U82" i="1"/>
  <c r="R82" i="1"/>
  <c r="S82" i="1" s="1"/>
  <c r="P82" i="1"/>
  <c r="O82" i="1"/>
  <c r="L82" i="1"/>
  <c r="M82" i="1" s="1"/>
  <c r="J82" i="1"/>
  <c r="I82" i="1"/>
  <c r="AG81" i="1"/>
  <c r="AE81" i="1"/>
  <c r="AD81" i="1"/>
  <c r="AA81" i="1"/>
  <c r="AB81" i="1" s="1"/>
  <c r="X81" i="1"/>
  <c r="Y81" i="1" s="1"/>
  <c r="V81" i="1"/>
  <c r="U81" i="1"/>
  <c r="R81" i="1"/>
  <c r="S81" i="1" s="1"/>
  <c r="P81" i="1"/>
  <c r="O81" i="1"/>
  <c r="M81" i="1"/>
  <c r="L81" i="1"/>
  <c r="I81" i="1"/>
  <c r="J81" i="1" s="1"/>
  <c r="AF81" i="1" s="1"/>
  <c r="AG80" i="1"/>
  <c r="AD80" i="1"/>
  <c r="AE80" i="1" s="1"/>
  <c r="AB80" i="1"/>
  <c r="AA80" i="1"/>
  <c r="X80" i="1"/>
  <c r="Y80" i="1" s="1"/>
  <c r="U80" i="1"/>
  <c r="V80" i="1" s="1"/>
  <c r="S80" i="1"/>
  <c r="R80" i="1"/>
  <c r="P80" i="1"/>
  <c r="O80" i="1"/>
  <c r="L80" i="1"/>
  <c r="M80" i="1" s="1"/>
  <c r="J80" i="1"/>
  <c r="I80" i="1"/>
  <c r="AG79" i="1"/>
  <c r="AE79" i="1"/>
  <c r="AD79" i="1"/>
  <c r="AB79" i="1"/>
  <c r="AA79" i="1"/>
  <c r="X79" i="1"/>
  <c r="Y79" i="1" s="1"/>
  <c r="V79" i="1"/>
  <c r="U79" i="1"/>
  <c r="R79" i="1"/>
  <c r="S79" i="1" s="1"/>
  <c r="O79" i="1"/>
  <c r="P79" i="1" s="1"/>
  <c r="M79" i="1"/>
  <c r="L79" i="1"/>
  <c r="J79" i="1"/>
  <c r="I79" i="1"/>
  <c r="AG78" i="1"/>
  <c r="AD78" i="1"/>
  <c r="AE78" i="1" s="1"/>
  <c r="AB78" i="1"/>
  <c r="AA78" i="1"/>
  <c r="X78" i="1"/>
  <c r="Y78" i="1" s="1"/>
  <c r="V78" i="1"/>
  <c r="U78" i="1"/>
  <c r="S78" i="1"/>
  <c r="R78" i="1"/>
  <c r="P78" i="1"/>
  <c r="O78" i="1"/>
  <c r="L78" i="1"/>
  <c r="M78" i="1" s="1"/>
  <c r="J78" i="1"/>
  <c r="I78" i="1"/>
  <c r="AG77" i="1"/>
  <c r="AD77" i="1"/>
  <c r="AE77" i="1" s="1"/>
  <c r="AB77" i="1"/>
  <c r="AA77" i="1"/>
  <c r="X77" i="1"/>
  <c r="Y77" i="1" s="1"/>
  <c r="U77" i="1"/>
  <c r="V77" i="1" s="1"/>
  <c r="R77" i="1"/>
  <c r="S77" i="1" s="1"/>
  <c r="P77" i="1"/>
  <c r="O77" i="1"/>
  <c r="L77" i="1"/>
  <c r="M77" i="1" s="1"/>
  <c r="J77" i="1"/>
  <c r="I77" i="1"/>
  <c r="AG76" i="1"/>
  <c r="AD76" i="1"/>
  <c r="AE76" i="1" s="1"/>
  <c r="AB76" i="1"/>
  <c r="AA76" i="1"/>
  <c r="X76" i="1"/>
  <c r="Y76" i="1" s="1"/>
  <c r="V76" i="1"/>
  <c r="U76" i="1"/>
  <c r="R76" i="1"/>
  <c r="S76" i="1" s="1"/>
  <c r="O76" i="1"/>
  <c r="P76" i="1" s="1"/>
  <c r="L76" i="1"/>
  <c r="M76" i="1" s="1"/>
  <c r="AF76" i="1" s="1"/>
  <c r="J76" i="1"/>
  <c r="I76" i="1"/>
  <c r="AG75" i="1"/>
  <c r="AD75" i="1"/>
  <c r="AE75" i="1" s="1"/>
  <c r="AA75" i="1"/>
  <c r="AB75" i="1" s="1"/>
  <c r="Y75" i="1"/>
  <c r="X75" i="1"/>
  <c r="V75" i="1"/>
  <c r="U75" i="1"/>
  <c r="R75" i="1"/>
  <c r="S75" i="1" s="1"/>
  <c r="P75" i="1"/>
  <c r="O75" i="1"/>
  <c r="L75" i="1"/>
  <c r="M75" i="1" s="1"/>
  <c r="I75" i="1"/>
  <c r="J75" i="1" s="1"/>
  <c r="AG74" i="1"/>
  <c r="AE74" i="1"/>
  <c r="AD74" i="1"/>
  <c r="AB74" i="1"/>
  <c r="AA74" i="1"/>
  <c r="X74" i="1"/>
  <c r="Y74" i="1" s="1"/>
  <c r="U74" i="1"/>
  <c r="V74" i="1" s="1"/>
  <c r="R74" i="1"/>
  <c r="S74" i="1" s="1"/>
  <c r="P74" i="1"/>
  <c r="O74" i="1"/>
  <c r="M74" i="1"/>
  <c r="L74" i="1"/>
  <c r="J74" i="1"/>
  <c r="I74" i="1"/>
  <c r="AG73" i="1"/>
  <c r="AD73" i="1"/>
  <c r="AE73" i="1" s="1"/>
  <c r="AB73" i="1"/>
  <c r="AA73" i="1"/>
  <c r="Y73" i="1"/>
  <c r="X73" i="1"/>
  <c r="V73" i="1"/>
  <c r="U73" i="1"/>
  <c r="R73" i="1"/>
  <c r="S73" i="1" s="1"/>
  <c r="O73" i="1"/>
  <c r="P73" i="1" s="1"/>
  <c r="L73" i="1"/>
  <c r="M73" i="1" s="1"/>
  <c r="J73" i="1"/>
  <c r="I73" i="1"/>
  <c r="AG72" i="1"/>
  <c r="AE72" i="1"/>
  <c r="AD72" i="1"/>
  <c r="AA72" i="1"/>
  <c r="AB72" i="1" s="1"/>
  <c r="X72" i="1"/>
  <c r="Y72" i="1" s="1"/>
  <c r="V72" i="1"/>
  <c r="U72" i="1"/>
  <c r="R72" i="1"/>
  <c r="S72" i="1" s="1"/>
  <c r="P72" i="1"/>
  <c r="O72" i="1"/>
  <c r="M72" i="1"/>
  <c r="L72" i="1"/>
  <c r="I72" i="1"/>
  <c r="J72" i="1" s="1"/>
  <c r="AF72" i="1" s="1"/>
  <c r="AG71" i="1"/>
  <c r="AD71" i="1"/>
  <c r="AE71" i="1" s="1"/>
  <c r="AB71" i="1"/>
  <c r="AA71" i="1"/>
  <c r="X71" i="1"/>
  <c r="Y71" i="1" s="1"/>
  <c r="U71" i="1"/>
  <c r="V71" i="1" s="1"/>
  <c r="R71" i="1"/>
  <c r="S71" i="1" s="1"/>
  <c r="P71" i="1"/>
  <c r="O71" i="1"/>
  <c r="L71" i="1"/>
  <c r="M71" i="1" s="1"/>
  <c r="J71" i="1"/>
  <c r="I71" i="1"/>
  <c r="AG70" i="1"/>
  <c r="AD70" i="1"/>
  <c r="AE70" i="1" s="1"/>
  <c r="AB70" i="1"/>
  <c r="AA70" i="1"/>
  <c r="X70" i="1"/>
  <c r="Y70" i="1" s="1"/>
  <c r="V70" i="1"/>
  <c r="U70" i="1"/>
  <c r="R70" i="1"/>
  <c r="S70" i="1" s="1"/>
  <c r="O70" i="1"/>
  <c r="P70" i="1" s="1"/>
  <c r="L70" i="1"/>
  <c r="M70" i="1" s="1"/>
  <c r="J70" i="1"/>
  <c r="AF70" i="1" s="1"/>
  <c r="I70" i="1"/>
  <c r="AG69" i="1"/>
  <c r="AD69" i="1"/>
  <c r="AE69" i="1" s="1"/>
  <c r="AB69" i="1"/>
  <c r="AA69" i="1"/>
  <c r="X69" i="1"/>
  <c r="Y69" i="1" s="1"/>
  <c r="V69" i="1"/>
  <c r="U69" i="1"/>
  <c r="S69" i="1"/>
  <c r="R69" i="1"/>
  <c r="P69" i="1"/>
  <c r="O69" i="1"/>
  <c r="L69" i="1"/>
  <c r="M69" i="1" s="1"/>
  <c r="J69" i="1"/>
  <c r="I69" i="1"/>
  <c r="AG68" i="1"/>
  <c r="AD68" i="1"/>
  <c r="AE68" i="1" s="1"/>
  <c r="AB68" i="1"/>
  <c r="AA68" i="1"/>
  <c r="Y68" i="1"/>
  <c r="X68" i="1"/>
  <c r="U68" i="1"/>
  <c r="V68" i="1" s="1"/>
  <c r="R68" i="1"/>
  <c r="S68" i="1" s="1"/>
  <c r="P68" i="1"/>
  <c r="O68" i="1"/>
  <c r="L68" i="1"/>
  <c r="M68" i="1" s="1"/>
  <c r="J68" i="1"/>
  <c r="I68" i="1"/>
  <c r="AG67" i="1"/>
  <c r="AD67" i="1"/>
  <c r="AE67" i="1" s="1"/>
  <c r="AB67" i="1"/>
  <c r="AA67" i="1"/>
  <c r="X67" i="1"/>
  <c r="Y67" i="1" s="1"/>
  <c r="V67" i="1"/>
  <c r="U67" i="1"/>
  <c r="S67" i="1"/>
  <c r="R67" i="1"/>
  <c r="O67" i="1"/>
  <c r="P67" i="1" s="1"/>
  <c r="L67" i="1"/>
  <c r="M67" i="1" s="1"/>
  <c r="J67" i="1"/>
  <c r="AF67" i="1" s="1"/>
  <c r="I67" i="1"/>
  <c r="AG66" i="1"/>
  <c r="AD66" i="1"/>
  <c r="AE66" i="1" s="1"/>
  <c r="AA66" i="1"/>
  <c r="AB66" i="1" s="1"/>
  <c r="Y66" i="1"/>
  <c r="X66" i="1"/>
  <c r="V66" i="1"/>
  <c r="U66" i="1"/>
  <c r="R66" i="1"/>
  <c r="S66" i="1" s="1"/>
  <c r="P66" i="1"/>
  <c r="O66" i="1"/>
  <c r="L66" i="1"/>
  <c r="M66" i="1" s="1"/>
  <c r="I66" i="1"/>
  <c r="J66" i="1" s="1"/>
  <c r="AG65" i="1"/>
  <c r="AD65" i="1"/>
  <c r="AE65" i="1" s="1"/>
  <c r="AB65" i="1"/>
  <c r="AA65" i="1"/>
  <c r="X65" i="1"/>
  <c r="Y65" i="1" s="1"/>
  <c r="V65" i="1"/>
  <c r="U65" i="1"/>
  <c r="R65" i="1"/>
  <c r="S65" i="1" s="1"/>
  <c r="P65" i="1"/>
  <c r="O65" i="1"/>
  <c r="L65" i="1"/>
  <c r="M65" i="1" s="1"/>
  <c r="J65" i="1"/>
  <c r="I65" i="1"/>
  <c r="AG64" i="1"/>
  <c r="AD64" i="1"/>
  <c r="AE64" i="1" s="1"/>
  <c r="AB64" i="1"/>
  <c r="AA64" i="1"/>
  <c r="X64" i="1"/>
  <c r="Y64" i="1" s="1"/>
  <c r="V64" i="1"/>
  <c r="U64" i="1"/>
  <c r="R64" i="1"/>
  <c r="S64" i="1" s="1"/>
  <c r="P64" i="1"/>
  <c r="O64" i="1"/>
  <c r="L64" i="1"/>
  <c r="M64" i="1" s="1"/>
  <c r="J64" i="1"/>
  <c r="I64" i="1"/>
  <c r="AG63" i="1"/>
  <c r="AE63" i="1"/>
  <c r="AD63" i="1"/>
  <c r="AA63" i="1"/>
  <c r="AB63" i="1" s="1"/>
  <c r="X63" i="1"/>
  <c r="Y63" i="1" s="1"/>
  <c r="V63" i="1"/>
  <c r="U63" i="1"/>
  <c r="R63" i="1"/>
  <c r="S63" i="1" s="1"/>
  <c r="P63" i="1"/>
  <c r="O63" i="1"/>
  <c r="M63" i="1"/>
  <c r="L63" i="1"/>
  <c r="I63" i="1"/>
  <c r="J63" i="1" s="1"/>
  <c r="AG62" i="1"/>
  <c r="AD62" i="1"/>
  <c r="AE62" i="1" s="1"/>
  <c r="AB62" i="1"/>
  <c r="AA62" i="1"/>
  <c r="X62" i="1"/>
  <c r="Y62" i="1" s="1"/>
  <c r="U62" i="1"/>
  <c r="V62" i="1" s="1"/>
  <c r="S62" i="1"/>
  <c r="R62" i="1"/>
  <c r="P62" i="1"/>
  <c r="O62" i="1"/>
  <c r="L62" i="1"/>
  <c r="M62" i="1" s="1"/>
  <c r="J62" i="1"/>
  <c r="I62" i="1"/>
  <c r="AG61" i="1"/>
  <c r="AE61" i="1"/>
  <c r="AD61" i="1"/>
  <c r="AB61" i="1"/>
  <c r="AA61" i="1"/>
  <c r="X61" i="1"/>
  <c r="Y61" i="1" s="1"/>
  <c r="V61" i="1"/>
  <c r="U61" i="1"/>
  <c r="R61" i="1"/>
  <c r="S61" i="1" s="1"/>
  <c r="O61" i="1"/>
  <c r="P61" i="1" s="1"/>
  <c r="M61" i="1"/>
  <c r="L61" i="1"/>
  <c r="J61" i="1"/>
  <c r="I61" i="1"/>
  <c r="AG60" i="1"/>
  <c r="AD60" i="1"/>
  <c r="AE60" i="1" s="1"/>
  <c r="AB60" i="1"/>
  <c r="AA60" i="1"/>
  <c r="X60" i="1"/>
  <c r="Y60" i="1" s="1"/>
  <c r="V60" i="1"/>
  <c r="U60" i="1"/>
  <c r="S60" i="1"/>
  <c r="R60" i="1"/>
  <c r="P60" i="1"/>
  <c r="O60" i="1"/>
  <c r="L60" i="1"/>
  <c r="M60" i="1" s="1"/>
  <c r="J60" i="1"/>
  <c r="I60" i="1"/>
  <c r="AG59" i="1"/>
  <c r="AD59" i="1"/>
  <c r="AE59" i="1" s="1"/>
  <c r="AB59" i="1"/>
  <c r="AA59" i="1"/>
  <c r="X59" i="1"/>
  <c r="Y59" i="1" s="1"/>
  <c r="U59" i="1"/>
  <c r="V59" i="1" s="1"/>
  <c r="R59" i="1"/>
  <c r="S59" i="1" s="1"/>
  <c r="P59" i="1"/>
  <c r="O59" i="1"/>
  <c r="L59" i="1"/>
  <c r="M59" i="1" s="1"/>
  <c r="J59" i="1"/>
  <c r="I59" i="1"/>
  <c r="AG58" i="1"/>
  <c r="AD58" i="1"/>
  <c r="AE58" i="1" s="1"/>
  <c r="AB58" i="1"/>
  <c r="AA58" i="1"/>
  <c r="X58" i="1"/>
  <c r="Y58" i="1" s="1"/>
  <c r="V58" i="1"/>
  <c r="U58" i="1"/>
  <c r="R58" i="1"/>
  <c r="S58" i="1" s="1"/>
  <c r="O58" i="1"/>
  <c r="P58" i="1" s="1"/>
  <c r="L58" i="1"/>
  <c r="M58" i="1" s="1"/>
  <c r="AF58" i="1" s="1"/>
  <c r="J58" i="1"/>
  <c r="I58" i="1"/>
  <c r="AG57" i="1"/>
  <c r="AD57" i="1"/>
  <c r="AE57" i="1" s="1"/>
  <c r="AA57" i="1"/>
  <c r="AB57" i="1" s="1"/>
  <c r="Y57" i="1"/>
  <c r="X57" i="1"/>
  <c r="V57" i="1"/>
  <c r="U57" i="1"/>
  <c r="R57" i="1"/>
  <c r="S57" i="1" s="1"/>
  <c r="P57" i="1"/>
  <c r="O57" i="1"/>
  <c r="L57" i="1"/>
  <c r="M57" i="1" s="1"/>
  <c r="I57" i="1"/>
  <c r="J57" i="1" s="1"/>
  <c r="AG56" i="1"/>
  <c r="AE56" i="1"/>
  <c r="AD56" i="1"/>
  <c r="AB56" i="1"/>
  <c r="AA56" i="1"/>
  <c r="X56" i="1"/>
  <c r="Y56" i="1" s="1"/>
  <c r="U56" i="1"/>
  <c r="V56" i="1" s="1"/>
  <c r="R56" i="1"/>
  <c r="S56" i="1" s="1"/>
  <c r="P56" i="1"/>
  <c r="O56" i="1"/>
  <c r="M56" i="1"/>
  <c r="L56" i="1"/>
  <c r="J56" i="1"/>
  <c r="I56" i="1"/>
  <c r="AG55" i="1"/>
  <c r="AD55" i="1"/>
  <c r="AE55" i="1" s="1"/>
  <c r="AB55" i="1"/>
  <c r="AA55" i="1"/>
  <c r="Y55" i="1"/>
  <c r="X55" i="1"/>
  <c r="V55" i="1"/>
  <c r="U55" i="1"/>
  <c r="R55" i="1"/>
  <c r="S55" i="1" s="1"/>
  <c r="O55" i="1"/>
  <c r="P55" i="1" s="1"/>
  <c r="L55" i="1"/>
  <c r="M55" i="1" s="1"/>
  <c r="J55" i="1"/>
  <c r="I55" i="1"/>
  <c r="AG54" i="1"/>
  <c r="AE54" i="1"/>
  <c r="AD54" i="1"/>
  <c r="AA54" i="1"/>
  <c r="AB54" i="1" s="1"/>
  <c r="X54" i="1"/>
  <c r="Y54" i="1" s="1"/>
  <c r="V54" i="1"/>
  <c r="U54" i="1"/>
  <c r="R54" i="1"/>
  <c r="S54" i="1" s="1"/>
  <c r="P54" i="1"/>
  <c r="O54" i="1"/>
  <c r="M54" i="1"/>
  <c r="L54" i="1"/>
  <c r="I54" i="1"/>
  <c r="J54" i="1" s="1"/>
  <c r="AG53" i="1"/>
  <c r="AD53" i="1"/>
  <c r="AE53" i="1" s="1"/>
  <c r="AB53" i="1"/>
  <c r="AA53" i="1"/>
  <c r="X53" i="1"/>
  <c r="Y53" i="1" s="1"/>
  <c r="U53" i="1"/>
  <c r="V53" i="1" s="1"/>
  <c r="R53" i="1"/>
  <c r="S53" i="1" s="1"/>
  <c r="P53" i="1"/>
  <c r="O53" i="1"/>
  <c r="L53" i="1"/>
  <c r="M53" i="1" s="1"/>
  <c r="J53" i="1"/>
  <c r="I53" i="1"/>
  <c r="AG52" i="1"/>
  <c r="AD52" i="1"/>
  <c r="AE52" i="1" s="1"/>
  <c r="AB52" i="1"/>
  <c r="AA52" i="1"/>
  <c r="X52" i="1"/>
  <c r="Y52" i="1" s="1"/>
  <c r="V52" i="1"/>
  <c r="U52" i="1"/>
  <c r="R52" i="1"/>
  <c r="S52" i="1" s="1"/>
  <c r="O52" i="1"/>
  <c r="P52" i="1" s="1"/>
  <c r="L52" i="1"/>
  <c r="M52" i="1" s="1"/>
  <c r="J52" i="1"/>
  <c r="I52" i="1"/>
  <c r="AG51" i="1"/>
  <c r="AD51" i="1"/>
  <c r="AE51" i="1" s="1"/>
  <c r="AB51" i="1"/>
  <c r="AA51" i="1"/>
  <c r="X51" i="1"/>
  <c r="Y51" i="1" s="1"/>
  <c r="V51" i="1"/>
  <c r="U51" i="1"/>
  <c r="S51" i="1"/>
  <c r="R51" i="1"/>
  <c r="P51" i="1"/>
  <c r="O51" i="1"/>
  <c r="L51" i="1"/>
  <c r="M51" i="1" s="1"/>
  <c r="J51" i="1"/>
  <c r="I51" i="1"/>
  <c r="AG50" i="1"/>
  <c r="AD50" i="1"/>
  <c r="AE50" i="1" s="1"/>
  <c r="AB50" i="1"/>
  <c r="AA50" i="1"/>
  <c r="Y50" i="1"/>
  <c r="X50" i="1"/>
  <c r="U50" i="1"/>
  <c r="V50" i="1" s="1"/>
  <c r="R50" i="1"/>
  <c r="S50" i="1" s="1"/>
  <c r="P50" i="1"/>
  <c r="O50" i="1"/>
  <c r="L50" i="1"/>
  <c r="M50" i="1" s="1"/>
  <c r="J50" i="1"/>
  <c r="I50" i="1"/>
  <c r="AG49" i="1"/>
  <c r="AD49" i="1"/>
  <c r="AE49" i="1" s="1"/>
  <c r="AB49" i="1"/>
  <c r="AA49" i="1"/>
  <c r="X49" i="1"/>
  <c r="Y49" i="1" s="1"/>
  <c r="V49" i="1"/>
  <c r="U49" i="1"/>
  <c r="S49" i="1"/>
  <c r="R49" i="1"/>
  <c r="O49" i="1"/>
  <c r="P49" i="1" s="1"/>
  <c r="L49" i="1"/>
  <c r="M49" i="1" s="1"/>
  <c r="J49" i="1"/>
  <c r="AF49" i="1" s="1"/>
  <c r="I49" i="1"/>
  <c r="AG48" i="1"/>
  <c r="AD48" i="1"/>
  <c r="AE48" i="1" s="1"/>
  <c r="AA48" i="1"/>
  <c r="AB48" i="1" s="1"/>
  <c r="Y48" i="1"/>
  <c r="X48" i="1"/>
  <c r="V48" i="1"/>
  <c r="U48" i="1"/>
  <c r="R48" i="1"/>
  <c r="S48" i="1" s="1"/>
  <c r="P48" i="1"/>
  <c r="O48" i="1"/>
  <c r="L48" i="1"/>
  <c r="M48" i="1" s="1"/>
  <c r="I48" i="1"/>
  <c r="J48" i="1" s="1"/>
  <c r="AG47" i="1"/>
  <c r="AD47" i="1"/>
  <c r="AE47" i="1" s="1"/>
  <c r="AB47" i="1"/>
  <c r="AA47" i="1"/>
  <c r="X47" i="1"/>
  <c r="Y47" i="1" s="1"/>
  <c r="V47" i="1"/>
  <c r="U47" i="1"/>
  <c r="R47" i="1"/>
  <c r="S47" i="1" s="1"/>
  <c r="P47" i="1"/>
  <c r="O47" i="1"/>
  <c r="L47" i="1"/>
  <c r="M47" i="1" s="1"/>
  <c r="J47" i="1"/>
  <c r="I47" i="1"/>
  <c r="AG46" i="1"/>
  <c r="AD46" i="1"/>
  <c r="AE46" i="1" s="1"/>
  <c r="AB46" i="1"/>
  <c r="AA46" i="1"/>
  <c r="X46" i="1"/>
  <c r="Y46" i="1" s="1"/>
  <c r="V46" i="1"/>
  <c r="U46" i="1"/>
  <c r="R46" i="1"/>
  <c r="S46" i="1" s="1"/>
  <c r="P46" i="1"/>
  <c r="O46" i="1"/>
  <c r="L46" i="1"/>
  <c r="M46" i="1" s="1"/>
  <c r="J46" i="1"/>
  <c r="I46" i="1"/>
  <c r="AG45" i="1"/>
  <c r="AE45" i="1"/>
  <c r="AD45" i="1"/>
  <c r="AA45" i="1"/>
  <c r="AB45" i="1" s="1"/>
  <c r="X45" i="1"/>
  <c r="Y45" i="1" s="1"/>
  <c r="V45" i="1"/>
  <c r="U45" i="1"/>
  <c r="R45" i="1"/>
  <c r="S45" i="1" s="1"/>
  <c r="P45" i="1"/>
  <c r="O45" i="1"/>
  <c r="M45" i="1"/>
  <c r="L45" i="1"/>
  <c r="I45" i="1"/>
  <c r="J45" i="1" s="1"/>
  <c r="AG44" i="1"/>
  <c r="AD44" i="1"/>
  <c r="AE44" i="1" s="1"/>
  <c r="AB44" i="1"/>
  <c r="AA44" i="1"/>
  <c r="X44" i="1"/>
  <c r="Y44" i="1" s="1"/>
  <c r="U44" i="1"/>
  <c r="V44" i="1" s="1"/>
  <c r="S44" i="1"/>
  <c r="R44" i="1"/>
  <c r="P44" i="1"/>
  <c r="O44" i="1"/>
  <c r="L44" i="1"/>
  <c r="M44" i="1" s="1"/>
  <c r="J44" i="1"/>
  <c r="I44" i="1"/>
  <c r="AG43" i="1"/>
  <c r="AE43" i="1"/>
  <c r="AD43" i="1"/>
  <c r="AB43" i="1"/>
  <c r="AA43" i="1"/>
  <c r="X43" i="1"/>
  <c r="Y43" i="1" s="1"/>
  <c r="V43" i="1"/>
  <c r="U43" i="1"/>
  <c r="R43" i="1"/>
  <c r="S43" i="1" s="1"/>
  <c r="O43" i="1"/>
  <c r="P43" i="1" s="1"/>
  <c r="M43" i="1"/>
  <c r="L43" i="1"/>
  <c r="J43" i="1"/>
  <c r="I43" i="1"/>
  <c r="AG42" i="1"/>
  <c r="AD42" i="1"/>
  <c r="AE42" i="1" s="1"/>
  <c r="AB42" i="1"/>
  <c r="AA42" i="1"/>
  <c r="X42" i="1"/>
  <c r="Y42" i="1" s="1"/>
  <c r="V42" i="1"/>
  <c r="U42" i="1"/>
  <c r="S42" i="1"/>
  <c r="R42" i="1"/>
  <c r="P42" i="1"/>
  <c r="O42" i="1"/>
  <c r="L42" i="1"/>
  <c r="M42" i="1" s="1"/>
  <c r="J42" i="1"/>
  <c r="I42" i="1"/>
  <c r="AG41" i="1"/>
  <c r="AD41" i="1"/>
  <c r="AE41" i="1" s="1"/>
  <c r="AB41" i="1"/>
  <c r="AA41" i="1"/>
  <c r="X41" i="1"/>
  <c r="Y41" i="1" s="1"/>
  <c r="U41" i="1"/>
  <c r="V41" i="1" s="1"/>
  <c r="R41" i="1"/>
  <c r="S41" i="1" s="1"/>
  <c r="P41" i="1"/>
  <c r="O41" i="1"/>
  <c r="L41" i="1"/>
  <c r="M41" i="1" s="1"/>
  <c r="J41" i="1"/>
  <c r="I41" i="1"/>
  <c r="AG40" i="1"/>
  <c r="AF40" i="1"/>
  <c r="AD40" i="1"/>
  <c r="AE40" i="1" s="1"/>
  <c r="AB40" i="1"/>
  <c r="AA40" i="1"/>
  <c r="X40" i="1"/>
  <c r="Y40" i="1" s="1"/>
  <c r="V40" i="1"/>
  <c r="U40" i="1"/>
  <c r="R40" i="1"/>
  <c r="S40" i="1" s="1"/>
  <c r="O40" i="1"/>
  <c r="P40" i="1" s="1"/>
  <c r="L40" i="1"/>
  <c r="M40" i="1" s="1"/>
  <c r="J40" i="1"/>
  <c r="I40" i="1"/>
  <c r="AG39" i="1"/>
  <c r="AD39" i="1"/>
  <c r="AE39" i="1" s="1"/>
  <c r="AA39" i="1"/>
  <c r="AB39" i="1" s="1"/>
  <c r="Y39" i="1"/>
  <c r="X39" i="1"/>
  <c r="V39" i="1"/>
  <c r="U39" i="1"/>
  <c r="R39" i="1"/>
  <c r="S39" i="1" s="1"/>
  <c r="P39" i="1"/>
  <c r="O39" i="1"/>
  <c r="L39" i="1"/>
  <c r="M39" i="1" s="1"/>
  <c r="I39" i="1"/>
  <c r="J39" i="1" s="1"/>
  <c r="AF39" i="1" s="1"/>
  <c r="AH39" i="1" s="1"/>
  <c r="B39" i="1"/>
  <c r="AG38" i="1"/>
  <c r="AE38" i="1"/>
  <c r="AD38" i="1"/>
  <c r="AB38" i="1"/>
  <c r="AA38" i="1"/>
  <c r="X38" i="1"/>
  <c r="Y38" i="1" s="1"/>
  <c r="U38" i="1"/>
  <c r="V38" i="1" s="1"/>
  <c r="R38" i="1"/>
  <c r="S38" i="1" s="1"/>
  <c r="P38" i="1"/>
  <c r="O38" i="1"/>
  <c r="M38" i="1"/>
  <c r="L38" i="1"/>
  <c r="I38" i="1"/>
  <c r="J38" i="1" s="1"/>
  <c r="AG37" i="1"/>
  <c r="AD37" i="1"/>
  <c r="AE37" i="1" s="1"/>
  <c r="AB37" i="1"/>
  <c r="AA37" i="1"/>
  <c r="Y37" i="1"/>
  <c r="X37" i="1"/>
  <c r="U37" i="1"/>
  <c r="V37" i="1" s="1"/>
  <c r="R37" i="1"/>
  <c r="S37" i="1" s="1"/>
  <c r="O37" i="1"/>
  <c r="P37" i="1" s="1"/>
  <c r="L37" i="1"/>
  <c r="M37" i="1" s="1"/>
  <c r="AF37" i="1" s="1"/>
  <c r="J37" i="1"/>
  <c r="I37" i="1"/>
  <c r="AG36" i="1"/>
  <c r="AD36" i="1"/>
  <c r="AE36" i="1" s="1"/>
  <c r="AA36" i="1"/>
  <c r="AB36" i="1" s="1"/>
  <c r="X36" i="1"/>
  <c r="Y36" i="1" s="1"/>
  <c r="U36" i="1"/>
  <c r="V36" i="1" s="1"/>
  <c r="S36" i="1"/>
  <c r="R36" i="1"/>
  <c r="O36" i="1"/>
  <c r="P36" i="1" s="1"/>
  <c r="L36" i="1"/>
  <c r="M36" i="1" s="1"/>
  <c r="I36" i="1"/>
  <c r="J36" i="1" s="1"/>
  <c r="AF36" i="1" s="1"/>
  <c r="AH35" i="1"/>
  <c r="AG35" i="1"/>
  <c r="AE35" i="1"/>
  <c r="AD35" i="1"/>
  <c r="AA35" i="1"/>
  <c r="AB35" i="1" s="1"/>
  <c r="X35" i="1"/>
  <c r="Y35" i="1" s="1"/>
  <c r="U35" i="1"/>
  <c r="V35" i="1" s="1"/>
  <c r="R35" i="1"/>
  <c r="S35" i="1" s="1"/>
  <c r="O35" i="1"/>
  <c r="P35" i="1" s="1"/>
  <c r="M35" i="1"/>
  <c r="L35" i="1"/>
  <c r="I35" i="1"/>
  <c r="J35" i="1" s="1"/>
  <c r="AF35" i="1" s="1"/>
  <c r="B35" i="1" s="1"/>
  <c r="AG34" i="1"/>
  <c r="AD34" i="1"/>
  <c r="AE34" i="1" s="1"/>
  <c r="AA34" i="1"/>
  <c r="AB34" i="1" s="1"/>
  <c r="Y34" i="1"/>
  <c r="X34" i="1"/>
  <c r="U34" i="1"/>
  <c r="V34" i="1" s="1"/>
  <c r="R34" i="1"/>
  <c r="S34" i="1" s="1"/>
  <c r="O34" i="1"/>
  <c r="P34" i="1" s="1"/>
  <c r="L34" i="1"/>
  <c r="M34" i="1" s="1"/>
  <c r="I34" i="1"/>
  <c r="J34" i="1" s="1"/>
  <c r="AG33" i="1"/>
  <c r="AD33" i="1"/>
  <c r="AE33" i="1" s="1"/>
  <c r="AA33" i="1"/>
  <c r="AB33" i="1" s="1"/>
  <c r="X33" i="1"/>
  <c r="Y33" i="1" s="1"/>
  <c r="U33" i="1"/>
  <c r="V33" i="1" s="1"/>
  <c r="S33" i="1"/>
  <c r="R33" i="1"/>
  <c r="O33" i="1"/>
  <c r="P33" i="1" s="1"/>
  <c r="L33" i="1"/>
  <c r="M33" i="1" s="1"/>
  <c r="I33" i="1"/>
  <c r="J33" i="1" s="1"/>
  <c r="AG32" i="1"/>
  <c r="AE32" i="1"/>
  <c r="AD32" i="1"/>
  <c r="AA32" i="1"/>
  <c r="AB32" i="1" s="1"/>
  <c r="X32" i="1"/>
  <c r="Y32" i="1" s="1"/>
  <c r="U32" i="1"/>
  <c r="V32" i="1" s="1"/>
  <c r="R32" i="1"/>
  <c r="S32" i="1" s="1"/>
  <c r="O32" i="1"/>
  <c r="P32" i="1" s="1"/>
  <c r="M32" i="1"/>
  <c r="L32" i="1"/>
  <c r="I32" i="1"/>
  <c r="J32" i="1" s="1"/>
  <c r="AG31" i="1"/>
  <c r="AD31" i="1"/>
  <c r="AE31" i="1" s="1"/>
  <c r="AA31" i="1"/>
  <c r="AB31" i="1" s="1"/>
  <c r="Y31" i="1"/>
  <c r="X31" i="1"/>
  <c r="U31" i="1"/>
  <c r="V31" i="1" s="1"/>
  <c r="R31" i="1"/>
  <c r="S31" i="1" s="1"/>
  <c r="O31" i="1"/>
  <c r="P31" i="1" s="1"/>
  <c r="L31" i="1"/>
  <c r="M31" i="1" s="1"/>
  <c r="I31" i="1"/>
  <c r="J31" i="1" s="1"/>
  <c r="AG30" i="1"/>
  <c r="AD30" i="1"/>
  <c r="AE30" i="1" s="1"/>
  <c r="AA30" i="1"/>
  <c r="AB30" i="1" s="1"/>
  <c r="X30" i="1"/>
  <c r="Y30" i="1" s="1"/>
  <c r="U30" i="1"/>
  <c r="V30" i="1" s="1"/>
  <c r="S30" i="1"/>
  <c r="R30" i="1"/>
  <c r="O30" i="1"/>
  <c r="P30" i="1" s="1"/>
  <c r="L30" i="1"/>
  <c r="M30" i="1" s="1"/>
  <c r="I30" i="1"/>
  <c r="J30" i="1" s="1"/>
  <c r="AG29" i="1"/>
  <c r="AE29" i="1"/>
  <c r="AD29" i="1"/>
  <c r="AA29" i="1"/>
  <c r="AB29" i="1" s="1"/>
  <c r="X29" i="1"/>
  <c r="Y29" i="1" s="1"/>
  <c r="U29" i="1"/>
  <c r="V29" i="1" s="1"/>
  <c r="R29" i="1"/>
  <c r="S29" i="1" s="1"/>
  <c r="O29" i="1"/>
  <c r="P29" i="1" s="1"/>
  <c r="M29" i="1"/>
  <c r="L29" i="1"/>
  <c r="I29" i="1"/>
  <c r="J29" i="1" s="1"/>
  <c r="AG28" i="1"/>
  <c r="AD28" i="1"/>
  <c r="AE28" i="1" s="1"/>
  <c r="AA28" i="1"/>
  <c r="AB28" i="1" s="1"/>
  <c r="Y28" i="1"/>
  <c r="X28" i="1"/>
  <c r="U28" i="1"/>
  <c r="V28" i="1" s="1"/>
  <c r="R28" i="1"/>
  <c r="S28" i="1" s="1"/>
  <c r="O28" i="1"/>
  <c r="P28" i="1" s="1"/>
  <c r="L28" i="1"/>
  <c r="M28" i="1" s="1"/>
  <c r="I28" i="1"/>
  <c r="J28" i="1" s="1"/>
  <c r="AG27" i="1"/>
  <c r="AD27" i="1"/>
  <c r="AE27" i="1" s="1"/>
  <c r="AA27" i="1"/>
  <c r="AB27" i="1" s="1"/>
  <c r="X27" i="1"/>
  <c r="Y27" i="1" s="1"/>
  <c r="U27" i="1"/>
  <c r="V27" i="1" s="1"/>
  <c r="S27" i="1"/>
  <c r="R27" i="1"/>
  <c r="O27" i="1"/>
  <c r="P27" i="1" s="1"/>
  <c r="L27" i="1"/>
  <c r="M27" i="1" s="1"/>
  <c r="I27" i="1"/>
  <c r="J27" i="1" s="1"/>
  <c r="AF27" i="1" s="1"/>
  <c r="AH26" i="1"/>
  <c r="AG26" i="1"/>
  <c r="AE26" i="1"/>
  <c r="AD26" i="1"/>
  <c r="AA26" i="1"/>
  <c r="AB26" i="1" s="1"/>
  <c r="X26" i="1"/>
  <c r="Y26" i="1" s="1"/>
  <c r="U26" i="1"/>
  <c r="V26" i="1" s="1"/>
  <c r="R26" i="1"/>
  <c r="S26" i="1" s="1"/>
  <c r="O26" i="1"/>
  <c r="P26" i="1" s="1"/>
  <c r="M26" i="1"/>
  <c r="L26" i="1"/>
  <c r="I26" i="1"/>
  <c r="J26" i="1" s="1"/>
  <c r="AF26" i="1" s="1"/>
  <c r="B26" i="1" s="1"/>
  <c r="AG25" i="1"/>
  <c r="AD25" i="1"/>
  <c r="AE25" i="1" s="1"/>
  <c r="AA25" i="1"/>
  <c r="AB25" i="1" s="1"/>
  <c r="Y25" i="1"/>
  <c r="X25" i="1"/>
  <c r="U25" i="1"/>
  <c r="V25" i="1" s="1"/>
  <c r="R25" i="1"/>
  <c r="S25" i="1" s="1"/>
  <c r="O25" i="1"/>
  <c r="P25" i="1" s="1"/>
  <c r="L25" i="1"/>
  <c r="M25" i="1" s="1"/>
  <c r="I25" i="1"/>
  <c r="J25" i="1" s="1"/>
  <c r="AG24" i="1"/>
  <c r="AD24" i="1"/>
  <c r="AE24" i="1" s="1"/>
  <c r="AA24" i="1"/>
  <c r="AB24" i="1" s="1"/>
  <c r="X24" i="1"/>
  <c r="Y24" i="1" s="1"/>
  <c r="U24" i="1"/>
  <c r="V24" i="1" s="1"/>
  <c r="S24" i="1"/>
  <c r="R24" i="1"/>
  <c r="O24" i="1"/>
  <c r="P24" i="1" s="1"/>
  <c r="L24" i="1"/>
  <c r="M24" i="1" s="1"/>
  <c r="I24" i="1"/>
  <c r="J24" i="1" s="1"/>
  <c r="AG23" i="1"/>
  <c r="AE23" i="1"/>
  <c r="AD23" i="1"/>
  <c r="AA23" i="1"/>
  <c r="AB23" i="1" s="1"/>
  <c r="X23" i="1"/>
  <c r="Y23" i="1" s="1"/>
  <c r="U23" i="1"/>
  <c r="V23" i="1" s="1"/>
  <c r="R23" i="1"/>
  <c r="S23" i="1" s="1"/>
  <c r="O23" i="1"/>
  <c r="P23" i="1" s="1"/>
  <c r="M23" i="1"/>
  <c r="L23" i="1"/>
  <c r="I23" i="1"/>
  <c r="J23" i="1" s="1"/>
  <c r="AG22" i="1"/>
  <c r="AD22" i="1"/>
  <c r="AE22" i="1" s="1"/>
  <c r="AA22" i="1"/>
  <c r="AB22" i="1" s="1"/>
  <c r="Y22" i="1"/>
  <c r="X22" i="1"/>
  <c r="U22" i="1"/>
  <c r="V22" i="1" s="1"/>
  <c r="R22" i="1"/>
  <c r="S22" i="1" s="1"/>
  <c r="O22" i="1"/>
  <c r="P22" i="1" s="1"/>
  <c r="L22" i="1"/>
  <c r="M22" i="1" s="1"/>
  <c r="I22" i="1"/>
  <c r="J22" i="1" s="1"/>
  <c r="AG21" i="1"/>
  <c r="AD21" i="1"/>
  <c r="AE21" i="1" s="1"/>
  <c r="AA21" i="1"/>
  <c r="AB21" i="1" s="1"/>
  <c r="X21" i="1"/>
  <c r="Y21" i="1" s="1"/>
  <c r="U21" i="1"/>
  <c r="V21" i="1" s="1"/>
  <c r="S21" i="1"/>
  <c r="R21" i="1"/>
  <c r="O21" i="1"/>
  <c r="P21" i="1" s="1"/>
  <c r="L21" i="1"/>
  <c r="M21" i="1" s="1"/>
  <c r="I21" i="1"/>
  <c r="J21" i="1" s="1"/>
  <c r="AG20" i="1"/>
  <c r="AE20" i="1"/>
  <c r="AD20" i="1"/>
  <c r="AA20" i="1"/>
  <c r="AB20" i="1" s="1"/>
  <c r="X20" i="1"/>
  <c r="Y20" i="1" s="1"/>
  <c r="U20" i="1"/>
  <c r="V20" i="1" s="1"/>
  <c r="R20" i="1"/>
  <c r="S20" i="1" s="1"/>
  <c r="O20" i="1"/>
  <c r="P20" i="1" s="1"/>
  <c r="M20" i="1"/>
  <c r="L20" i="1"/>
  <c r="I20" i="1"/>
  <c r="J20" i="1" s="1"/>
  <c r="AG19" i="1"/>
  <c r="AD19" i="1"/>
  <c r="AE19" i="1" s="1"/>
  <c r="AA19" i="1"/>
  <c r="AB19" i="1" s="1"/>
  <c r="Y19" i="1"/>
  <c r="X19" i="1"/>
  <c r="U19" i="1"/>
  <c r="V19" i="1" s="1"/>
  <c r="R19" i="1"/>
  <c r="S19" i="1" s="1"/>
  <c r="O19" i="1"/>
  <c r="P19" i="1" s="1"/>
  <c r="L19" i="1"/>
  <c r="M19" i="1" s="1"/>
  <c r="I19" i="1"/>
  <c r="J19" i="1" s="1"/>
  <c r="AG18" i="1"/>
  <c r="AD18" i="1"/>
  <c r="AE18" i="1" s="1"/>
  <c r="AA18" i="1"/>
  <c r="AB18" i="1" s="1"/>
  <c r="X18" i="1"/>
  <c r="Y18" i="1" s="1"/>
  <c r="U18" i="1"/>
  <c r="V18" i="1" s="1"/>
  <c r="S18" i="1"/>
  <c r="R18" i="1"/>
  <c r="O18" i="1"/>
  <c r="P18" i="1" s="1"/>
  <c r="L18" i="1"/>
  <c r="M18" i="1" s="1"/>
  <c r="I18" i="1"/>
  <c r="J18" i="1" s="1"/>
  <c r="AF18" i="1" s="1"/>
  <c r="AH17" i="1"/>
  <c r="AG17" i="1"/>
  <c r="AE17" i="1"/>
  <c r="AD17" i="1"/>
  <c r="AA17" i="1"/>
  <c r="AB17" i="1" s="1"/>
  <c r="X17" i="1"/>
  <c r="Y17" i="1" s="1"/>
  <c r="U17" i="1"/>
  <c r="V17" i="1" s="1"/>
  <c r="R17" i="1"/>
  <c r="S17" i="1" s="1"/>
  <c r="O17" i="1"/>
  <c r="P17" i="1" s="1"/>
  <c r="M17" i="1"/>
  <c r="L17" i="1"/>
  <c r="I17" i="1"/>
  <c r="J17" i="1" s="1"/>
  <c r="AF17" i="1" s="1"/>
  <c r="B17" i="1" s="1"/>
  <c r="AG16" i="1"/>
  <c r="AD16" i="1"/>
  <c r="AE16" i="1" s="1"/>
  <c r="AA16" i="1"/>
  <c r="AB16" i="1" s="1"/>
  <c r="Y16" i="1"/>
  <c r="X16" i="1"/>
  <c r="U16" i="1"/>
  <c r="V16" i="1" s="1"/>
  <c r="R16" i="1"/>
  <c r="S16" i="1" s="1"/>
  <c r="O16" i="1"/>
  <c r="P16" i="1" s="1"/>
  <c r="L16" i="1"/>
  <c r="M16" i="1" s="1"/>
  <c r="I16" i="1"/>
  <c r="J16" i="1" s="1"/>
  <c r="AG15" i="1"/>
  <c r="AD15" i="1"/>
  <c r="AE15" i="1" s="1"/>
  <c r="AA15" i="1"/>
  <c r="AB15" i="1" s="1"/>
  <c r="X15" i="1"/>
  <c r="Y15" i="1" s="1"/>
  <c r="U15" i="1"/>
  <c r="V15" i="1" s="1"/>
  <c r="S15" i="1"/>
  <c r="R15" i="1"/>
  <c r="O15" i="1"/>
  <c r="P15" i="1" s="1"/>
  <c r="L15" i="1"/>
  <c r="M15" i="1" s="1"/>
  <c r="I15" i="1"/>
  <c r="J15" i="1" s="1"/>
  <c r="AG14" i="1"/>
  <c r="AD14" i="1"/>
  <c r="AE14" i="1" s="1"/>
  <c r="AA14" i="1"/>
  <c r="AB14" i="1" s="1"/>
  <c r="X14" i="1"/>
  <c r="Y14" i="1" s="1"/>
  <c r="U14" i="1"/>
  <c r="V14" i="1" s="1"/>
  <c r="R14" i="1"/>
  <c r="S14" i="1" s="1"/>
  <c r="O14" i="1"/>
  <c r="P14" i="1" s="1"/>
  <c r="L14" i="1"/>
  <c r="M14" i="1" s="1"/>
  <c r="J14" i="1"/>
  <c r="AG13" i="1"/>
  <c r="AD13" i="1"/>
  <c r="AE13" i="1" s="1"/>
  <c r="AA13" i="1"/>
  <c r="AB13" i="1" s="1"/>
  <c r="X13" i="1"/>
  <c r="Y13" i="1" s="1"/>
  <c r="U13" i="1"/>
  <c r="V13" i="1" s="1"/>
  <c r="R13" i="1"/>
  <c r="S13" i="1" s="1"/>
  <c r="O13" i="1"/>
  <c r="P13" i="1" s="1"/>
  <c r="L13" i="1"/>
  <c r="M13" i="1" s="1"/>
  <c r="J13" i="1"/>
  <c r="AG12" i="1"/>
  <c r="AD12" i="1"/>
  <c r="AE12" i="1" s="1"/>
  <c r="AA12" i="1"/>
  <c r="AB12" i="1" s="1"/>
  <c r="X12" i="1"/>
  <c r="Y12" i="1" s="1"/>
  <c r="U12" i="1"/>
  <c r="V12" i="1" s="1"/>
  <c r="R12" i="1"/>
  <c r="S12" i="1" s="1"/>
  <c r="O12" i="1"/>
  <c r="P12" i="1" s="1"/>
  <c r="L12" i="1"/>
  <c r="M12" i="1" s="1"/>
  <c r="J12" i="1"/>
  <c r="AG11" i="1"/>
  <c r="AD11" i="1"/>
  <c r="AE11" i="1" s="1"/>
  <c r="AA11" i="1"/>
  <c r="AB11" i="1" s="1"/>
  <c r="X11" i="1"/>
  <c r="Y11" i="1" s="1"/>
  <c r="U11" i="1"/>
  <c r="V11" i="1" s="1"/>
  <c r="R11" i="1"/>
  <c r="S11" i="1" s="1"/>
  <c r="O11" i="1"/>
  <c r="P11" i="1" s="1"/>
  <c r="M11" i="1"/>
  <c r="L11" i="1"/>
  <c r="J11" i="1"/>
  <c r="AF3" i="1"/>
  <c r="AF2" i="1"/>
  <c r="C8" i="1" s="1"/>
  <c r="AF58" i="4" l="1"/>
  <c r="B58" i="4" s="1"/>
  <c r="AF73" i="4"/>
  <c r="B73" i="4" s="1"/>
  <c r="AF82" i="4"/>
  <c r="B82" i="4" s="1"/>
  <c r="AF71" i="4"/>
  <c r="AF89" i="4"/>
  <c r="AF90" i="4"/>
  <c r="B90" i="4" s="1"/>
  <c r="AF68" i="4"/>
  <c r="AH68" i="4" s="1"/>
  <c r="AF61" i="4"/>
  <c r="AF12" i="4"/>
  <c r="B12" i="4" s="1"/>
  <c r="AF59" i="4"/>
  <c r="B59" i="4" s="1"/>
  <c r="AF60" i="4"/>
  <c r="AH60" i="4" s="1"/>
  <c r="AF78" i="4"/>
  <c r="B78" i="4" s="1"/>
  <c r="AF54" i="4"/>
  <c r="B54" i="4" s="1"/>
  <c r="AF27" i="5"/>
  <c r="B27" i="5" s="1"/>
  <c r="AF51" i="4"/>
  <c r="B51" i="4" s="1"/>
  <c r="AF16" i="4"/>
  <c r="AH16" i="4" s="1"/>
  <c r="AF26" i="4"/>
  <c r="AF13" i="4"/>
  <c r="B13" i="4" s="1"/>
  <c r="AF15" i="4"/>
  <c r="B15" i="4" s="1"/>
  <c r="AF19" i="4"/>
  <c r="B19" i="4" s="1"/>
  <c r="AF20" i="4"/>
  <c r="B20" i="4" s="1"/>
  <c r="AF22" i="4"/>
  <c r="B22" i="4" s="1"/>
  <c r="AF11" i="4"/>
  <c r="B11" i="4" s="1"/>
  <c r="AF44" i="4"/>
  <c r="B44" i="4" s="1"/>
  <c r="AF45" i="4"/>
  <c r="AH45" i="4" s="1"/>
  <c r="AF46" i="4"/>
  <c r="B46" i="4" s="1"/>
  <c r="AF52" i="5"/>
  <c r="AF51" i="5"/>
  <c r="B51" i="5" s="1"/>
  <c r="AF49" i="5"/>
  <c r="AF42" i="5"/>
  <c r="B42" i="5" s="1"/>
  <c r="AF41" i="5"/>
  <c r="B41" i="5" s="1"/>
  <c r="AF36" i="5"/>
  <c r="AF35" i="5"/>
  <c r="B35" i="5" s="1"/>
  <c r="AF33" i="5"/>
  <c r="B33" i="5" s="1"/>
  <c r="AF32" i="5"/>
  <c r="AF31" i="5"/>
  <c r="AH31" i="5" s="1"/>
  <c r="AF23" i="5"/>
  <c r="AF18" i="5"/>
  <c r="B18" i="5" s="1"/>
  <c r="AF12" i="5"/>
  <c r="B12" i="5" s="1"/>
  <c r="B75" i="3"/>
  <c r="AF53" i="3"/>
  <c r="AH53" i="3" s="1"/>
  <c r="AF32" i="3"/>
  <c r="B32" i="3" s="1"/>
  <c r="AF50" i="3"/>
  <c r="AH50" i="3" s="1"/>
  <c r="AF49" i="3"/>
  <c r="B49" i="3" s="1"/>
  <c r="AF48" i="3"/>
  <c r="B48" i="3" s="1"/>
  <c r="AF46" i="3"/>
  <c r="B46" i="3" s="1"/>
  <c r="AF45" i="3"/>
  <c r="AH45" i="3" s="1"/>
  <c r="AF42" i="3"/>
  <c r="B42" i="3" s="1"/>
  <c r="AF40" i="3"/>
  <c r="B40" i="3" s="1"/>
  <c r="AF38" i="3"/>
  <c r="AH38" i="3" s="1"/>
  <c r="AF36" i="3"/>
  <c r="AH36" i="3" s="1"/>
  <c r="AF35" i="3"/>
  <c r="AF34" i="3"/>
  <c r="AF30" i="3"/>
  <c r="AH30" i="3" s="1"/>
  <c r="AF29" i="3"/>
  <c r="AF27" i="3"/>
  <c r="B27" i="3" s="1"/>
  <c r="AF24" i="3"/>
  <c r="AH24" i="3" s="1"/>
  <c r="AF19" i="3"/>
  <c r="B19" i="3" s="1"/>
  <c r="AF16" i="3"/>
  <c r="AH16" i="3" s="1"/>
  <c r="AF14" i="3"/>
  <c r="AH14" i="3" s="1"/>
  <c r="AF13" i="3"/>
  <c r="B13" i="3" s="1"/>
  <c r="AF32" i="2"/>
  <c r="AH32" i="2" s="1"/>
  <c r="AF27" i="2"/>
  <c r="B27" i="2" s="1"/>
  <c r="AF18" i="2"/>
  <c r="AH18" i="2" s="1"/>
  <c r="AF17" i="2"/>
  <c r="AF15" i="2"/>
  <c r="AH15" i="2" s="1"/>
  <c r="AF11" i="2"/>
  <c r="AH11" i="2" s="1"/>
  <c r="B40" i="2"/>
  <c r="AH40" i="2"/>
  <c r="B58" i="1"/>
  <c r="AH58" i="1"/>
  <c r="AH27" i="2"/>
  <c r="B76" i="1"/>
  <c r="AH76" i="1"/>
  <c r="AF20" i="1"/>
  <c r="AF21" i="1"/>
  <c r="AF29" i="1"/>
  <c r="AF57" i="1"/>
  <c r="AF88" i="1"/>
  <c r="AH44" i="2"/>
  <c r="B44" i="2"/>
  <c r="AH67" i="2"/>
  <c r="B67" i="2"/>
  <c r="AH69" i="2"/>
  <c r="B69" i="2"/>
  <c r="AH67" i="1"/>
  <c r="B67" i="1"/>
  <c r="AF25" i="2"/>
  <c r="AF30" i="2"/>
  <c r="AF46" i="1"/>
  <c r="AF16" i="2"/>
  <c r="AF24" i="2"/>
  <c r="AF29" i="2"/>
  <c r="AF33" i="2"/>
  <c r="B64" i="2"/>
  <c r="AH64" i="2"/>
  <c r="AF66" i="2"/>
  <c r="B66" i="3"/>
  <c r="AH66" i="3"/>
  <c r="AH72" i="1"/>
  <c r="B72" i="1"/>
  <c r="AF11" i="1"/>
  <c r="AF12" i="1"/>
  <c r="AF30" i="1"/>
  <c r="AF19" i="1"/>
  <c r="AF28" i="1"/>
  <c r="AF38" i="1"/>
  <c r="AF48" i="1"/>
  <c r="AF60" i="1"/>
  <c r="AF79" i="1"/>
  <c r="AF26" i="2"/>
  <c r="AF28" i="2"/>
  <c r="AF41" i="2"/>
  <c r="AF42" i="2"/>
  <c r="AF45" i="2"/>
  <c r="B60" i="2"/>
  <c r="AH60" i="2"/>
  <c r="AF62" i="2"/>
  <c r="AH46" i="3"/>
  <c r="AF47" i="3"/>
  <c r="B40" i="1"/>
  <c r="AH40" i="1"/>
  <c r="B81" i="1"/>
  <c r="AH81" i="1"/>
  <c r="B59" i="2"/>
  <c r="AH59" i="2"/>
  <c r="AH84" i="2"/>
  <c r="B84" i="2"/>
  <c r="AH69" i="3"/>
  <c r="B69" i="3"/>
  <c r="AH18" i="1"/>
  <c r="B18" i="1"/>
  <c r="AH49" i="1"/>
  <c r="B49" i="1"/>
  <c r="AH70" i="1"/>
  <c r="B70" i="1"/>
  <c r="AH46" i="2"/>
  <c r="B46" i="2"/>
  <c r="B54" i="2"/>
  <c r="AH54" i="2"/>
  <c r="AH61" i="2"/>
  <c r="B61" i="2"/>
  <c r="B34" i="3"/>
  <c r="AH34" i="3"/>
  <c r="AF82" i="1"/>
  <c r="B11" i="2"/>
  <c r="AH50" i="2"/>
  <c r="B50" i="2"/>
  <c r="AH51" i="2"/>
  <c r="B51" i="2"/>
  <c r="B53" i="2"/>
  <c r="AH53" i="2"/>
  <c r="B57" i="2"/>
  <c r="AH57" i="2"/>
  <c r="AH22" i="4"/>
  <c r="AF16" i="1"/>
  <c r="AF25" i="1"/>
  <c r="AF34" i="1"/>
  <c r="AF42" i="1"/>
  <c r="AF61" i="1"/>
  <c r="AF73" i="1"/>
  <c r="AF84" i="1"/>
  <c r="AF12" i="2"/>
  <c r="AF19" i="2"/>
  <c r="B47" i="2"/>
  <c r="AH47" i="2"/>
  <c r="AF48" i="2"/>
  <c r="AF49" i="2"/>
  <c r="AF58" i="2"/>
  <c r="AH13" i="3"/>
  <c r="AH35" i="3"/>
  <c r="B35" i="3"/>
  <c r="B23" i="5"/>
  <c r="AH23" i="5"/>
  <c r="AF54" i="1"/>
  <c r="AF63" i="1"/>
  <c r="AF20" i="2"/>
  <c r="B53" i="3"/>
  <c r="AF23" i="1"/>
  <c r="AH56" i="3"/>
  <c r="B56" i="3"/>
  <c r="AF64" i="1"/>
  <c r="AF13" i="2"/>
  <c r="AF14" i="2"/>
  <c r="AF22" i="2"/>
  <c r="AF36" i="2"/>
  <c r="AF56" i="2"/>
  <c r="AF72" i="2"/>
  <c r="AH75" i="2"/>
  <c r="B75" i="2"/>
  <c r="AF12" i="3"/>
  <c r="AH37" i="1"/>
  <c r="B37" i="1"/>
  <c r="AF33" i="1"/>
  <c r="AH17" i="2"/>
  <c r="B17" i="2"/>
  <c r="AH43" i="2"/>
  <c r="B43" i="2"/>
  <c r="AH65" i="2"/>
  <c r="B65" i="2"/>
  <c r="B90" i="2"/>
  <c r="AH90" i="2"/>
  <c r="AH27" i="1"/>
  <c r="B27" i="1"/>
  <c r="AH36" i="1"/>
  <c r="B36" i="1"/>
  <c r="B55" i="2"/>
  <c r="AH55" i="2"/>
  <c r="AH81" i="2"/>
  <c r="B81" i="2"/>
  <c r="AH48" i="3"/>
  <c r="B76" i="3"/>
  <c r="AH76" i="3"/>
  <c r="AF14" i="1"/>
  <c r="AF15" i="1"/>
  <c r="AF24" i="1"/>
  <c r="AF32" i="1"/>
  <c r="AF52" i="1"/>
  <c r="AF75" i="1"/>
  <c r="AF85" i="1"/>
  <c r="AF21" i="2"/>
  <c r="AF13" i="1"/>
  <c r="AF22" i="1"/>
  <c r="AF31" i="1"/>
  <c r="AF43" i="1"/>
  <c r="AF55" i="1"/>
  <c r="AF66" i="1"/>
  <c r="AF78" i="1"/>
  <c r="AF35" i="2"/>
  <c r="AF45" i="1"/>
  <c r="AF90" i="1"/>
  <c r="AF23" i="2"/>
  <c r="AF31" i="2"/>
  <c r="AF37" i="2"/>
  <c r="AF38" i="2"/>
  <c r="AF33" i="3"/>
  <c r="AF71" i="1"/>
  <c r="AF89" i="1"/>
  <c r="AF82" i="2"/>
  <c r="AF23" i="3"/>
  <c r="AF61" i="3"/>
  <c r="AF72" i="3"/>
  <c r="AH84" i="3"/>
  <c r="B84" i="3"/>
  <c r="AH46" i="4"/>
  <c r="AF74" i="2"/>
  <c r="AF18" i="3"/>
  <c r="AF37" i="3"/>
  <c r="AF80" i="3"/>
  <c r="AF35" i="4"/>
  <c r="AF65" i="1"/>
  <c r="AF53" i="1"/>
  <c r="AF50" i="1"/>
  <c r="AF68" i="1"/>
  <c r="AF86" i="1"/>
  <c r="AF68" i="2"/>
  <c r="AF83" i="2"/>
  <c r="AF28" i="3"/>
  <c r="B54" i="3"/>
  <c r="AF62" i="3"/>
  <c r="AF78" i="3"/>
  <c r="AH63" i="3"/>
  <c r="B63" i="3"/>
  <c r="AH65" i="3"/>
  <c r="B65" i="3"/>
  <c r="AF83" i="1"/>
  <c r="B86" i="5"/>
  <c r="AH86" i="5"/>
  <c r="AF63" i="2"/>
  <c r="AF76" i="2"/>
  <c r="AH81" i="5"/>
  <c r="B81" i="5"/>
  <c r="AH85" i="5"/>
  <c r="B85" i="5"/>
  <c r="AF62" i="1"/>
  <c r="AF20" i="3"/>
  <c r="AF52" i="2"/>
  <c r="AF77" i="2"/>
  <c r="AF78" i="2"/>
  <c r="AF15" i="3"/>
  <c r="AH61" i="4"/>
  <c r="B61" i="4"/>
  <c r="AH71" i="4"/>
  <c r="B71" i="4"/>
  <c r="AH82" i="4"/>
  <c r="AF41" i="1"/>
  <c r="AF59" i="1"/>
  <c r="AF77" i="1"/>
  <c r="AF70" i="2"/>
  <c r="AF71" i="2"/>
  <c r="AF86" i="2"/>
  <c r="AF87" i="2"/>
  <c r="AF21" i="3"/>
  <c r="AF31" i="3"/>
  <c r="AF51" i="3"/>
  <c r="AF58" i="3"/>
  <c r="AF14" i="4"/>
  <c r="AF79" i="2"/>
  <c r="AF80" i="2"/>
  <c r="AF26" i="3"/>
  <c r="AF59" i="3"/>
  <c r="AF68" i="3"/>
  <c r="AF17" i="4"/>
  <c r="AF18" i="4"/>
  <c r="AF47" i="1"/>
  <c r="AF51" i="1"/>
  <c r="AF74" i="1"/>
  <c r="AF88" i="2"/>
  <c r="AF41" i="3"/>
  <c r="B83" i="3"/>
  <c r="B16" i="4"/>
  <c r="AF48" i="4"/>
  <c r="B55" i="3"/>
  <c r="AH55" i="3"/>
  <c r="AH79" i="5"/>
  <c r="B79" i="5"/>
  <c r="B89" i="5"/>
  <c r="AH89" i="5"/>
  <c r="AH87" i="5"/>
  <c r="B87" i="5"/>
  <c r="AF44" i="1"/>
  <c r="AF80" i="1"/>
  <c r="AF85" i="2"/>
  <c r="AF25" i="3"/>
  <c r="AF39" i="3"/>
  <c r="AF44" i="3"/>
  <c r="AF67" i="3"/>
  <c r="AF69" i="1"/>
  <c r="AF87" i="1"/>
  <c r="AF56" i="1"/>
  <c r="AF39" i="2"/>
  <c r="AF89" i="2"/>
  <c r="AF22" i="3"/>
  <c r="AF34" i="2"/>
  <c r="AF73" i="2"/>
  <c r="AF11" i="3"/>
  <c r="AF52" i="3"/>
  <c r="AF60" i="3"/>
  <c r="AF74" i="3"/>
  <c r="AF64" i="3"/>
  <c r="AF33" i="4"/>
  <c r="AF34" i="4"/>
  <c r="AF81" i="3"/>
  <c r="AF42" i="4"/>
  <c r="AF52" i="4"/>
  <c r="AF43" i="3"/>
  <c r="AF57" i="3"/>
  <c r="AF70" i="3"/>
  <c r="AF77" i="3"/>
  <c r="AF87" i="3"/>
  <c r="AF62" i="4"/>
  <c r="AF71" i="3"/>
  <c r="AF89" i="3"/>
  <c r="AF39" i="4"/>
  <c r="AH89" i="4"/>
  <c r="B89" i="4"/>
  <c r="AH90" i="4"/>
  <c r="AF31" i="4"/>
  <c r="AF66" i="4"/>
  <c r="AH18" i="5"/>
  <c r="AF17" i="3"/>
  <c r="AF24" i="4"/>
  <c r="AF25" i="4"/>
  <c r="AF28" i="4"/>
  <c r="AF32" i="4"/>
  <c r="AF40" i="4"/>
  <c r="AH51" i="4"/>
  <c r="AF20" i="5"/>
  <c r="AF79" i="3"/>
  <c r="AF29" i="4"/>
  <c r="AF41" i="4"/>
  <c r="AF37" i="4"/>
  <c r="AF64" i="4"/>
  <c r="AF88" i="4"/>
  <c r="AF82" i="3"/>
  <c r="AF38" i="4"/>
  <c r="AF29" i="5"/>
  <c r="AF73" i="3"/>
  <c r="AF21" i="4"/>
  <c r="AF53" i="4"/>
  <c r="AF70" i="4"/>
  <c r="AF77" i="4"/>
  <c r="AH64" i="5"/>
  <c r="B64" i="5"/>
  <c r="B82" i="5"/>
  <c r="AH82" i="5"/>
  <c r="AF27" i="4"/>
  <c r="AF63" i="4"/>
  <c r="AF75" i="4"/>
  <c r="AF23" i="4"/>
  <c r="AF30" i="4"/>
  <c r="AF49" i="4"/>
  <c r="AF85" i="3"/>
  <c r="AF90" i="3"/>
  <c r="AF36" i="4"/>
  <c r="AF50" i="4"/>
  <c r="AF56" i="4"/>
  <c r="AF57" i="4"/>
  <c r="AF79" i="4"/>
  <c r="AF87" i="4"/>
  <c r="AF65" i="4"/>
  <c r="AF69" i="4"/>
  <c r="AF80" i="4"/>
  <c r="AF15" i="5"/>
  <c r="AF47" i="4"/>
  <c r="AF81" i="4"/>
  <c r="AF11" i="5"/>
  <c r="AF28" i="5"/>
  <c r="AF43" i="4"/>
  <c r="AF55" i="4"/>
  <c r="AF72" i="4"/>
  <c r="AF83" i="4"/>
  <c r="AF67" i="4"/>
  <c r="AF74" i="4"/>
  <c r="AF84" i="4"/>
  <c r="AF24" i="5"/>
  <c r="B68" i="5"/>
  <c r="AH68" i="5"/>
  <c r="B69" i="5"/>
  <c r="AH69" i="5"/>
  <c r="AF85" i="4"/>
  <c r="B71" i="5"/>
  <c r="AH71" i="5"/>
  <c r="AF14" i="5"/>
  <c r="AF17" i="5"/>
  <c r="AF26" i="5"/>
  <c r="AF58" i="5"/>
  <c r="B75" i="5"/>
  <c r="AH75" i="5"/>
  <c r="AF88" i="3"/>
  <c r="AF86" i="4"/>
  <c r="AF45" i="5"/>
  <c r="AF22" i="5"/>
  <c r="AF67" i="5"/>
  <c r="AF76" i="4"/>
  <c r="AF19" i="5"/>
  <c r="AF30" i="5"/>
  <c r="AF39" i="5"/>
  <c r="AF60" i="5"/>
  <c r="AF70" i="5"/>
  <c r="AF83" i="5"/>
  <c r="AF21" i="5"/>
  <c r="AF62" i="5"/>
  <c r="AF38" i="5"/>
  <c r="AF77" i="5"/>
  <c r="AF56" i="5"/>
  <c r="B78" i="5"/>
  <c r="AH78" i="5"/>
  <c r="AF13" i="5"/>
  <c r="AF25" i="5"/>
  <c r="AH66" i="5"/>
  <c r="B66" i="5"/>
  <c r="AF54" i="5"/>
  <c r="AF47" i="5"/>
  <c r="AF76" i="5"/>
  <c r="AF16" i="5"/>
  <c r="AF43" i="5"/>
  <c r="AF50" i="5"/>
  <c r="AF34" i="5"/>
  <c r="AF37" i="5"/>
  <c r="AF53" i="5"/>
  <c r="AF73" i="5"/>
  <c r="AF44" i="5"/>
  <c r="AF48" i="5"/>
  <c r="AF55" i="5"/>
  <c r="AF59" i="5"/>
  <c r="AF88" i="5"/>
  <c r="AF63" i="5"/>
  <c r="AF74" i="5"/>
  <c r="AF84" i="5"/>
  <c r="AF57" i="5"/>
  <c r="AF61" i="5"/>
  <c r="AF72" i="5"/>
  <c r="AF46" i="5"/>
  <c r="AF40" i="5"/>
  <c r="AF65" i="5"/>
  <c r="B60" i="4" l="1"/>
  <c r="AH19" i="4"/>
  <c r="AH58" i="4"/>
  <c r="AH73" i="4"/>
  <c r="AH78" i="4"/>
  <c r="AH59" i="4"/>
  <c r="AH12" i="4"/>
  <c r="B45" i="4"/>
  <c r="AH15" i="4"/>
  <c r="AH13" i="4"/>
  <c r="B68" i="4"/>
  <c r="AH12" i="5"/>
  <c r="AH27" i="5"/>
  <c r="AH54" i="4"/>
  <c r="AH20" i="4"/>
  <c r="AH33" i="5"/>
  <c r="AH51" i="5"/>
  <c r="AH11" i="4"/>
  <c r="AH44" i="4"/>
  <c r="AH26" i="4"/>
  <c r="B26" i="4"/>
  <c r="B52" i="5"/>
  <c r="AH52" i="5"/>
  <c r="AH49" i="5"/>
  <c r="B49" i="5"/>
  <c r="AH42" i="5"/>
  <c r="AH41" i="5"/>
  <c r="B36" i="5"/>
  <c r="AH36" i="5"/>
  <c r="AH35" i="5"/>
  <c r="AH32" i="5"/>
  <c r="B32" i="5"/>
  <c r="B31" i="5"/>
  <c r="AH19" i="3"/>
  <c r="B38" i="3"/>
  <c r="B36" i="3"/>
  <c r="B50" i="3"/>
  <c r="AH49" i="3"/>
  <c r="AH27" i="3"/>
  <c r="AH40" i="3"/>
  <c r="AH42" i="3"/>
  <c r="B45" i="3"/>
  <c r="AH32" i="3"/>
  <c r="B14" i="3"/>
  <c r="B30" i="3"/>
  <c r="B15" i="2"/>
  <c r="B18" i="2"/>
  <c r="AH29" i="3"/>
  <c r="B29" i="3"/>
  <c r="B24" i="3"/>
  <c r="B16" i="3"/>
  <c r="B32" i="2"/>
  <c r="AH19" i="5"/>
  <c r="B19" i="5"/>
  <c r="AH37" i="4"/>
  <c r="B37" i="4"/>
  <c r="B30" i="2"/>
  <c r="AH30" i="2"/>
  <c r="AH76" i="5"/>
  <c r="B76" i="5"/>
  <c r="AH89" i="3"/>
  <c r="B89" i="3"/>
  <c r="AH56" i="2"/>
  <c r="B56" i="2"/>
  <c r="B25" i="2"/>
  <c r="AH25" i="2"/>
  <c r="B67" i="5"/>
  <c r="AH67" i="5"/>
  <c r="AH80" i="1"/>
  <c r="B80" i="1"/>
  <c r="AH74" i="2"/>
  <c r="B74" i="2"/>
  <c r="AH88" i="1"/>
  <c r="B88" i="1"/>
  <c r="B54" i="5"/>
  <c r="AH54" i="5"/>
  <c r="AH40" i="5"/>
  <c r="B40" i="5"/>
  <c r="B21" i="4"/>
  <c r="AH21" i="4"/>
  <c r="AH56" i="4"/>
  <c r="B56" i="4"/>
  <c r="B42" i="2"/>
  <c r="AH42" i="2"/>
  <c r="B11" i="1"/>
  <c r="AH11" i="1"/>
  <c r="AH24" i="2"/>
  <c r="B24" i="2"/>
  <c r="B14" i="5"/>
  <c r="AH14" i="5"/>
  <c r="AH39" i="4"/>
  <c r="B39" i="4"/>
  <c r="B25" i="3"/>
  <c r="AH25" i="3"/>
  <c r="B74" i="1"/>
  <c r="AH74" i="1"/>
  <c r="AH15" i="3"/>
  <c r="B15" i="3"/>
  <c r="AH75" i="1"/>
  <c r="B75" i="1"/>
  <c r="B18" i="3"/>
  <c r="AH18" i="3"/>
  <c r="B59" i="5"/>
  <c r="AH59" i="5"/>
  <c r="B83" i="4"/>
  <c r="AH83" i="4"/>
  <c r="B28" i="3"/>
  <c r="AH28" i="3"/>
  <c r="B32" i="1"/>
  <c r="AH32" i="1"/>
  <c r="AH60" i="1"/>
  <c r="B60" i="1"/>
  <c r="AH86" i="4"/>
  <c r="B86" i="4"/>
  <c r="B85" i="4"/>
  <c r="AH85" i="4"/>
  <c r="B30" i="4"/>
  <c r="AH30" i="4"/>
  <c r="B31" i="4"/>
  <c r="AH31" i="4"/>
  <c r="AH57" i="5"/>
  <c r="B57" i="5"/>
  <c r="B34" i="5"/>
  <c r="AH34" i="5"/>
  <c r="B58" i="5"/>
  <c r="AH58" i="5"/>
  <c r="AH47" i="4"/>
  <c r="B47" i="4"/>
  <c r="B27" i="4"/>
  <c r="AH27" i="4"/>
  <c r="B82" i="3"/>
  <c r="AH82" i="3"/>
  <c r="AH57" i="3"/>
  <c r="B57" i="3"/>
  <c r="AH67" i="3"/>
  <c r="B67" i="3"/>
  <c r="AH42" i="1"/>
  <c r="B42" i="1"/>
  <c r="B84" i="5"/>
  <c r="AH84" i="5"/>
  <c r="B50" i="5"/>
  <c r="AH50" i="5"/>
  <c r="B56" i="5"/>
  <c r="AH56" i="5"/>
  <c r="B39" i="5"/>
  <c r="AH39" i="5"/>
  <c r="AH26" i="5"/>
  <c r="B26" i="5"/>
  <c r="B24" i="5"/>
  <c r="AH24" i="5"/>
  <c r="B15" i="5"/>
  <c r="AH15" i="5"/>
  <c r="B50" i="4"/>
  <c r="AH50" i="4"/>
  <c r="B88" i="4"/>
  <c r="AH88" i="4"/>
  <c r="B28" i="4"/>
  <c r="AH28" i="4"/>
  <c r="B43" i="3"/>
  <c r="AH43" i="3"/>
  <c r="B60" i="3"/>
  <c r="AH60" i="3"/>
  <c r="AH44" i="3"/>
  <c r="B44" i="3"/>
  <c r="AH41" i="3"/>
  <c r="B41" i="3"/>
  <c r="B80" i="2"/>
  <c r="AH80" i="2"/>
  <c r="AH87" i="2"/>
  <c r="B87" i="2"/>
  <c r="B35" i="4"/>
  <c r="AH35" i="4"/>
  <c r="AH90" i="1"/>
  <c r="B90" i="1"/>
  <c r="AH21" i="2"/>
  <c r="B21" i="2"/>
  <c r="AH34" i="1"/>
  <c r="B34" i="1"/>
  <c r="AH41" i="2"/>
  <c r="B41" i="2"/>
  <c r="B16" i="2"/>
  <c r="AH16" i="2"/>
  <c r="B69" i="4"/>
  <c r="AH69" i="4"/>
  <c r="AH11" i="3"/>
  <c r="B11" i="3"/>
  <c r="B49" i="2"/>
  <c r="AH49" i="2"/>
  <c r="AH65" i="4"/>
  <c r="B65" i="4"/>
  <c r="B48" i="2"/>
  <c r="AH48" i="2"/>
  <c r="B72" i="4"/>
  <c r="AH72" i="4"/>
  <c r="AH81" i="3"/>
  <c r="B81" i="3"/>
  <c r="B60" i="5"/>
  <c r="AH60" i="5"/>
  <c r="AH32" i="4"/>
  <c r="B32" i="4"/>
  <c r="AH74" i="3"/>
  <c r="B74" i="3"/>
  <c r="AH26" i="3"/>
  <c r="B26" i="3"/>
  <c r="AH21" i="3"/>
  <c r="B21" i="3"/>
  <c r="AH65" i="1"/>
  <c r="B65" i="1"/>
  <c r="AH23" i="2"/>
  <c r="B23" i="2"/>
  <c r="AH13" i="1"/>
  <c r="B13" i="1"/>
  <c r="B12" i="3"/>
  <c r="AH12" i="3"/>
  <c r="B74" i="5"/>
  <c r="AH74" i="5"/>
  <c r="AH43" i="5"/>
  <c r="B43" i="5"/>
  <c r="B30" i="5"/>
  <c r="AH30" i="5"/>
  <c r="AH17" i="5"/>
  <c r="B17" i="5"/>
  <c r="B84" i="4"/>
  <c r="AH84" i="4"/>
  <c r="B80" i="4"/>
  <c r="AH80" i="4"/>
  <c r="AH36" i="4"/>
  <c r="B36" i="4"/>
  <c r="AH64" i="4"/>
  <c r="B64" i="4"/>
  <c r="AH25" i="4"/>
  <c r="B25" i="4"/>
  <c r="AH52" i="4"/>
  <c r="B52" i="4"/>
  <c r="B52" i="3"/>
  <c r="AH52" i="3"/>
  <c r="B39" i="3"/>
  <c r="AH39" i="3"/>
  <c r="AH88" i="2"/>
  <c r="B88" i="2"/>
  <c r="AH79" i="2"/>
  <c r="B79" i="2"/>
  <c r="B86" i="2"/>
  <c r="AH86" i="2"/>
  <c r="AH78" i="3"/>
  <c r="B78" i="3"/>
  <c r="AH80" i="3"/>
  <c r="B80" i="3"/>
  <c r="AH72" i="3"/>
  <c r="B72" i="3"/>
  <c r="B45" i="1"/>
  <c r="AH45" i="1"/>
  <c r="AH85" i="1"/>
  <c r="B85" i="1"/>
  <c r="B23" i="1"/>
  <c r="AH23" i="1"/>
  <c r="AH58" i="2"/>
  <c r="B58" i="2"/>
  <c r="AH25" i="1"/>
  <c r="B25" i="1"/>
  <c r="AH28" i="2"/>
  <c r="B28" i="2"/>
  <c r="B46" i="1"/>
  <c r="AH46" i="1"/>
  <c r="B63" i="5"/>
  <c r="AH63" i="5"/>
  <c r="AH62" i="3"/>
  <c r="B62" i="3"/>
  <c r="AH16" i="1"/>
  <c r="B16" i="1"/>
  <c r="B51" i="1"/>
  <c r="AH51" i="1"/>
  <c r="AH23" i="3"/>
  <c r="B23" i="3"/>
  <c r="AH52" i="1"/>
  <c r="B52" i="1"/>
  <c r="AH22" i="5"/>
  <c r="B22" i="5"/>
  <c r="B79" i="4"/>
  <c r="AH79" i="4"/>
  <c r="B70" i="4"/>
  <c r="AH70" i="4"/>
  <c r="AH41" i="4"/>
  <c r="B41" i="4"/>
  <c r="AH22" i="3"/>
  <c r="B22" i="3"/>
  <c r="AH44" i="1"/>
  <c r="B44" i="1"/>
  <c r="B18" i="4"/>
  <c r="AH18" i="4"/>
  <c r="AH59" i="1"/>
  <c r="B59" i="1"/>
  <c r="B52" i="2"/>
  <c r="AH52" i="2"/>
  <c r="AH63" i="2"/>
  <c r="B63" i="2"/>
  <c r="AH83" i="2"/>
  <c r="B83" i="2"/>
  <c r="AH89" i="1"/>
  <c r="B89" i="1"/>
  <c r="AH78" i="1"/>
  <c r="B78" i="1"/>
  <c r="AH24" i="1"/>
  <c r="B24" i="1"/>
  <c r="AH22" i="2"/>
  <c r="B22" i="2"/>
  <c r="B63" i="1"/>
  <c r="AH63" i="1"/>
  <c r="B48" i="1"/>
  <c r="AH48" i="1"/>
  <c r="AH57" i="1"/>
  <c r="B57" i="1"/>
  <c r="B65" i="5"/>
  <c r="AH65" i="5"/>
  <c r="B48" i="5"/>
  <c r="AH48" i="5"/>
  <c r="AH38" i="5"/>
  <c r="B38" i="5"/>
  <c r="AH45" i="5"/>
  <c r="B45" i="5"/>
  <c r="AH55" i="4"/>
  <c r="B55" i="4"/>
  <c r="B57" i="4"/>
  <c r="AH57" i="4"/>
  <c r="AH49" i="4"/>
  <c r="B49" i="4"/>
  <c r="B53" i="4"/>
  <c r="AH53" i="4"/>
  <c r="B29" i="4"/>
  <c r="AH29" i="4"/>
  <c r="B66" i="4"/>
  <c r="AH66" i="4"/>
  <c r="B89" i="2"/>
  <c r="AH89" i="2"/>
  <c r="B48" i="4"/>
  <c r="AH48" i="4"/>
  <c r="AH17" i="4"/>
  <c r="B17" i="4"/>
  <c r="B41" i="1"/>
  <c r="AH41" i="1"/>
  <c r="B68" i="2"/>
  <c r="AH68" i="2"/>
  <c r="B71" i="1"/>
  <c r="AH71" i="1"/>
  <c r="B66" i="1"/>
  <c r="AH66" i="1"/>
  <c r="AH15" i="1"/>
  <c r="B15" i="1"/>
  <c r="AH33" i="1"/>
  <c r="B33" i="1"/>
  <c r="AH14" i="2"/>
  <c r="B14" i="2"/>
  <c r="AH54" i="1"/>
  <c r="B54" i="1"/>
  <c r="AH19" i="2"/>
  <c r="B19" i="2"/>
  <c r="B38" i="1"/>
  <c r="AH38" i="1"/>
  <c r="AH66" i="2"/>
  <c r="B66" i="2"/>
  <c r="B29" i="1"/>
  <c r="AH29" i="1"/>
  <c r="B42" i="4"/>
  <c r="AH42" i="4"/>
  <c r="B71" i="2"/>
  <c r="AH71" i="2"/>
  <c r="AH72" i="2"/>
  <c r="B72" i="2"/>
  <c r="B76" i="4"/>
  <c r="AH76" i="4"/>
  <c r="AH85" i="3"/>
  <c r="B85" i="3"/>
  <c r="AH73" i="2"/>
  <c r="B73" i="2"/>
  <c r="AH85" i="2"/>
  <c r="B85" i="2"/>
  <c r="AH70" i="2"/>
  <c r="B70" i="2"/>
  <c r="B47" i="5"/>
  <c r="AH47" i="5"/>
  <c r="B87" i="4"/>
  <c r="AH87" i="4"/>
  <c r="AH71" i="3"/>
  <c r="B71" i="3"/>
  <c r="AH77" i="1"/>
  <c r="B77" i="1"/>
  <c r="AH55" i="5"/>
  <c r="B55" i="5"/>
  <c r="B44" i="5"/>
  <c r="AH44" i="5"/>
  <c r="AH43" i="4"/>
  <c r="B43" i="4"/>
  <c r="B62" i="4"/>
  <c r="AH62" i="4"/>
  <c r="B39" i="2"/>
  <c r="AH39" i="2"/>
  <c r="AH33" i="3"/>
  <c r="B33" i="3"/>
  <c r="AH55" i="1"/>
  <c r="B55" i="1"/>
  <c r="AH12" i="2"/>
  <c r="B12" i="2"/>
  <c r="B82" i="1"/>
  <c r="AH82" i="1"/>
  <c r="AH62" i="2"/>
  <c r="B62" i="2"/>
  <c r="AH28" i="1"/>
  <c r="B28" i="1"/>
  <c r="AH21" i="1"/>
  <c r="B21" i="1"/>
  <c r="B16" i="5"/>
  <c r="AH16" i="5"/>
  <c r="B37" i="3"/>
  <c r="AH37" i="3"/>
  <c r="B26" i="2"/>
  <c r="AH26" i="2"/>
  <c r="B88" i="5"/>
  <c r="AH88" i="5"/>
  <c r="AH67" i="4"/>
  <c r="B67" i="4"/>
  <c r="AH17" i="3"/>
  <c r="B17" i="3"/>
  <c r="AH78" i="2"/>
  <c r="B78" i="2"/>
  <c r="B79" i="1"/>
  <c r="AH79" i="1"/>
  <c r="B34" i="2"/>
  <c r="AH34" i="2"/>
  <c r="B77" i="2"/>
  <c r="AH77" i="2"/>
  <c r="AH76" i="2"/>
  <c r="B76" i="2"/>
  <c r="AH35" i="2"/>
  <c r="B35" i="2"/>
  <c r="AH20" i="2"/>
  <c r="B20" i="2"/>
  <c r="AH19" i="1"/>
  <c r="B19" i="1"/>
  <c r="B14" i="4"/>
  <c r="AH14" i="4"/>
  <c r="AH86" i="1"/>
  <c r="B86" i="1"/>
  <c r="B14" i="1"/>
  <c r="AH14" i="1"/>
  <c r="B46" i="5"/>
  <c r="AH46" i="5"/>
  <c r="B25" i="5"/>
  <c r="AH25" i="5"/>
  <c r="B21" i="5"/>
  <c r="AH21" i="5"/>
  <c r="AH23" i="4"/>
  <c r="B23" i="4"/>
  <c r="AH20" i="5"/>
  <c r="B20" i="5"/>
  <c r="AH87" i="3"/>
  <c r="B87" i="3"/>
  <c r="AH20" i="3"/>
  <c r="B20" i="3"/>
  <c r="AH68" i="1"/>
  <c r="B68" i="1"/>
  <c r="AH38" i="2"/>
  <c r="B38" i="2"/>
  <c r="B13" i="5"/>
  <c r="AH13" i="5"/>
  <c r="B11" i="5"/>
  <c r="AH11" i="5"/>
  <c r="AH29" i="5"/>
  <c r="B29" i="5"/>
  <c r="B77" i="3"/>
  <c r="AH77" i="3"/>
  <c r="B33" i="4"/>
  <c r="AH33" i="4"/>
  <c r="AH62" i="1"/>
  <c r="B62" i="1"/>
  <c r="AH31" i="1"/>
  <c r="B31" i="1"/>
  <c r="AH30" i="1"/>
  <c r="B30" i="1"/>
  <c r="AH33" i="2"/>
  <c r="B33" i="2"/>
  <c r="B74" i="4"/>
  <c r="AH74" i="4"/>
  <c r="B90" i="3"/>
  <c r="AH90" i="3"/>
  <c r="B24" i="4"/>
  <c r="AH24" i="4"/>
  <c r="B61" i="3"/>
  <c r="AH61" i="3"/>
  <c r="AH47" i="3"/>
  <c r="B47" i="3"/>
  <c r="B77" i="5"/>
  <c r="AH77" i="5"/>
  <c r="B77" i="4"/>
  <c r="AH77" i="4"/>
  <c r="AH47" i="1"/>
  <c r="B47" i="1"/>
  <c r="AH82" i="2"/>
  <c r="B82" i="2"/>
  <c r="B36" i="2"/>
  <c r="AH36" i="2"/>
  <c r="B62" i="5"/>
  <c r="AH62" i="5"/>
  <c r="B79" i="3"/>
  <c r="AH79" i="3"/>
  <c r="B13" i="2"/>
  <c r="AH13" i="2"/>
  <c r="B73" i="5"/>
  <c r="AH73" i="5"/>
  <c r="B88" i="3"/>
  <c r="AH88" i="3"/>
  <c r="B28" i="5"/>
  <c r="AH28" i="5"/>
  <c r="B73" i="3"/>
  <c r="AH73" i="3"/>
  <c r="AH34" i="4"/>
  <c r="B34" i="4"/>
  <c r="B56" i="1"/>
  <c r="AH56" i="1"/>
  <c r="B58" i="3"/>
  <c r="AH58" i="3"/>
  <c r="AH83" i="1"/>
  <c r="B83" i="1"/>
  <c r="B43" i="1"/>
  <c r="AH43" i="1"/>
  <c r="AH64" i="1"/>
  <c r="B64" i="1"/>
  <c r="B84" i="1"/>
  <c r="AH84" i="1"/>
  <c r="B20" i="1"/>
  <c r="AH20" i="1"/>
  <c r="AH72" i="5"/>
  <c r="B72" i="5"/>
  <c r="B53" i="5"/>
  <c r="AH53" i="5"/>
  <c r="B83" i="5"/>
  <c r="AH83" i="5"/>
  <c r="B75" i="4"/>
  <c r="AH75" i="4"/>
  <c r="B87" i="1"/>
  <c r="AH87" i="1"/>
  <c r="AH68" i="3"/>
  <c r="B68" i="3"/>
  <c r="B51" i="3"/>
  <c r="AH51" i="3"/>
  <c r="AH50" i="1"/>
  <c r="B50" i="1"/>
  <c r="B37" i="2"/>
  <c r="AH37" i="2"/>
  <c r="AH73" i="1"/>
  <c r="B73" i="1"/>
  <c r="B61" i="5"/>
  <c r="AH61" i="5"/>
  <c r="B37" i="5"/>
  <c r="AH37" i="5"/>
  <c r="AH70" i="5"/>
  <c r="B70" i="5"/>
  <c r="B81" i="4"/>
  <c r="AH81" i="4"/>
  <c r="B63" i="4"/>
  <c r="AH63" i="4"/>
  <c r="AH38" i="4"/>
  <c r="B38" i="4"/>
  <c r="AH40" i="4"/>
  <c r="B40" i="4"/>
  <c r="B70" i="3"/>
  <c r="AH70" i="3"/>
  <c r="B64" i="3"/>
  <c r="AH64" i="3"/>
  <c r="B69" i="1"/>
  <c r="AH69" i="1"/>
  <c r="AH59" i="3"/>
  <c r="B59" i="3"/>
  <c r="AH31" i="3"/>
  <c r="B31" i="3"/>
  <c r="B53" i="1"/>
  <c r="AH53" i="1"/>
  <c r="B31" i="2"/>
  <c r="AH31" i="2"/>
  <c r="AH22" i="1"/>
  <c r="B22" i="1"/>
  <c r="B61" i="1"/>
  <c r="AH61" i="1"/>
  <c r="B45" i="2"/>
  <c r="AH45" i="2"/>
  <c r="AH12" i="1"/>
  <c r="B12" i="1"/>
  <c r="B29" i="2"/>
  <c r="AH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000-000008000000}">
      <text>
        <r>
          <rPr>
            <sz val="10"/>
            <rFont val="Arial"/>
            <family val="2"/>
            <charset val="1"/>
          </rPr>
          <t>1</t>
        </r>
        <r>
          <rPr>
            <sz val="8"/>
            <color rgb="FF000000"/>
            <rFont val="Tahoma"/>
            <family val="2"/>
            <charset val="1"/>
          </rPr>
          <t xml:space="preserve">=Inscrits
</t>
        </r>
        <r>
          <rPr>
            <b/>
            <sz val="8"/>
            <color rgb="FF000000"/>
            <rFont val="Tahoma"/>
            <family val="2"/>
            <charset val="1"/>
          </rPr>
          <t>0</t>
        </r>
        <r>
          <rPr>
            <sz val="8"/>
            <color rgb="FF000000"/>
            <rFont val="Tahoma"/>
            <family val="2"/>
            <charset val="1"/>
          </rPr>
          <t>=Non inscrits pas de 
    dossards attribués</t>
        </r>
      </text>
    </comment>
    <comment ref="I6" authorId="0" shapeId="0" xr:uid="{00000000-0006-0000-0000-000009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Fonction de la colonne AC11 et AD11
</t>
        </r>
      </text>
    </comment>
    <comment ref="J6" authorId="0" shapeId="0" xr:uid="{00000000-0006-0000-0000-00000A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Attribution des points
Voir réglement
</t>
        </r>
      </text>
    </comment>
    <comment ref="AF6" authorId="0" shapeId="0" xr:uid="{00000000-0006-0000-0000-00000C000000}">
      <text>
        <r>
          <rPr>
            <sz val="10"/>
            <rFont val="Arial"/>
            <family val="2"/>
            <charset val="1"/>
          </rPr>
          <t xml:space="preserve">Total des manches
cumulées
</t>
        </r>
        <r>
          <rPr>
            <b/>
            <sz val="8"/>
            <color rgb="FF000000"/>
            <rFont val="Tahoma"/>
            <family val="2"/>
            <charset val="1"/>
          </rPr>
          <t xml:space="preserve">
</t>
        </r>
      </text>
    </comment>
    <comment ref="AG6" authorId="0" shapeId="0" xr:uid="{00000000-0006-0000-0000-00000D000000}">
      <text>
        <r>
          <rPr>
            <sz val="10"/>
            <rFont val="Arial"/>
            <family val="2"/>
            <charset val="1"/>
          </rPr>
          <t xml:space="preserve">Cette fonction change 
de la colonne "A n…"
</t>
        </r>
      </text>
    </comment>
    <comment ref="AH6" authorId="0" shapeId="0" xr:uid="{00000000-0006-0000-0000-00000E000000}">
      <text>
        <r>
          <rPr>
            <sz val="10"/>
            <rFont val="Arial"/>
            <family val="2"/>
            <charset val="1"/>
          </rPr>
          <t>Total des manches moins le plus mauvais des résultats.
Il faut impérativement le total
de toutes les épreuves.</t>
        </r>
      </text>
    </comment>
    <comment ref="AJ6" authorId="0" shapeId="0" xr:uid="{00000000-0006-0000-0000-00000F000000}">
      <text>
        <r>
          <rPr>
            <sz val="10"/>
            <rFont val="Arial"/>
            <family val="2"/>
            <charset val="1"/>
          </rPr>
          <t>cette colonne ne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  <r>
          <rPr>
            <sz val="8"/>
            <color rgb="FF000000"/>
            <rFont val="Tahoma"/>
            <family val="2"/>
            <charset val="1"/>
          </rPr>
          <t>change pas.
Ordre d' arrivée.</t>
        </r>
      </text>
    </comment>
    <comment ref="AK6" authorId="0" shapeId="0" xr:uid="{00000000-0006-0000-0000-000010000000}">
      <text>
        <r>
          <rPr>
            <sz val="10"/>
            <rFont val="Arial"/>
            <family val="2"/>
            <charset val="1"/>
          </rPr>
          <t xml:space="preserve">Frapper lenuméro de dossard d' arrivée </t>
        </r>
      </text>
    </comment>
    <comment ref="A9" authorId="0" shapeId="0" xr:uid="{00000000-0006-0000-0000-000001000000}">
      <text>
        <r>
          <rPr>
            <sz val="10"/>
            <rFont val="Arial"/>
            <family val="2"/>
            <charset val="1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000-000002000000}">
      <text>
        <r>
          <rPr>
            <sz val="10"/>
            <rFont val="Arial"/>
            <family val="2"/>
            <charset val="1"/>
          </rPr>
          <t>Colonne rattachée à
la colonne AA(n…)</t>
        </r>
      </text>
    </comment>
    <comment ref="C10" authorId="0" shapeId="0" xr:uid="{00000000-0006-0000-0000-000003000000}">
      <text>
        <r>
          <rPr>
            <sz val="10"/>
            <rFont val="Arial"/>
            <family val="2"/>
            <charset val="1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000-000004000000}">
      <text>
        <r>
          <rPr>
            <sz val="10"/>
            <rFont val="Arial"/>
            <family val="2"/>
            <charset val="1"/>
          </rPr>
          <t>Insére automatiquement
le numéro de Dossard</t>
        </r>
      </text>
    </comment>
    <comment ref="D109" authorId="0" shapeId="0" xr:uid="{00000000-0006-0000-0000-000005000000}">
      <text>
        <r>
          <rPr>
            <sz val="10"/>
            <rFont val="Arial"/>
            <family val="2"/>
            <charset val="1"/>
          </rPr>
          <t xml:space="preserve">Insère automatiquement le nom et prénom
</t>
        </r>
      </text>
    </comment>
    <comment ref="F109" authorId="0" shapeId="0" xr:uid="{00000000-0006-0000-0000-000006000000}">
      <text>
        <r>
          <rPr>
            <sz val="10"/>
            <rFont val="Arial"/>
            <family val="2"/>
            <charset val="1"/>
          </rPr>
          <t xml:space="preserve">Insère automatiquement le Club
</t>
        </r>
      </text>
    </comment>
    <comment ref="G109" authorId="0" shapeId="0" xr:uid="{00000000-0006-0000-0000-000007000000}">
      <text>
        <r>
          <rPr>
            <sz val="10"/>
            <rFont val="Arial"/>
            <family val="2"/>
            <charset val="1"/>
          </rPr>
          <t xml:space="preserve">Insère automatiquement la fédération
</t>
        </r>
      </text>
    </comment>
    <comment ref="V110" authorId="0" shapeId="0" xr:uid="{00000000-0006-0000-0000-00000B000000}">
      <text>
        <r>
          <rPr>
            <sz val="10"/>
            <rFont val="Arial"/>
            <family val="2"/>
            <charset val="1"/>
          </rPr>
          <t>GUILLIOT:
Insère automatiquement
le nom  frappé en
D110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100-000008000000}">
      <text>
        <r>
          <rPr>
            <sz val="10"/>
            <rFont val="Arial"/>
            <family val="2"/>
            <charset val="1"/>
          </rPr>
          <t>1</t>
        </r>
        <r>
          <rPr>
            <sz val="8"/>
            <color rgb="FF000000"/>
            <rFont val="Tahoma"/>
            <family val="2"/>
            <charset val="1"/>
          </rPr>
          <t xml:space="preserve">=Inscrits
</t>
        </r>
        <r>
          <rPr>
            <b/>
            <sz val="8"/>
            <color rgb="FF000000"/>
            <rFont val="Tahoma"/>
            <family val="2"/>
            <charset val="1"/>
          </rPr>
          <t>0</t>
        </r>
        <r>
          <rPr>
            <sz val="8"/>
            <color rgb="FF000000"/>
            <rFont val="Tahoma"/>
            <family val="2"/>
            <charset val="1"/>
          </rPr>
          <t>=Non inscrits pas de 
    dossards attribués</t>
        </r>
      </text>
    </comment>
    <comment ref="I6" authorId="0" shapeId="0" xr:uid="{00000000-0006-0000-0100-000009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Fonction de la colonne AC11 et AD11
</t>
        </r>
      </text>
    </comment>
    <comment ref="J6" authorId="0" shapeId="0" xr:uid="{00000000-0006-0000-0100-00000A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Attribution des points
Voir réglement
</t>
        </r>
      </text>
    </comment>
    <comment ref="AF6" authorId="0" shapeId="0" xr:uid="{00000000-0006-0000-0100-00000C000000}">
      <text>
        <r>
          <rPr>
            <sz val="10"/>
            <rFont val="Arial"/>
            <family val="2"/>
            <charset val="1"/>
          </rPr>
          <t xml:space="preserve">Total des manches
cumulées
</t>
        </r>
        <r>
          <rPr>
            <b/>
            <sz val="8"/>
            <color rgb="FF000000"/>
            <rFont val="Tahoma"/>
            <family val="2"/>
            <charset val="1"/>
          </rPr>
          <t xml:space="preserve">
</t>
        </r>
      </text>
    </comment>
    <comment ref="AG6" authorId="0" shapeId="0" xr:uid="{00000000-0006-0000-0100-00000D000000}">
      <text>
        <r>
          <rPr>
            <sz val="10"/>
            <rFont val="Arial"/>
            <family val="2"/>
            <charset val="1"/>
          </rPr>
          <t xml:space="preserve">Cette fonction change 
de la colonne "A n…"
</t>
        </r>
      </text>
    </comment>
    <comment ref="AH6" authorId="0" shapeId="0" xr:uid="{00000000-0006-0000-0100-00000E000000}">
      <text>
        <r>
          <rPr>
            <sz val="10"/>
            <rFont val="Arial"/>
            <family val="2"/>
            <charset val="1"/>
          </rPr>
          <t>Total des manches moins le plus mauvais des résultats.
Il faut impérativement le total
de toutes les épreuves.</t>
        </r>
      </text>
    </comment>
    <comment ref="AJ6" authorId="0" shapeId="0" xr:uid="{00000000-0006-0000-0100-00000F000000}">
      <text>
        <r>
          <rPr>
            <sz val="10"/>
            <rFont val="Arial"/>
            <family val="2"/>
            <charset val="1"/>
          </rPr>
          <t>cette colonne ne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  <r>
          <rPr>
            <sz val="8"/>
            <color rgb="FF000000"/>
            <rFont val="Tahoma"/>
            <family val="2"/>
            <charset val="1"/>
          </rPr>
          <t>change pas.
Ordre d' arrivée.</t>
        </r>
      </text>
    </comment>
    <comment ref="AK6" authorId="0" shapeId="0" xr:uid="{00000000-0006-0000-0100-000010000000}">
      <text>
        <r>
          <rPr>
            <sz val="10"/>
            <rFont val="Arial"/>
            <family val="2"/>
            <charset val="1"/>
          </rPr>
          <t xml:space="preserve">Frapper lenuméro de dossard d' arrivée </t>
        </r>
      </text>
    </comment>
    <comment ref="A9" authorId="0" shapeId="0" xr:uid="{00000000-0006-0000-0100-000001000000}">
      <text>
        <r>
          <rPr>
            <sz val="10"/>
            <rFont val="Arial"/>
            <family val="2"/>
            <charset val="1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100-000002000000}">
      <text>
        <r>
          <rPr>
            <sz val="10"/>
            <rFont val="Arial"/>
            <family val="2"/>
            <charset val="1"/>
          </rPr>
          <t>Colonne rattachée à
la colonne AA(n…)</t>
        </r>
      </text>
    </comment>
    <comment ref="C10" authorId="0" shapeId="0" xr:uid="{00000000-0006-0000-0100-000003000000}">
      <text>
        <r>
          <rPr>
            <sz val="10"/>
            <rFont val="Arial"/>
            <family val="2"/>
            <charset val="1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100-000004000000}">
      <text>
        <r>
          <rPr>
            <sz val="10"/>
            <rFont val="Arial"/>
            <family val="2"/>
            <charset val="1"/>
          </rPr>
          <t>Insére automatiquement
le numéro de Dossard</t>
        </r>
      </text>
    </comment>
    <comment ref="D109" authorId="0" shapeId="0" xr:uid="{00000000-0006-0000-0100-000005000000}">
      <text>
        <r>
          <rPr>
            <sz val="10"/>
            <rFont val="Arial"/>
            <family val="2"/>
            <charset val="1"/>
          </rPr>
          <t xml:space="preserve">Insère automatiquement le nom et prénom
</t>
        </r>
      </text>
    </comment>
    <comment ref="F109" authorId="0" shapeId="0" xr:uid="{00000000-0006-0000-0100-000006000000}">
      <text>
        <r>
          <rPr>
            <sz val="10"/>
            <rFont val="Arial"/>
            <family val="2"/>
            <charset val="1"/>
          </rPr>
          <t xml:space="preserve">Insère automatiquement le Club
</t>
        </r>
      </text>
    </comment>
    <comment ref="G109" authorId="0" shapeId="0" xr:uid="{00000000-0006-0000-0100-000007000000}">
      <text>
        <r>
          <rPr>
            <sz val="10"/>
            <rFont val="Arial"/>
            <family val="2"/>
            <charset val="1"/>
          </rPr>
          <t xml:space="preserve">Insère automatiquement la fédération
</t>
        </r>
      </text>
    </comment>
    <comment ref="V110" authorId="0" shapeId="0" xr:uid="{00000000-0006-0000-0100-00000B000000}">
      <text>
        <r>
          <rPr>
            <sz val="10"/>
            <rFont val="Arial"/>
            <family val="2"/>
            <charset val="1"/>
          </rPr>
          <t>GUILLIOT:
Insère automatiquement
le nom  frappé en
D110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200-000008000000}">
      <text>
        <r>
          <rPr>
            <sz val="10"/>
            <rFont val="Arial"/>
            <family val="2"/>
            <charset val="1"/>
          </rPr>
          <t>1</t>
        </r>
        <r>
          <rPr>
            <sz val="8"/>
            <color rgb="FF000000"/>
            <rFont val="Tahoma"/>
            <family val="2"/>
            <charset val="1"/>
          </rPr>
          <t xml:space="preserve">=Inscrits
</t>
        </r>
        <r>
          <rPr>
            <b/>
            <sz val="8"/>
            <color rgb="FF000000"/>
            <rFont val="Tahoma"/>
            <family val="2"/>
            <charset val="1"/>
          </rPr>
          <t>0</t>
        </r>
        <r>
          <rPr>
            <sz val="8"/>
            <color rgb="FF000000"/>
            <rFont val="Tahoma"/>
            <family val="2"/>
            <charset val="1"/>
          </rPr>
          <t>=Non inscrits pas de 
    dossards attribués</t>
        </r>
      </text>
    </comment>
    <comment ref="I6" authorId="0" shapeId="0" xr:uid="{00000000-0006-0000-0200-000009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Fonction de la colonne AC11 et AD11
</t>
        </r>
      </text>
    </comment>
    <comment ref="J6" authorId="0" shapeId="0" xr:uid="{00000000-0006-0000-0200-00000A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Attribution des points
Voir réglement
</t>
        </r>
      </text>
    </comment>
    <comment ref="AF6" authorId="0" shapeId="0" xr:uid="{00000000-0006-0000-0200-00000C000000}">
      <text>
        <r>
          <rPr>
            <sz val="10"/>
            <rFont val="Arial"/>
            <family val="2"/>
            <charset val="1"/>
          </rPr>
          <t xml:space="preserve">Total des manches
cumulées
</t>
        </r>
        <r>
          <rPr>
            <b/>
            <sz val="8"/>
            <color rgb="FF000000"/>
            <rFont val="Tahoma"/>
            <family val="2"/>
            <charset val="1"/>
          </rPr>
          <t xml:space="preserve">
</t>
        </r>
      </text>
    </comment>
    <comment ref="AG6" authorId="0" shapeId="0" xr:uid="{00000000-0006-0000-0200-00000D000000}">
      <text>
        <r>
          <rPr>
            <sz val="10"/>
            <rFont val="Arial"/>
            <family val="2"/>
            <charset val="1"/>
          </rPr>
          <t xml:space="preserve">Cette fonction change 
de la colonne "A n…"
</t>
        </r>
      </text>
    </comment>
    <comment ref="AH6" authorId="0" shapeId="0" xr:uid="{00000000-0006-0000-0200-00000E000000}">
      <text>
        <r>
          <rPr>
            <sz val="10"/>
            <rFont val="Arial"/>
            <family val="2"/>
            <charset val="1"/>
          </rPr>
          <t>Total des manches moins le plus mauvais des résultats.
Il faut impérativement le total
de toutes les épreuves.</t>
        </r>
      </text>
    </comment>
    <comment ref="AJ6" authorId="0" shapeId="0" xr:uid="{00000000-0006-0000-0200-00000F000000}">
      <text>
        <r>
          <rPr>
            <sz val="10"/>
            <rFont val="Arial"/>
            <family val="2"/>
            <charset val="1"/>
          </rPr>
          <t>cette colonne ne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  <r>
          <rPr>
            <sz val="8"/>
            <color rgb="FF000000"/>
            <rFont val="Tahoma"/>
            <family val="2"/>
            <charset val="1"/>
          </rPr>
          <t>change pas.
Ordre d' arrivée.</t>
        </r>
      </text>
    </comment>
    <comment ref="AK6" authorId="0" shapeId="0" xr:uid="{00000000-0006-0000-0200-000010000000}">
      <text>
        <r>
          <rPr>
            <sz val="10"/>
            <rFont val="Arial"/>
            <family val="2"/>
            <charset val="1"/>
          </rPr>
          <t xml:space="preserve">Frapper lenuméro de dossard d' arrivée </t>
        </r>
      </text>
    </comment>
    <comment ref="A9" authorId="0" shapeId="0" xr:uid="{00000000-0006-0000-0200-000001000000}">
      <text>
        <r>
          <rPr>
            <sz val="10"/>
            <rFont val="Arial"/>
            <family val="2"/>
            <charset val="1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200-000002000000}">
      <text>
        <r>
          <rPr>
            <sz val="10"/>
            <rFont val="Arial"/>
            <family val="2"/>
            <charset val="1"/>
          </rPr>
          <t>Colonne rattachée à
la colonne AA(n…)</t>
        </r>
      </text>
    </comment>
    <comment ref="C10" authorId="0" shapeId="0" xr:uid="{00000000-0006-0000-0200-000003000000}">
      <text>
        <r>
          <rPr>
            <sz val="10"/>
            <rFont val="Arial"/>
            <family val="2"/>
            <charset val="1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200-000004000000}">
      <text>
        <r>
          <rPr>
            <sz val="10"/>
            <rFont val="Arial"/>
            <family val="2"/>
            <charset val="1"/>
          </rPr>
          <t>Insére automatiquement
le numéro de Dossard</t>
        </r>
      </text>
    </comment>
    <comment ref="D109" authorId="0" shapeId="0" xr:uid="{00000000-0006-0000-0200-000005000000}">
      <text>
        <r>
          <rPr>
            <sz val="10"/>
            <rFont val="Arial"/>
            <family val="2"/>
            <charset val="1"/>
          </rPr>
          <t xml:space="preserve">Insère automatiquement le nom et prénom
</t>
        </r>
      </text>
    </comment>
    <comment ref="F109" authorId="0" shapeId="0" xr:uid="{00000000-0006-0000-0200-000006000000}">
      <text>
        <r>
          <rPr>
            <sz val="10"/>
            <rFont val="Arial"/>
            <family val="2"/>
            <charset val="1"/>
          </rPr>
          <t xml:space="preserve">Insère automatiquement le Club
</t>
        </r>
      </text>
    </comment>
    <comment ref="G109" authorId="0" shapeId="0" xr:uid="{00000000-0006-0000-0200-000007000000}">
      <text>
        <r>
          <rPr>
            <sz val="10"/>
            <rFont val="Arial"/>
            <family val="2"/>
            <charset val="1"/>
          </rPr>
          <t xml:space="preserve">Insère automatiquement la fédération
</t>
        </r>
      </text>
    </comment>
    <comment ref="V110" authorId="0" shapeId="0" xr:uid="{00000000-0006-0000-0200-00000B000000}">
      <text>
        <r>
          <rPr>
            <sz val="10"/>
            <rFont val="Arial"/>
            <family val="2"/>
            <charset val="1"/>
          </rPr>
          <t>GUILLIOT:
Insère automatiquement
le nom  frappé en
D110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300-000008000000}">
      <text>
        <r>
          <rPr>
            <sz val="10"/>
            <rFont val="Arial"/>
            <family val="2"/>
            <charset val="1"/>
          </rPr>
          <t>1</t>
        </r>
        <r>
          <rPr>
            <sz val="8"/>
            <color rgb="FF000000"/>
            <rFont val="Tahoma"/>
            <family val="2"/>
            <charset val="1"/>
          </rPr>
          <t xml:space="preserve">=Inscrits
</t>
        </r>
        <r>
          <rPr>
            <b/>
            <sz val="8"/>
            <color rgb="FF000000"/>
            <rFont val="Tahoma"/>
            <family val="2"/>
            <charset val="1"/>
          </rPr>
          <t>0</t>
        </r>
        <r>
          <rPr>
            <sz val="8"/>
            <color rgb="FF000000"/>
            <rFont val="Tahoma"/>
            <family val="2"/>
            <charset val="1"/>
          </rPr>
          <t>=Non inscrits pas de 
    dossards attribués</t>
        </r>
      </text>
    </comment>
    <comment ref="I6" authorId="0" shapeId="0" xr:uid="{00000000-0006-0000-0300-000009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Fonction de la colonne AC11 et AD11
</t>
        </r>
      </text>
    </comment>
    <comment ref="J6" authorId="0" shapeId="0" xr:uid="{00000000-0006-0000-0300-00000A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Attribution des points
Voir réglement
</t>
        </r>
      </text>
    </comment>
    <comment ref="AF6" authorId="0" shapeId="0" xr:uid="{00000000-0006-0000-0300-00000C000000}">
      <text>
        <r>
          <rPr>
            <sz val="10"/>
            <rFont val="Arial"/>
            <family val="2"/>
            <charset val="1"/>
          </rPr>
          <t xml:space="preserve">Total des manches
cumulées
</t>
        </r>
        <r>
          <rPr>
            <b/>
            <sz val="8"/>
            <color rgb="FF000000"/>
            <rFont val="Tahoma"/>
            <family val="2"/>
            <charset val="1"/>
          </rPr>
          <t xml:space="preserve">
</t>
        </r>
      </text>
    </comment>
    <comment ref="AG6" authorId="0" shapeId="0" xr:uid="{00000000-0006-0000-0300-00000D000000}">
      <text>
        <r>
          <rPr>
            <sz val="10"/>
            <rFont val="Arial"/>
            <family val="2"/>
            <charset val="1"/>
          </rPr>
          <t xml:space="preserve">Cette fonction change 
de la colonne "A n…"
</t>
        </r>
      </text>
    </comment>
    <comment ref="AH6" authorId="0" shapeId="0" xr:uid="{00000000-0006-0000-0300-00000E000000}">
      <text>
        <r>
          <rPr>
            <sz val="10"/>
            <rFont val="Arial"/>
            <family val="2"/>
            <charset val="1"/>
          </rPr>
          <t>Total des manches moins le plus mauvais des résultats.
Il faut impérativement le total
de toutes les épreuves.</t>
        </r>
      </text>
    </comment>
    <comment ref="AJ6" authorId="0" shapeId="0" xr:uid="{00000000-0006-0000-0300-00000F000000}">
      <text>
        <r>
          <rPr>
            <sz val="10"/>
            <rFont val="Arial"/>
            <family val="2"/>
            <charset val="1"/>
          </rPr>
          <t>cette colonne ne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  <r>
          <rPr>
            <sz val="8"/>
            <color rgb="FF000000"/>
            <rFont val="Tahoma"/>
            <family val="2"/>
            <charset val="1"/>
          </rPr>
          <t>change pas.
Ordre d' arrivée.</t>
        </r>
      </text>
    </comment>
    <comment ref="AK6" authorId="0" shapeId="0" xr:uid="{00000000-0006-0000-0300-000010000000}">
      <text>
        <r>
          <rPr>
            <sz val="10"/>
            <rFont val="Arial"/>
            <family val="2"/>
            <charset val="1"/>
          </rPr>
          <t xml:space="preserve">Frapper lenuméro de dossard d' arrivée </t>
        </r>
      </text>
    </comment>
    <comment ref="A9" authorId="0" shapeId="0" xr:uid="{00000000-0006-0000-0300-000001000000}">
      <text>
        <r>
          <rPr>
            <sz val="10"/>
            <rFont val="Arial"/>
            <family val="2"/>
            <charset val="1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300-000002000000}">
      <text>
        <r>
          <rPr>
            <sz val="10"/>
            <rFont val="Arial"/>
            <family val="2"/>
            <charset val="1"/>
          </rPr>
          <t>Colonne rattachée à
la colonne AA(n…)</t>
        </r>
      </text>
    </comment>
    <comment ref="C10" authorId="0" shapeId="0" xr:uid="{00000000-0006-0000-0300-000003000000}">
      <text>
        <r>
          <rPr>
            <sz val="10"/>
            <rFont val="Arial"/>
            <family val="2"/>
            <charset val="1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300-000004000000}">
      <text>
        <r>
          <rPr>
            <sz val="10"/>
            <rFont val="Arial"/>
            <family val="2"/>
            <charset val="1"/>
          </rPr>
          <t>Insére automatiquement
le numéro de Dossard</t>
        </r>
      </text>
    </comment>
    <comment ref="D109" authorId="0" shapeId="0" xr:uid="{00000000-0006-0000-0300-000005000000}">
      <text>
        <r>
          <rPr>
            <sz val="10"/>
            <rFont val="Arial"/>
            <family val="2"/>
            <charset val="1"/>
          </rPr>
          <t xml:space="preserve">Insère automatiquement le nom et prénom
</t>
        </r>
      </text>
    </comment>
    <comment ref="F109" authorId="0" shapeId="0" xr:uid="{00000000-0006-0000-0300-000006000000}">
      <text>
        <r>
          <rPr>
            <sz val="10"/>
            <rFont val="Arial"/>
            <family val="2"/>
            <charset val="1"/>
          </rPr>
          <t xml:space="preserve">Insère automatiquement le Club
</t>
        </r>
      </text>
    </comment>
    <comment ref="G109" authorId="0" shapeId="0" xr:uid="{00000000-0006-0000-0300-000007000000}">
      <text>
        <r>
          <rPr>
            <sz val="10"/>
            <rFont val="Arial"/>
            <family val="2"/>
            <charset val="1"/>
          </rPr>
          <t xml:space="preserve">Insère automatiquement la fédération
</t>
        </r>
      </text>
    </comment>
    <comment ref="V110" authorId="0" shapeId="0" xr:uid="{00000000-0006-0000-0300-00000B000000}">
      <text>
        <r>
          <rPr>
            <sz val="10"/>
            <rFont val="Arial"/>
            <family val="2"/>
            <charset val="1"/>
          </rPr>
          <t>GUILLIOT:
Insère automatiquement
le nom  frappé en
D110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400-000008000000}">
      <text>
        <r>
          <rPr>
            <sz val="10"/>
            <rFont val="Arial"/>
            <family val="2"/>
            <charset val="1"/>
          </rPr>
          <t>1</t>
        </r>
        <r>
          <rPr>
            <sz val="8"/>
            <color rgb="FF000000"/>
            <rFont val="Tahoma"/>
            <family val="2"/>
            <charset val="1"/>
          </rPr>
          <t xml:space="preserve">=Inscrits
</t>
        </r>
        <r>
          <rPr>
            <b/>
            <sz val="8"/>
            <color rgb="FF000000"/>
            <rFont val="Tahoma"/>
            <family val="2"/>
            <charset val="1"/>
          </rPr>
          <t>0</t>
        </r>
        <r>
          <rPr>
            <sz val="8"/>
            <color rgb="FF000000"/>
            <rFont val="Tahoma"/>
            <family val="2"/>
            <charset val="1"/>
          </rPr>
          <t>=Non inscrits pas de 
    dossards attribués</t>
        </r>
      </text>
    </comment>
    <comment ref="I6" authorId="0" shapeId="0" xr:uid="{00000000-0006-0000-0400-000009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Fonction de la colonne AC11 et AD11
</t>
        </r>
      </text>
    </comment>
    <comment ref="J6" authorId="0" shapeId="0" xr:uid="{00000000-0006-0000-0400-00000A000000}">
      <text>
        <r>
          <rPr>
            <sz val="10"/>
            <rFont val="Arial"/>
            <family val="2"/>
            <charset val="1"/>
          </rPr>
          <t xml:space="preserve"> Automatique
</t>
        </r>
        <r>
          <rPr>
            <sz val="8"/>
            <color rgb="FF000000"/>
            <rFont val="Tahoma"/>
            <family val="2"/>
            <charset val="1"/>
          </rPr>
          <t xml:space="preserve">Attribution des points
Voir réglement
</t>
        </r>
      </text>
    </comment>
    <comment ref="AF6" authorId="0" shapeId="0" xr:uid="{00000000-0006-0000-0400-00000C000000}">
      <text>
        <r>
          <rPr>
            <sz val="10"/>
            <rFont val="Arial"/>
            <family val="2"/>
            <charset val="1"/>
          </rPr>
          <t xml:space="preserve">Total des manches
cumulées
</t>
        </r>
        <r>
          <rPr>
            <b/>
            <sz val="8"/>
            <color rgb="FF000000"/>
            <rFont val="Tahoma"/>
            <family val="2"/>
            <charset val="1"/>
          </rPr>
          <t xml:space="preserve">
</t>
        </r>
      </text>
    </comment>
    <comment ref="AG6" authorId="0" shapeId="0" xr:uid="{00000000-0006-0000-0400-00000D000000}">
      <text>
        <r>
          <rPr>
            <sz val="10"/>
            <rFont val="Arial"/>
            <family val="2"/>
            <charset val="1"/>
          </rPr>
          <t xml:space="preserve">Cette fonction change 
de la colonne "A n…"
</t>
        </r>
      </text>
    </comment>
    <comment ref="AH6" authorId="0" shapeId="0" xr:uid="{00000000-0006-0000-0400-00000E000000}">
      <text>
        <r>
          <rPr>
            <sz val="10"/>
            <rFont val="Arial"/>
            <family val="2"/>
            <charset val="1"/>
          </rPr>
          <t>Total des manches moins le plus mauvais des résultats.
Il faut impérativement le total
de toutes les épreuves.</t>
        </r>
      </text>
    </comment>
    <comment ref="AJ6" authorId="0" shapeId="0" xr:uid="{00000000-0006-0000-0400-00000F000000}">
      <text>
        <r>
          <rPr>
            <sz val="10"/>
            <rFont val="Arial"/>
            <family val="2"/>
            <charset val="1"/>
          </rPr>
          <t>cette colonne ne</t>
        </r>
        <r>
          <rPr>
            <b/>
            <sz val="8"/>
            <color rgb="FF000000"/>
            <rFont val="Tahoma"/>
            <family val="2"/>
            <charset val="1"/>
          </rPr>
          <t xml:space="preserve"> </t>
        </r>
        <r>
          <rPr>
            <sz val="8"/>
            <color rgb="FF000000"/>
            <rFont val="Tahoma"/>
            <family val="2"/>
            <charset val="1"/>
          </rPr>
          <t>change pas.
Ordre d' arrivée.</t>
        </r>
      </text>
    </comment>
    <comment ref="AK6" authorId="0" shapeId="0" xr:uid="{00000000-0006-0000-0400-000010000000}">
      <text>
        <r>
          <rPr>
            <sz val="10"/>
            <rFont val="Arial"/>
            <family val="2"/>
            <charset val="1"/>
          </rPr>
          <t xml:space="preserve">Frapper lenuméro de dossard d' arrivée </t>
        </r>
      </text>
    </comment>
    <comment ref="A9" authorId="0" shapeId="0" xr:uid="{00000000-0006-0000-0400-000001000000}">
      <text>
        <r>
          <rPr>
            <sz val="10"/>
            <rFont val="Arial"/>
            <family val="2"/>
            <charset val="1"/>
          </rPr>
          <t xml:space="preserve">La colonne de classement
ne bouge pas.
Cette colonne sera insérée dans le tri que pour l' attrubution des dossards.
</t>
        </r>
      </text>
    </comment>
    <comment ref="B9" authorId="0" shapeId="0" xr:uid="{00000000-0006-0000-0400-000002000000}">
      <text>
        <r>
          <rPr>
            <sz val="10"/>
            <rFont val="Arial"/>
            <family val="2"/>
            <charset val="1"/>
          </rPr>
          <t>Colonne rattachée à
la colonne AA(n…)</t>
        </r>
      </text>
    </comment>
    <comment ref="C10" authorId="0" shapeId="0" xr:uid="{00000000-0006-0000-0400-000003000000}">
      <text>
        <r>
          <rPr>
            <sz val="10"/>
            <rFont val="Arial"/>
            <family val="2"/>
            <charset val="1"/>
          </rPr>
          <t xml:space="preserve">Attacher  manuellement un  numéro dossard pour chaque épreuve.
Ne rien inscrire pour les non participants
</t>
        </r>
      </text>
    </comment>
    <comment ref="C109" authorId="0" shapeId="0" xr:uid="{00000000-0006-0000-0400-000004000000}">
      <text>
        <r>
          <rPr>
            <sz val="10"/>
            <rFont val="Arial"/>
            <family val="2"/>
            <charset val="1"/>
          </rPr>
          <t>Insére automatiquement
le numéro de Dossard</t>
        </r>
      </text>
    </comment>
    <comment ref="D109" authorId="0" shapeId="0" xr:uid="{00000000-0006-0000-0400-000005000000}">
      <text>
        <r>
          <rPr>
            <sz val="10"/>
            <rFont val="Arial"/>
            <family val="2"/>
            <charset val="1"/>
          </rPr>
          <t xml:space="preserve">Insère automatiquement le nom et prénom
</t>
        </r>
      </text>
    </comment>
    <comment ref="F109" authorId="0" shapeId="0" xr:uid="{00000000-0006-0000-0400-000006000000}">
      <text>
        <r>
          <rPr>
            <sz val="10"/>
            <rFont val="Arial"/>
            <family val="2"/>
            <charset val="1"/>
          </rPr>
          <t xml:space="preserve">Insère automatiquement le Club
</t>
        </r>
      </text>
    </comment>
    <comment ref="G109" authorId="0" shapeId="0" xr:uid="{00000000-0006-0000-0400-000007000000}">
      <text>
        <r>
          <rPr>
            <sz val="10"/>
            <rFont val="Arial"/>
            <family val="2"/>
            <charset val="1"/>
          </rPr>
          <t xml:space="preserve">Insère automatiquement la fédération
</t>
        </r>
      </text>
    </comment>
    <comment ref="V110" authorId="0" shapeId="0" xr:uid="{00000000-0006-0000-0400-00000B000000}">
      <text>
        <r>
          <rPr>
            <sz val="10"/>
            <rFont val="Arial"/>
            <family val="2"/>
            <charset val="1"/>
          </rPr>
          <t>GUILLIOT:
Insère automatiquement
le nom  frappé en
D110</t>
        </r>
      </text>
    </comment>
  </commentList>
</comments>
</file>

<file path=xl/sharedStrings.xml><?xml version="1.0" encoding="utf-8"?>
<sst xmlns="http://schemas.openxmlformats.org/spreadsheetml/2006/main" count="1844" uniqueCount="349">
  <si>
    <r>
      <rPr>
        <sz val="10"/>
        <rFont val="Arial"/>
        <family val="2"/>
        <charset val="1"/>
      </rPr>
      <t xml:space="preserve">   </t>
    </r>
    <r>
      <rPr>
        <b/>
        <sz val="16"/>
        <rFont val="Arial"/>
        <family val="2"/>
        <charset val="1"/>
      </rPr>
      <t>VAL D'OISE TROPHY UFOLEP  JEUNES 2025</t>
    </r>
  </si>
  <si>
    <t xml:space="preserve"> </t>
  </si>
  <si>
    <t>Achères</t>
  </si>
  <si>
    <t>CLASSEMENTS DE CHAQUE MANCHE</t>
  </si>
  <si>
    <t>Osny</t>
  </si>
  <si>
    <t xml:space="preserve"> garçons et filles</t>
  </si>
  <si>
    <t>Cergy</t>
  </si>
  <si>
    <t>dossards de 1 à 99</t>
  </si>
  <si>
    <t>Méry</t>
  </si>
  <si>
    <t>manque 1</t>
  </si>
  <si>
    <t>Bonnières</t>
  </si>
  <si>
    <t xml:space="preserve">Manche     </t>
  </si>
  <si>
    <t>N°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</si>
  <si>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</si>
  <si>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</si>
  <si>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</si>
  <si>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</si>
  <si>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</si>
  <si>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</si>
  <si>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</si>
  <si>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</si>
  <si>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</si>
  <si>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</si>
  <si>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</si>
  <si>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</si>
  <si>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</si>
  <si>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</si>
  <si>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</si>
  <si>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noms+prénoms</t>
  </si>
  <si>
    <t>Sexe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</si>
  <si>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</si>
  <si>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</si>
  <si>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</si>
  <si>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</si>
  <si>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</si>
  <si>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</si>
  <si>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</si>
  <si>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</si>
  <si>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</si>
  <si>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</si>
  <si>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</si>
  <si>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</si>
  <si>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</si>
  <si>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</si>
  <si>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</si>
  <si>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</si>
  <si>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</si>
  <si>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</si>
  <si>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</si>
  <si>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</si>
  <si>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</si>
  <si>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</si>
  <si>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</si>
  <si>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inscription n° 8</t>
  </si>
  <si>
    <t>place épreuve n° 8</t>
  </si>
  <si>
    <t>points épreuve n° 8</t>
  </si>
  <si>
    <t xml:space="preserve">          classement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</si>
  <si>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</si>
  <si>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</si>
  <si>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</si>
  <si>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</si>
  <si>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</si>
  <si>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</si>
  <si>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</si>
  <si>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</si>
  <si>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</si>
  <si>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SERIE A</t>
  </si>
  <si>
    <t>manque   1</t>
  </si>
  <si>
    <t>noms</t>
  </si>
  <si>
    <t>sexe</t>
  </si>
  <si>
    <t xml:space="preserve">  né le </t>
  </si>
  <si>
    <t>émargement</t>
  </si>
  <si>
    <t>NEVEU Mael</t>
  </si>
  <si>
    <t>H</t>
  </si>
  <si>
    <t>ORC Epone</t>
  </si>
  <si>
    <t>FFC</t>
  </si>
  <si>
    <t>CALVEZ Joud</t>
  </si>
  <si>
    <t>ORC EPONE</t>
  </si>
  <si>
    <t>JACQUESON Liam</t>
  </si>
  <si>
    <t>ORC</t>
  </si>
  <si>
    <t>PLAIRE Maiwenn</t>
  </si>
  <si>
    <t>F</t>
  </si>
  <si>
    <t>ACMarines</t>
  </si>
  <si>
    <t>UFO</t>
  </si>
  <si>
    <t>2017-2018</t>
  </si>
  <si>
    <t>dossards de 101 à 199</t>
  </si>
  <si>
    <t>manque 105-111-114</t>
  </si>
  <si>
    <t>SERIE B</t>
  </si>
  <si>
    <t>RODRIGUES MORGADO Illan</t>
  </si>
  <si>
    <t>Ac Marines</t>
  </si>
  <si>
    <t>BERDIL Adam</t>
  </si>
  <si>
    <t>OCVO</t>
  </si>
  <si>
    <t>ZVENGUINTZOFF Maxime</t>
  </si>
  <si>
    <t>OGVTT</t>
  </si>
  <si>
    <t>BARDIN Paul</t>
  </si>
  <si>
    <t>ROZENBLUM Gabriel</t>
  </si>
  <si>
    <t>MELOT Gaspard</t>
  </si>
  <si>
    <t>DAMANGO Adrein</t>
  </si>
  <si>
    <t>MAQUENHEM Noa</t>
  </si>
  <si>
    <t>OFF ROAD CYCLISTE D'EPONE</t>
  </si>
  <si>
    <t>DACHY Guilhem</t>
  </si>
  <si>
    <t>CVC Mery</t>
  </si>
  <si>
    <t>SACKO Souley Mane</t>
  </si>
  <si>
    <t>SY Isaac</t>
  </si>
  <si>
    <t>PANNIER Baptiste</t>
  </si>
  <si>
    <t>La harde Survilliers</t>
  </si>
  <si>
    <t>MENA Antonin</t>
  </si>
  <si>
    <t>COFFIN Cesar</t>
  </si>
  <si>
    <t>AC Marines</t>
  </si>
  <si>
    <t>MONNIER Gabriel</t>
  </si>
  <si>
    <t>BREUCQ Liam</t>
  </si>
  <si>
    <t>FRANCOISE Arthur</t>
  </si>
  <si>
    <t>ORC EPONES</t>
  </si>
  <si>
    <t>LELIMOUSIN Leonard</t>
  </si>
  <si>
    <t>FAVREL Marceau</t>
  </si>
  <si>
    <t>LA HARDE DE SURVILLIERS</t>
  </si>
  <si>
    <t>JABIOL Tim</t>
  </si>
  <si>
    <t>Beauvais team cycliste</t>
  </si>
  <si>
    <t>LECLERC CHATENET Louise</t>
  </si>
  <si>
    <t>UCVE ETREPAGNY</t>
  </si>
  <si>
    <t>LECLERC CHATENET Gabrielle</t>
  </si>
  <si>
    <t>PETREL Lea</t>
  </si>
  <si>
    <t>MONTAGNAC Alixe</t>
  </si>
  <si>
    <t>AC MARINES</t>
  </si>
  <si>
    <t>2015-2016</t>
  </si>
  <si>
    <t>dossards de 201 à 299</t>
  </si>
  <si>
    <t>manque 200-208-214-217-280-284</t>
  </si>
  <si>
    <t>SERIE C</t>
  </si>
  <si>
    <t>LEFEVRE Thibault</t>
  </si>
  <si>
    <t>PRATTICO Ugo</t>
  </si>
  <si>
    <t>BONNIERES VTT</t>
  </si>
  <si>
    <t>MIGNAULT Jules</t>
  </si>
  <si>
    <t>ANGEBERT Valentin</t>
  </si>
  <si>
    <t>BARIS Leo</t>
  </si>
  <si>
    <t>ALAOUCHICHE Bastien</t>
  </si>
  <si>
    <t>MONNET Samuel</t>
  </si>
  <si>
    <t>PIGNAT Elio</t>
  </si>
  <si>
    <t>GILLOT Samuel</t>
  </si>
  <si>
    <t>GOHARIAN Kamran</t>
  </si>
  <si>
    <t>BORTOLAMEOLLI Antonin</t>
  </si>
  <si>
    <t>CVC MERY</t>
  </si>
  <si>
    <t>HOUBLON Baptiste</t>
  </si>
  <si>
    <t>Stade de l'Est Pavillonnais</t>
  </si>
  <si>
    <t>SOCHET Tim</t>
  </si>
  <si>
    <t>DE ROSSO Antonin</t>
  </si>
  <si>
    <t>Ocvo</t>
  </si>
  <si>
    <t>MERIAU Ewen</t>
  </si>
  <si>
    <t>VC Pacy</t>
  </si>
  <si>
    <t>DAFFE Izhaq</t>
  </si>
  <si>
    <t>GOETZ Jules</t>
  </si>
  <si>
    <t>RENNETEAU Juiles</t>
  </si>
  <si>
    <t>VAUCHELLES Nino</t>
  </si>
  <si>
    <t>ZANNINI Milan</t>
  </si>
  <si>
    <t>CHERY Arsene</t>
  </si>
  <si>
    <t>Orc epone</t>
  </si>
  <si>
    <t>HUGNIT Mael</t>
  </si>
  <si>
    <t>HOUARD LEGOIS Remi</t>
  </si>
  <si>
    <t>LE BOURHIS Lucas</t>
  </si>
  <si>
    <t>DELEDICQ Come</t>
  </si>
  <si>
    <t>BOYER Lucas</t>
  </si>
  <si>
    <t>BERNARD Alix</t>
  </si>
  <si>
    <t>OLIVIER Mathys</t>
  </si>
  <si>
    <t>TROMMELEN Marc</t>
  </si>
  <si>
    <t>OCVO 95</t>
  </si>
  <si>
    <t>NICOLAS Adam</t>
  </si>
  <si>
    <t>BROIX Liam</t>
  </si>
  <si>
    <t>KOUACOU Axel</t>
  </si>
  <si>
    <t>MONTAGNAC Hugo</t>
  </si>
  <si>
    <t>FALQUE Augustin</t>
  </si>
  <si>
    <t>BOUDAUD Jules</t>
  </si>
  <si>
    <t>CLOCA Cycle</t>
  </si>
  <si>
    <t>BECHET Paul</t>
  </si>
  <si>
    <t>GESLAN Emy</t>
  </si>
  <si>
    <t>GALOT Meline</t>
  </si>
  <si>
    <t>OC GIF VTT</t>
  </si>
  <si>
    <t>FORLOT Manon</t>
  </si>
  <si>
    <t>PLAIRE Melisandre</t>
  </si>
  <si>
    <t>BRODIN Jade</t>
  </si>
  <si>
    <t>VC ERAGNY</t>
  </si>
  <si>
    <t>AMANS Alice</t>
  </si>
  <si>
    <t>2013-2014</t>
  </si>
  <si>
    <t>dossards de 301 à 399</t>
  </si>
  <si>
    <t>manque 314-326-330-333-339-341</t>
  </si>
  <si>
    <t>SERIE D</t>
  </si>
  <si>
    <t>BREGY-ALIZARD Louis</t>
  </si>
  <si>
    <t>MOINE-CHEZE Sebastien</t>
  </si>
  <si>
    <t>LELEUX Charlie</t>
  </si>
  <si>
    <t>BEAUVAIS TEAM CYCLISTE</t>
  </si>
  <si>
    <t>VIEULES Florian</t>
  </si>
  <si>
    <t>BEAUDAERT Alexis</t>
  </si>
  <si>
    <t>LUZERNE Aloys</t>
  </si>
  <si>
    <t>DENDELEUX Robin</t>
  </si>
  <si>
    <t>LEDOUBLE Damien</t>
  </si>
  <si>
    <t>AUGUSTYNOWICZ Jonah</t>
  </si>
  <si>
    <t>MAXENCE Dupraz</t>
  </si>
  <si>
    <t>LES SANGLIERS DU VEXIN</t>
  </si>
  <si>
    <t>TIMEO Baillache</t>
  </si>
  <si>
    <t>HENON Anthony</t>
  </si>
  <si>
    <t>Orc Epone</t>
  </si>
  <si>
    <t>HONDERMARCK Arthur</t>
  </si>
  <si>
    <t>CARIGI Gianni</t>
  </si>
  <si>
    <t>GALOT Louis</t>
  </si>
  <si>
    <t>DE MUYNCK Gaetan</t>
  </si>
  <si>
    <t>EDDY Londono Morales</t>
  </si>
  <si>
    <t>La harde de survilliers</t>
  </si>
  <si>
    <t>ROCHE Matheo</t>
  </si>
  <si>
    <t>KAYGUSUZ Sinan</t>
  </si>
  <si>
    <t>NEVEU Malo</t>
  </si>
  <si>
    <t>FAREY Malo</t>
  </si>
  <si>
    <t>UCFM</t>
  </si>
  <si>
    <t>VAUCHELLES Lubin</t>
  </si>
  <si>
    <t>PLAIRE Gwenegan</t>
  </si>
  <si>
    <t>DALBOSCO Romain</t>
  </si>
  <si>
    <t>CACHELOU Armand</t>
  </si>
  <si>
    <t>DESVIGNES Alexis</t>
  </si>
  <si>
    <t>LOUBAT Elias</t>
  </si>
  <si>
    <t>DUMONT ANTONISSEN Timo</t>
  </si>
  <si>
    <t>FRANCOISE Charlie</t>
  </si>
  <si>
    <t>LE DUFF Nathael</t>
  </si>
  <si>
    <t>KAIQUE Maxence</t>
  </si>
  <si>
    <t>ACmarines</t>
  </si>
  <si>
    <t>BOUGUET Maxence</t>
  </si>
  <si>
    <t>LE BEUVANT Kelann</t>
  </si>
  <si>
    <t>ORC epone</t>
  </si>
  <si>
    <t>FAVREL Romann</t>
  </si>
  <si>
    <t>AMANS Valentin</t>
  </si>
  <si>
    <t>PERRIGAULT Noe</t>
  </si>
  <si>
    <t>PAVILLA Maxime</t>
  </si>
  <si>
    <t>OUZE Matis</t>
  </si>
  <si>
    <t>GALOT Luka</t>
  </si>
  <si>
    <t>CANU Elaia</t>
  </si>
  <si>
    <t>aselb</t>
  </si>
  <si>
    <t>LEVASSEUR Celia</t>
  </si>
  <si>
    <t>CRINON-MONTIGNY Lisa</t>
  </si>
  <si>
    <t>Club la Harde de Survilliers</t>
  </si>
  <si>
    <t>LE MERCIER Maelie</t>
  </si>
  <si>
    <t>ACM</t>
  </si>
  <si>
    <t>PADERNI Nina</t>
  </si>
  <si>
    <t>2011-2012</t>
  </si>
  <si>
    <t>dossards de401 à 499</t>
  </si>
  <si>
    <t>manque 402-408-417-418-421-426-437-438-482</t>
  </si>
  <si>
    <t>SERIE E</t>
  </si>
  <si>
    <t>dossards de 401 à 499</t>
  </si>
  <si>
    <t>NOEL Marius</t>
  </si>
  <si>
    <t>ASELB</t>
  </si>
  <si>
    <t>CANU Eloan</t>
  </si>
  <si>
    <t>LELEUX Baptiste</t>
  </si>
  <si>
    <t>PETIT Nathanael</t>
  </si>
  <si>
    <t>Beauvais Team Cycliste</t>
  </si>
  <si>
    <t>SAUPHANOR Malo</t>
  </si>
  <si>
    <t>PATTRICO Lucas</t>
  </si>
  <si>
    <t>PAQUEREAU Gabriel</t>
  </si>
  <si>
    <t>CHARNEY Mathis</t>
  </si>
  <si>
    <t>FOSSE Aurelien</t>
  </si>
  <si>
    <t>DENDELEUX Clement</t>
  </si>
  <si>
    <t>JAOUEN Yohann</t>
  </si>
  <si>
    <t>PINARDI Francesco</t>
  </si>
  <si>
    <t>FERON Julien</t>
  </si>
  <si>
    <t>AUBIN Arthur</t>
  </si>
  <si>
    <t>LEFEVRE Isae</t>
  </si>
  <si>
    <t>AC marine</t>
  </si>
  <si>
    <t>JUSTINO Elliot</t>
  </si>
  <si>
    <t>VIOLETTE Maxence</t>
  </si>
  <si>
    <t>BRUNSCHEILER Baptiste</t>
  </si>
  <si>
    <t>COSQUER Loic</t>
  </si>
  <si>
    <t>ADEL-CHMURA Sacha</t>
  </si>
  <si>
    <t>MERIAU Mael</t>
  </si>
  <si>
    <t>SALVADORI Tom</t>
  </si>
  <si>
    <t>PENAULT NOIRET Gatien</t>
  </si>
  <si>
    <t>BLANCHE Maceo</t>
  </si>
  <si>
    <t>Off Road Cycliste Epone</t>
  </si>
  <si>
    <t>ARSENE Florian</t>
  </si>
  <si>
    <t>POIRETTE Constant</t>
  </si>
  <si>
    <t>MAILLARD Clement</t>
  </si>
  <si>
    <t>LARMANI Nael</t>
  </si>
  <si>
    <t>DUMONT Marius</t>
  </si>
  <si>
    <t>BECHET Cesar</t>
  </si>
  <si>
    <t>CARRERE Gabriel</t>
  </si>
  <si>
    <t>ES PERSAN</t>
  </si>
  <si>
    <t>USSEGLIO Lisa</t>
  </si>
  <si>
    <t>LEVASSEUR Maelle</t>
  </si>
  <si>
    <t>PAULY Emmy</t>
  </si>
  <si>
    <t>ROUSSEL Victoire</t>
  </si>
  <si>
    <t>La Harde</t>
  </si>
  <si>
    <t>GAREL Florine</t>
  </si>
  <si>
    <t>PLAIRE Kellyane</t>
  </si>
  <si>
    <t>DUMONT ANTONISSEN Lilly</t>
  </si>
  <si>
    <t>ROLAND Lucine</t>
  </si>
  <si>
    <t>Série A</t>
  </si>
  <si>
    <t>Série B</t>
  </si>
  <si>
    <t>Série C</t>
  </si>
  <si>
    <t>Série D</t>
  </si>
  <si>
    <t>Série E</t>
  </si>
  <si>
    <t>ordre de départ</t>
  </si>
  <si>
    <t>Loic</t>
  </si>
  <si>
    <t>COSQUER</t>
  </si>
  <si>
    <t>Marius</t>
  </si>
  <si>
    <t>NOEL</t>
  </si>
  <si>
    <t>Baptiste</t>
  </si>
  <si>
    <t>LELEUX</t>
  </si>
  <si>
    <t>Isae</t>
  </si>
  <si>
    <t>LEFEVRE</t>
  </si>
  <si>
    <t>DUMONT</t>
  </si>
  <si>
    <t>Nathanael</t>
  </si>
  <si>
    <t>PETIT</t>
  </si>
  <si>
    <t>Constant</t>
  </si>
  <si>
    <t>POIRETTE</t>
  </si>
  <si>
    <t>Eloan</t>
  </si>
  <si>
    <t>CANU</t>
  </si>
  <si>
    <t>Clement</t>
  </si>
  <si>
    <t>DENDELEUX</t>
  </si>
  <si>
    <t>Tom</t>
  </si>
  <si>
    <t>SALVADORI</t>
  </si>
  <si>
    <t>Maceo</t>
  </si>
  <si>
    <t>BLANCHE</t>
  </si>
  <si>
    <t>Mael</t>
  </si>
  <si>
    <t>MERIAU</t>
  </si>
  <si>
    <t>Nael</t>
  </si>
  <si>
    <t>LARMANI</t>
  </si>
  <si>
    <t>Maxence</t>
  </si>
  <si>
    <t>VIOLETTE</t>
  </si>
  <si>
    <t>Malo</t>
  </si>
  <si>
    <t>SAUPHANOR</t>
  </si>
  <si>
    <t>Cesar</t>
  </si>
  <si>
    <t>BECHET</t>
  </si>
  <si>
    <t>Gatien</t>
  </si>
  <si>
    <t>PENAULT</t>
  </si>
  <si>
    <t>Gabriel</t>
  </si>
  <si>
    <t>PAQUEREAU</t>
  </si>
  <si>
    <t>BRUNSCHEILER</t>
  </si>
  <si>
    <t>Lucas</t>
  </si>
  <si>
    <t>PATTRICO</t>
  </si>
  <si>
    <t>Lisa</t>
  </si>
  <si>
    <t>USSEGLIO</t>
  </si>
  <si>
    <t>Emmy</t>
  </si>
  <si>
    <t>PAULY</t>
  </si>
  <si>
    <t>Lucine</t>
  </si>
  <si>
    <t>ROLAND</t>
  </si>
  <si>
    <t>Lilly</t>
  </si>
  <si>
    <t>dos</t>
  </si>
  <si>
    <t>nom</t>
  </si>
  <si>
    <t>prénom</t>
  </si>
  <si>
    <t>tr</t>
  </si>
  <si>
    <t>t1</t>
  </si>
  <si>
    <t>T2</t>
  </si>
  <si>
    <t>T3</t>
  </si>
  <si>
    <t>T4</t>
  </si>
  <si>
    <t>tot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</si>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</sst>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7" x14ac:knownFonts="1">
    <font>
      <sz val="10"/>
      <name val="Arial"/>
      <family val="2"/>
      <charset val="1"/>
    </font>
    <font>
      <b/>
      <sz val="16"/>
      <name val="Arial"/>
      <family val="2"/>
      <charset val="1"/>
    </font>
    <font>
      <sz val="10"/>
      <color rgb="FFFFFFFF"/>
      <name val="Arial"/>
      <family val="2"/>
      <charset val="1"/>
    </font>
    <font>
      <b/>
      <sz val="14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u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name val="Calibri"/>
      <family val="2"/>
      <charset val="1"/>
    </font>
    <font>
      <sz val="8"/>
      <color rgb="FF000000"/>
      <name val="Tahoma"/>
      <family val="2"/>
      <charset val="1"/>
    </font>
    <font>
      <b/>
      <sz val="8"/>
      <color rgb="FF000000"/>
      <name val="Tahoma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C0"/>
        <bgColor rgb="FFFFFF99"/>
      </patternFill>
    </fill>
    <fill>
      <patternFill patternType="solid">
        <fgColor rgb="FFCCFFCC"/>
        <bgColor rgb="FFCCFFFF"/>
      </patternFill>
    </fill>
    <fill>
      <patternFill patternType="solid">
        <fgColor rgb="FFA6CAF0"/>
        <bgColor rgb="FFC0C0FF"/>
      </patternFill>
    </fill>
    <fill>
      <patternFill patternType="solid">
        <fgColor rgb="FFFF8080"/>
        <bgColor rgb="FFFF99CC"/>
      </patternFill>
    </fill>
    <fill>
      <patternFill patternType="solid">
        <fgColor rgb="FFCC99FF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AC090"/>
        <bgColor rgb="FFC0C0C0"/>
      </patternFill>
    </fill>
    <fill>
      <patternFill patternType="solid">
        <fgColor rgb="FFC0C0FF"/>
        <bgColor rgb="FFA6CAF0"/>
      </patternFill>
    </fill>
    <fill>
      <patternFill patternType="solid">
        <fgColor rgb="FF69FFFF"/>
        <bgColor rgb="FFA6CAF0"/>
      </patternFill>
    </fill>
    <fill>
      <patternFill patternType="solid">
        <fgColor rgb="FFFFFFFF"/>
        <bgColor rgb="FFFFFFC0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0" fontId="8" fillId="3" borderId="5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7" xfId="0" applyFont="1" applyFill="1" applyBorder="1" applyAlignment="1">
      <alignment horizontal="center" vertical="center" textRotation="90"/>
    </xf>
    <xf numFmtId="0" fontId="8" fillId="4" borderId="5" xfId="0" applyFont="1" applyFill="1" applyBorder="1" applyAlignment="1">
      <alignment horizontal="center" vertical="center" textRotation="90"/>
    </xf>
    <xf numFmtId="0" fontId="8" fillId="4" borderId="6" xfId="0" applyFont="1" applyFill="1" applyBorder="1" applyAlignment="1">
      <alignment horizontal="center" vertical="center" textRotation="90"/>
    </xf>
    <xf numFmtId="0" fontId="8" fillId="4" borderId="7" xfId="0" applyFont="1" applyFill="1" applyBorder="1" applyAlignment="1">
      <alignment horizontal="center" vertical="center" textRotation="90"/>
    </xf>
    <xf numFmtId="0" fontId="8" fillId="5" borderId="5" xfId="0" applyFont="1" applyFill="1" applyBorder="1" applyAlignment="1">
      <alignment horizontal="center" vertical="center" textRotation="90"/>
    </xf>
    <xf numFmtId="0" fontId="8" fillId="5" borderId="6" xfId="0" applyFont="1" applyFill="1" applyBorder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 textRotation="90"/>
    </xf>
    <xf numFmtId="0" fontId="8" fillId="6" borderId="5" xfId="0" applyFont="1" applyFill="1" applyBorder="1" applyAlignment="1">
      <alignment horizontal="center" vertical="center" textRotation="90"/>
    </xf>
    <xf numFmtId="0" fontId="8" fillId="6" borderId="6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textRotation="90"/>
    </xf>
    <xf numFmtId="0" fontId="8" fillId="7" borderId="5" xfId="0" applyFont="1" applyFill="1" applyBorder="1" applyAlignment="1">
      <alignment horizontal="center" vertical="center" textRotation="90"/>
    </xf>
    <xf numFmtId="0" fontId="8" fillId="7" borderId="6" xfId="0" applyFont="1" applyFill="1" applyBorder="1" applyAlignment="1">
      <alignment horizontal="center" vertical="center" textRotation="90"/>
    </xf>
    <xf numFmtId="0" fontId="8" fillId="7" borderId="7" xfId="0" applyFont="1" applyFill="1" applyBorder="1" applyAlignment="1">
      <alignment horizontal="center" vertical="center" textRotation="90"/>
    </xf>
    <xf numFmtId="0" fontId="8" fillId="8" borderId="5" xfId="0" applyFont="1" applyFill="1" applyBorder="1" applyAlignment="1">
      <alignment horizontal="center" vertical="center" textRotation="90"/>
    </xf>
    <xf numFmtId="0" fontId="8" fillId="8" borderId="6" xfId="0" applyFont="1" applyFill="1" applyBorder="1" applyAlignment="1">
      <alignment horizontal="center" vertical="center" textRotation="90"/>
    </xf>
    <xf numFmtId="0" fontId="8" fillId="8" borderId="7" xfId="0" applyFont="1" applyFill="1" applyBorder="1" applyAlignment="1">
      <alignment horizontal="center" vertical="center" textRotation="90"/>
    </xf>
    <xf numFmtId="0" fontId="8" fillId="9" borderId="5" xfId="0" applyFont="1" applyFill="1" applyBorder="1" applyAlignment="1">
      <alignment horizontal="center" vertical="center" textRotation="90"/>
    </xf>
    <xf numFmtId="0" fontId="8" fillId="9" borderId="6" xfId="0" applyFont="1" applyFill="1" applyBorder="1" applyAlignment="1">
      <alignment horizontal="center" vertical="center" textRotation="90"/>
    </xf>
    <xf numFmtId="0" fontId="8" fillId="9" borderId="7" xfId="0" applyFont="1" applyFill="1" applyBorder="1" applyAlignment="1">
      <alignment horizontal="center" vertical="center" textRotation="90"/>
    </xf>
    <xf numFmtId="0" fontId="9" fillId="0" borderId="7" xfId="0" applyFont="1" applyBorder="1" applyAlignment="1">
      <alignment horizontal="right" textRotation="90"/>
    </xf>
    <xf numFmtId="0" fontId="10" fillId="0" borderId="0" xfId="0" applyFont="1"/>
    <xf numFmtId="0" fontId="8" fillId="10" borderId="6" xfId="0" applyFont="1" applyFill="1" applyBorder="1" applyAlignment="1">
      <alignment horizontal="center" vertical="center" textRotation="90"/>
    </xf>
    <xf numFmtId="0" fontId="8" fillId="11" borderId="6" xfId="0" applyFont="1" applyFill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11" xfId="0" applyFont="1" applyBorder="1"/>
    <xf numFmtId="0" fontId="0" fillId="0" borderId="11" xfId="0" applyBorder="1"/>
    <xf numFmtId="0" fontId="0" fillId="0" borderId="1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0" xfId="0" applyFill="1"/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6" xfId="0" applyBorder="1"/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6" fillId="0" borderId="0" xfId="0" applyFont="1"/>
    <xf numFmtId="0" fontId="6" fillId="7" borderId="9" xfId="0" applyFont="1" applyFill="1" applyBorder="1"/>
    <xf numFmtId="1" fontId="0" fillId="7" borderId="9" xfId="0" applyNumberFormat="1" applyFill="1" applyBorder="1" applyAlignment="1">
      <alignment horizontal="center"/>
    </xf>
    <xf numFmtId="0" fontId="0" fillId="0" borderId="9" xfId="0" applyBorder="1"/>
    <xf numFmtId="21" fontId="0" fillId="0" borderId="0" xfId="0" applyNumberFormat="1"/>
    <xf numFmtId="46" fontId="0" fillId="0" borderId="0" xfId="0" applyNumberFormat="1"/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8" fillId="3" borderId="3" xfId="0" applyNumberFormat="1" applyFont="1" applyFill="1" applyBorder="1" applyAlignment="1">
      <alignment horizontal="center"/>
    </xf>
    <xf numFmtId="14" fontId="8" fillId="4" borderId="3" xfId="0" applyNumberFormat="1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14" fontId="8" fillId="6" borderId="3" xfId="0" applyNumberFormat="1" applyFont="1" applyFill="1" applyBorder="1" applyAlignment="1">
      <alignment horizontal="center"/>
    </xf>
    <xf numFmtId="14" fontId="8" fillId="7" borderId="3" xfId="0" applyNumberFormat="1" applyFont="1" applyFill="1" applyBorder="1" applyAlignment="1">
      <alignment horizontal="center"/>
    </xf>
    <xf numFmtId="14" fontId="8" fillId="8" borderId="3" xfId="0" applyNumberFormat="1" applyFont="1" applyFill="1" applyBorder="1" applyAlignment="1">
      <alignment horizontal="center"/>
    </xf>
    <xf numFmtId="14" fontId="8" fillId="9" borderId="3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164" fontId="0" fillId="0" borderId="18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7" borderId="9" xfId="0" applyFont="1" applyFill="1" applyBorder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FF99CC"/>
      <rgbColor rgb="FFCC99FF"/>
      <rgbColor rgb="FFFAC090"/>
      <rgbColor rgb="FF3366FF"/>
      <rgbColor rgb="FF69FF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2" name="Drop Dow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3" name="Drop Down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4" name="Drop Down 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2" name="Drop Dow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3" name="Drop Down 4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4" name="Drop Down 6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2" name="Drop Down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3" name="Drop Down 4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4" name="Drop Down 6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2" name="Drop Down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3" name="Drop Down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4" name="Drop Down 6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2" name="Drop Down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3" name="Drop Down 4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  <xdr:twoCellAnchor editAs="oneCell">
    <xdr:from>
      <xdr:col>0</xdr:col>
      <xdr:colOff>53280</xdr:colOff>
      <xdr:row>5</xdr:row>
      <xdr:rowOff>83880</xdr:rowOff>
    </xdr:from>
    <xdr:to>
      <xdr:col>3</xdr:col>
      <xdr:colOff>266760</xdr:colOff>
      <xdr:row>6</xdr:row>
      <xdr:rowOff>114480</xdr:rowOff>
    </xdr:to>
    <xdr:sp macro="" textlink="">
      <xdr:nvSpPr>
        <xdr:cNvPr id="4" name="Drop Down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anchor="ctr">
          <a:noAutofit/>
        </a:bodyPr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270"/>
  <sheetViews>
    <sheetView topLeftCell="A5" zoomScaleNormal="100" workbookViewId="0">
      <selection activeCell="D11" sqref="D11"/>
    </sheetView>
  </sheetViews>
  <sheetFormatPr baseColWidth="10" defaultColWidth="11.453125" defaultRowHeight="12.5" x14ac:dyDescent="0.25"/>
  <cols>
    <col min="1" max="1" width="3.7265625" customWidth="1"/>
    <col min="2" max="2" width="5.453125" customWidth="1"/>
    <col min="3" max="3" width="5.08984375" customWidth="1"/>
    <col min="4" max="4" width="24" customWidth="1"/>
    <col min="5" max="5" width="6" style="1" customWidth="1"/>
    <col min="6" max="6" width="20.54296875" customWidth="1"/>
    <col min="7" max="7" width="6.453125" customWidth="1"/>
    <col min="8" max="9" width="3.26953125" customWidth="1"/>
    <col min="10" max="10" width="4.81640625" customWidth="1"/>
    <col min="11" max="12" width="3.26953125" customWidth="1"/>
    <col min="13" max="13" width="3.81640625" customWidth="1"/>
    <col min="14" max="15" width="3.26953125" customWidth="1"/>
    <col min="16" max="16" width="4" customWidth="1"/>
    <col min="17" max="18" width="3.26953125" customWidth="1"/>
    <col min="19" max="19" width="4.08984375" customWidth="1"/>
    <col min="20" max="21" width="3.26953125" customWidth="1"/>
    <col min="22" max="22" width="3.81640625" customWidth="1"/>
    <col min="23" max="24" width="3.26953125" customWidth="1"/>
    <col min="25" max="25" width="4" customWidth="1"/>
    <col min="26" max="27" width="3.26953125" customWidth="1"/>
    <col min="28" max="28" width="4.26953125" customWidth="1"/>
    <col min="29" max="30" width="3.26953125" customWidth="1"/>
    <col min="31" max="31" width="4.08984375" customWidth="1"/>
    <col min="32" max="32" width="3.81640625" customWidth="1"/>
    <col min="33" max="33" width="4.08984375" customWidth="1"/>
    <col min="34" max="34" width="5.7265625" customWidth="1"/>
    <col min="36" max="36" width="3.26953125" customWidth="1"/>
    <col min="37" max="37" width="4.453125" customWidth="1"/>
    <col min="38" max="39" width="3.26953125" customWidth="1"/>
    <col min="40" max="40" width="3.7265625" customWidth="1"/>
    <col min="41" max="42" width="3.26953125" customWidth="1"/>
    <col min="43" max="43" width="3.7265625" customWidth="1"/>
    <col min="44" max="45" width="3.26953125" customWidth="1"/>
    <col min="46" max="46" width="3.7265625" customWidth="1"/>
    <col min="47" max="48" width="3.26953125" customWidth="1"/>
    <col min="49" max="49" width="3.7265625" customWidth="1"/>
    <col min="50" max="51" width="3.26953125" customWidth="1"/>
    <col min="52" max="52" width="4.08984375" customWidth="1"/>
    <col min="53" max="54" width="3.26953125" customWidth="1"/>
    <col min="55" max="55" width="4.453125" customWidth="1"/>
    <col min="56" max="57" width="3.26953125" customWidth="1"/>
    <col min="58" max="58" width="3.7265625" customWidth="1"/>
  </cols>
  <sheetData>
    <row r="1" spans="1:60" ht="29.25" customHeight="1" x14ac:dyDescent="0.4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4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4</v>
      </c>
      <c r="AI2" s="2" t="s">
        <v>2</v>
      </c>
      <c r="AJ2" s="148" t="s">
        <v>3</v>
      </c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E2" s="1"/>
      <c r="BF2" s="1"/>
    </row>
    <row r="3" spans="1:60" ht="13" x14ac:dyDescent="0.3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4" x14ac:dyDescent="0.3">
      <c r="D4" s="4" t="s">
        <v>5</v>
      </c>
      <c r="E4" s="5"/>
      <c r="F4" s="6">
        <v>2019</v>
      </c>
      <c r="AF4" s="7"/>
      <c r="AI4" s="3" t="s">
        <v>6</v>
      </c>
    </row>
    <row r="5" spans="1:60" ht="14" x14ac:dyDescent="0.3">
      <c r="D5" s="4" t="s">
        <v>7</v>
      </c>
      <c r="E5" s="5"/>
      <c r="AI5" s="3" t="s">
        <v>8</v>
      </c>
    </row>
    <row r="6" spans="1:60" ht="13" x14ac:dyDescent="0.3">
      <c r="D6" s="1"/>
      <c r="F6" t="s">
        <v>9</v>
      </c>
      <c r="AI6" s="3" t="s">
        <v>10</v>
      </c>
    </row>
    <row r="7" spans="1:60" ht="13" x14ac:dyDescent="0.3">
      <c r="A7" s="8"/>
      <c r="B7" s="8"/>
      <c r="C7" s="1"/>
      <c r="D7" s="9" t="s">
        <v>11</v>
      </c>
      <c r="E7" s="6" t="s">
        <v>12</v>
      </c>
      <c r="F7" s="10">
        <v>1</v>
      </c>
      <c r="H7" s="149" t="s">
        <v>13</v>
      </c>
      <c r="I7" s="149"/>
      <c r="J7" s="149"/>
      <c r="K7" s="150" t="s">
        <v>14</v>
      </c>
      <c r="L7" s="150"/>
      <c r="M7" s="150"/>
      <c r="N7" s="151" t="s">
        <v>15</v>
      </c>
      <c r="O7" s="151"/>
      <c r="P7" s="151"/>
      <c r="Q7" s="152" t="s">
        <v>16</v>
      </c>
      <c r="R7" s="152"/>
      <c r="S7" s="152"/>
      <c r="T7" s="153" t="s">
        <v>17</v>
      </c>
      <c r="U7" s="153"/>
      <c r="V7" s="153"/>
      <c r="W7" s="154" t="s">
        <v>18</v>
      </c>
      <c r="X7" s="154"/>
      <c r="Y7" s="154"/>
      <c r="Z7" s="155" t="s">
        <v>19</v>
      </c>
      <c r="AA7" s="155"/>
      <c r="AB7" s="155"/>
      <c r="AC7" s="156" t="s">
        <v>20</v>
      </c>
      <c r="AD7" s="156"/>
      <c r="AE7" s="156"/>
      <c r="AF7" s="8"/>
      <c r="AG7" s="8"/>
      <c r="AI7" s="3" t="s">
        <v>21</v>
      </c>
    </row>
    <row r="8" spans="1:60" ht="13" x14ac:dyDescent="0.3">
      <c r="A8" s="8"/>
      <c r="B8" s="8"/>
      <c r="C8" s="7">
        <f>IF(F7&lt;8,AF2,IF(F7=8,SUM(AC11:AC90)))</f>
        <v>4</v>
      </c>
      <c r="D8" s="11" t="s">
        <v>22</v>
      </c>
      <c r="E8" s="6"/>
      <c r="F8" t="s">
        <v>1</v>
      </c>
      <c r="H8" s="157" t="s">
        <v>2</v>
      </c>
      <c r="I8" s="157"/>
      <c r="J8" s="157"/>
      <c r="K8" s="158" t="s">
        <v>4</v>
      </c>
      <c r="L8" s="158"/>
      <c r="M8" s="158"/>
      <c r="N8" s="159" t="s">
        <v>6</v>
      </c>
      <c r="O8" s="159"/>
      <c r="P8" s="159"/>
      <c r="Q8" s="160" t="s">
        <v>8</v>
      </c>
      <c r="R8" s="160"/>
      <c r="S8" s="160"/>
      <c r="T8" s="161" t="s">
        <v>10</v>
      </c>
      <c r="U8" s="161"/>
      <c r="V8" s="161"/>
      <c r="W8" s="162" t="s">
        <v>21</v>
      </c>
      <c r="X8" s="162"/>
      <c r="Y8" s="162"/>
      <c r="Z8" s="163" t="s">
        <v>23</v>
      </c>
      <c r="AA8" s="163"/>
      <c r="AB8" s="163"/>
      <c r="AC8" s="164" t="s">
        <v>24</v>
      </c>
      <c r="AD8" s="164"/>
      <c r="AE8" s="164"/>
      <c r="AF8" s="8"/>
      <c r="AG8" s="8"/>
      <c r="AI8" s="3" t="s">
        <v>23</v>
      </c>
    </row>
    <row r="9" spans="1:60" ht="13" x14ac:dyDescent="0.3">
      <c r="A9" s="8"/>
      <c r="B9" s="8"/>
      <c r="C9" s="7"/>
      <c r="D9" s="11"/>
      <c r="E9" s="6"/>
      <c r="H9" s="165">
        <v>45689</v>
      </c>
      <c r="I9" s="165"/>
      <c r="J9" s="165"/>
      <c r="K9" s="166">
        <v>45696</v>
      </c>
      <c r="L9" s="166"/>
      <c r="M9" s="166"/>
      <c r="N9" s="167">
        <v>45731</v>
      </c>
      <c r="O9" s="167"/>
      <c r="P9" s="167"/>
      <c r="Q9" s="168">
        <v>45738</v>
      </c>
      <c r="R9" s="168"/>
      <c r="S9" s="168"/>
      <c r="T9" s="169">
        <v>45745</v>
      </c>
      <c r="U9" s="169"/>
      <c r="V9" s="169"/>
      <c r="W9" s="170">
        <v>45794</v>
      </c>
      <c r="X9" s="170"/>
      <c r="Y9" s="170"/>
      <c r="Z9" s="171">
        <v>45801</v>
      </c>
      <c r="AA9" s="171"/>
      <c r="AB9" s="171"/>
      <c r="AC9" s="172">
        <v>45822</v>
      </c>
      <c r="AD9" s="172"/>
      <c r="AE9" s="172"/>
      <c r="AF9" s="8"/>
      <c r="AG9" s="8"/>
      <c r="AI9" s="3" t="s">
        <v>24</v>
      </c>
    </row>
    <row r="10" spans="1:60" ht="102" customHeight="1" x14ac:dyDescent="0.25">
      <c r="A10" s="12" t="s">
        <v>25</v>
      </c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5" t="s">
        <v>52</v>
      </c>
      <c r="AC10" s="36" t="s">
        <v>53</v>
      </c>
      <c r="AD10" s="37" t="s">
        <v>54</v>
      </c>
      <c r="AE10" s="38" t="s">
        <v>55</v>
      </c>
      <c r="AF10" s="13" t="s">
        <v>26</v>
      </c>
      <c r="AG10" s="39" t="s">
        <v>56</v>
      </c>
      <c r="AH10" s="13" t="s">
        <v>57</v>
      </c>
      <c r="AI10" s="40"/>
      <c r="AJ10" s="16" t="s">
        <v>33</v>
      </c>
      <c r="AK10" s="16" t="s">
        <v>58</v>
      </c>
      <c r="AM10" s="19" t="s">
        <v>36</v>
      </c>
      <c r="AN10" s="19" t="s">
        <v>59</v>
      </c>
      <c r="AP10" s="41" t="s">
        <v>39</v>
      </c>
      <c r="AQ10" s="41" t="s">
        <v>60</v>
      </c>
      <c r="AS10" s="25" t="s">
        <v>42</v>
      </c>
      <c r="AT10" s="25" t="s">
        <v>61</v>
      </c>
      <c r="AV10" s="28" t="s">
        <v>45</v>
      </c>
      <c r="AW10" s="28" t="s">
        <v>62</v>
      </c>
      <c r="AY10" s="31" t="s">
        <v>48</v>
      </c>
      <c r="AZ10" s="31" t="s">
        <v>63</v>
      </c>
      <c r="BB10" s="42" t="s">
        <v>51</v>
      </c>
      <c r="BC10" s="42" t="s">
        <v>64</v>
      </c>
      <c r="BE10" s="37" t="s">
        <v>54</v>
      </c>
      <c r="BF10" s="37" t="s">
        <v>65</v>
      </c>
    </row>
    <row r="11" spans="1:60" x14ac:dyDescent="0.25">
      <c r="A11" s="43">
        <v>1</v>
      </c>
      <c r="B11" s="44">
        <f t="shared" ref="B11:B42" si="0">AF11</f>
        <v>50</v>
      </c>
      <c r="C11" s="45">
        <v>2</v>
      </c>
      <c r="D11" s="46" t="str">
        <f>VLOOKUP(C11,$C$110:$G$113,2)</f>
        <v>NEVEU Mael</v>
      </c>
      <c r="E11" s="47" t="str">
        <f>VLOOKUP(C11,$C$110:$G$113,3)</f>
        <v>H</v>
      </c>
      <c r="F11" s="47" t="str">
        <f>VLOOKUP(C11,$C$110:$G$113,4)</f>
        <v>ORC Epone</v>
      </c>
      <c r="G11" s="47" t="str">
        <f>VLOOKUP(C11,$C$110:$G$113,5)</f>
        <v>FFC</v>
      </c>
      <c r="H11" s="48">
        <v>1</v>
      </c>
      <c r="I11" s="49">
        <v>1</v>
      </c>
      <c r="J11" s="50">
        <f t="shared" ref="J11:J42" si="1">IF(I11=" ",0,IF(I11=1,50,IF(I11=2,48,IF(I11=3,46,IF(I11=4,44,IF(I11=5,42,IF(AND(I11&gt;5,I11&lt;45),46-I11,2)))))))</f>
        <v>50</v>
      </c>
      <c r="K11" s="51"/>
      <c r="L11" s="52" t="str">
        <f t="shared" ref="L11:L42" si="2">IF(SUMIF(AN$11:AN$97,$C11,AM$11:AM$97)=0," ",SUMIF(AN$11:AN$97,$C11,AM$11:AM$97))</f>
        <v xml:space="preserve"> </v>
      </c>
      <c r="M11" s="53">
        <f t="shared" ref="M11:M42" si="3">IF(L11=" ",0,IF(L11=1,50,IF(L11=2,48,IF(L11=3,46,IF(L11=4,44,IF(L11=5,42,IF(AND(L11&gt;5,L11&lt;45),46-L11,2)))))))</f>
        <v>0</v>
      </c>
      <c r="N11" s="54"/>
      <c r="O11" s="55" t="str">
        <f t="shared" ref="O11:O42" si="4">IF(SUMIF(AQ$11:AQ$97,$C11,AP$11:AP$97)=0," ",SUMIF(AQ$11:AQ$97,$C11,AP$11:AP$97))</f>
        <v xml:space="preserve"> </v>
      </c>
      <c r="P11" s="56">
        <f t="shared" ref="P11:P42" si="5">IF(O11=" ",0,IF(O11=1,50,IF(O11=2,48,IF(O11=3,46,IF(O11=4,44,IF(O11=5,42,IF(AND(O11&gt;5,O11&lt;45),46-O11,2)))))))</f>
        <v>0</v>
      </c>
      <c r="Q11" s="57"/>
      <c r="R11" s="58" t="str">
        <f t="shared" ref="R11:R42" si="6">IF(SUMIF(AT$11:AT$97,$C11,AS$11:AS$97)=0," ",SUMIF(AT$11:AT$97,$C11,AS$11:AS$97))</f>
        <v xml:space="preserve"> </v>
      </c>
      <c r="S11" s="59">
        <f t="shared" ref="S11:S42" si="7">IF(R11=" ",0,IF(R11=1,50,IF(R11=2,48,IF(R11=3,46,IF(R11=4,44,IF(R11=5,42,IF(AND(R11&gt;5,R11&lt;45),46-R11,2)))))))</f>
        <v>0</v>
      </c>
      <c r="T11" s="60"/>
      <c r="U11" s="61" t="str">
        <f t="shared" ref="U11:U42" si="8">IF(SUMIF(AW$11:AW$97,$C11,AV$11:AV$97)=0," ",SUMIF(AW$11:AW$97,$C11,AV$11:AV$97))</f>
        <v xml:space="preserve"> </v>
      </c>
      <c r="V11" s="62">
        <f t="shared" ref="V11:V42" si="9">IF(U11=" ",0,IF(U11=1,50,IF(U11=2,48,IF(U11=3,46,IF(U11=4,44,IF(U11=5,42,IF(AND(U11&gt;5,U11&lt;45),46-U11,2)))))))</f>
        <v>0</v>
      </c>
      <c r="W11" s="63"/>
      <c r="X11" s="64" t="str">
        <f t="shared" ref="X11:X42" si="10">IF(SUMIF(AZ$11:AZ$97,$C11,AY$11:AY$97)=0," ",SUMIF(AZ$11:AZ$97,$C11,AY$11:AY$97))</f>
        <v xml:space="preserve"> </v>
      </c>
      <c r="Y11" s="65">
        <f t="shared" ref="Y11:Y42" si="11">IF(X11=" ",0,IF(X11=1,50,IF(X11=2,48,IF(X11=3,46,IF(X11=4,44,IF(X11=5,42,IF(AND(X11&gt;5,X11&lt;45),46-X11,2)))))))</f>
        <v>0</v>
      </c>
      <c r="Z11" s="66"/>
      <c r="AA11" s="67" t="str">
        <f t="shared" ref="AA11:AA42" si="12">IF(SUMIF(BC$11:BC$97,$C11,BB$11:BB$97)=0," ",SUMIF(BC$11:BC$97,$C11,BB$11:BB$97))</f>
        <v xml:space="preserve"> </v>
      </c>
      <c r="AB11" s="68">
        <f t="shared" ref="AB11:AB42" si="13">IF(AA11=" ",0,IF(AA11=1,50,IF(AA11=2,48,IF(AA11=3,46,IF(AA11=4,44,IF(AA11=5,42,IF(AND(AA11&gt;5,AA11&lt;45),46-AA11,2)))))))</f>
        <v>0</v>
      </c>
      <c r="AC11" s="69"/>
      <c r="AD11" s="70" t="str">
        <f t="shared" ref="AD11:AD42" si="14">IF(SUMIF(BF$11:BF$97,$C11,BE$11:BE$97)=0," ",SUMIF(BF$11:BF$97,$C11,BE$11:BE$97))</f>
        <v xml:space="preserve"> </v>
      </c>
      <c r="AE11" s="71">
        <f t="shared" ref="AE11:AE42" si="15">IF(AD11=" ",0,IF(AD11=1,50,IF(AD11=2,48,IF(AD11=3,46,IF(AD11=4,44,IF(AD11=5,42,IF(AND(AD11&gt;5,AD11&lt;45),46-AD11,2)))))))</f>
        <v>0</v>
      </c>
      <c r="AF11" s="44">
        <f t="shared" ref="AF11:AF42" si="16">J11+M11+P11+S11+V11+Y11+AB11+AE11</f>
        <v>50</v>
      </c>
      <c r="AG11" s="72">
        <f t="shared" ref="AG11:AG42" si="17">A11</f>
        <v>1</v>
      </c>
      <c r="AH11" s="44">
        <f t="shared" ref="AH11:AH42" si="18">AF11-MIN(J11,M11,P11,S11,V11,Y11,AB11,AE11)</f>
        <v>50</v>
      </c>
      <c r="AJ11" s="49">
        <v>1</v>
      </c>
      <c r="AK11" s="49"/>
      <c r="AM11" s="52">
        <v>1</v>
      </c>
      <c r="AN11" s="52"/>
      <c r="AP11" s="73">
        <v>1</v>
      </c>
      <c r="AQ11" s="73"/>
      <c r="AS11" s="58">
        <v>1</v>
      </c>
      <c r="AT11" s="58"/>
      <c r="AV11" s="61">
        <v>1</v>
      </c>
      <c r="AW11" s="61"/>
      <c r="AY11" s="64">
        <v>1</v>
      </c>
      <c r="AZ11" s="64"/>
      <c r="BB11" s="74">
        <v>1</v>
      </c>
      <c r="BC11" s="74"/>
      <c r="BE11" s="70">
        <v>1</v>
      </c>
      <c r="BF11" s="70"/>
    </row>
    <row r="12" spans="1:60" x14ac:dyDescent="0.25">
      <c r="A12" s="43">
        <v>2</v>
      </c>
      <c r="B12" s="44">
        <f t="shared" si="0"/>
        <v>48</v>
      </c>
      <c r="C12" s="45">
        <v>3</v>
      </c>
      <c r="D12" s="46" t="str">
        <f t="shared" ref="D12:D14" si="19">VLOOKUP(C12,$C$110:$G$113,2)</f>
        <v>CALVEZ Joud</v>
      </c>
      <c r="E12" s="47" t="str">
        <f t="shared" ref="E12:E14" si="20">VLOOKUP(C12,$C$110:$G$113,3)</f>
        <v>H</v>
      </c>
      <c r="F12" s="47" t="str">
        <f t="shared" ref="F12:F14" si="21">VLOOKUP(C12,$C$110:$G$113,4)</f>
        <v>ORC EPONE</v>
      </c>
      <c r="G12" s="47" t="str">
        <f t="shared" ref="G12:G14" si="22">VLOOKUP(C12,$C$110:$G$113,5)</f>
        <v>FFC</v>
      </c>
      <c r="H12" s="48">
        <v>1</v>
      </c>
      <c r="I12" s="49">
        <v>2</v>
      </c>
      <c r="J12" s="50">
        <f t="shared" si="1"/>
        <v>48</v>
      </c>
      <c r="K12" s="51"/>
      <c r="L12" s="52" t="str">
        <f t="shared" si="2"/>
        <v xml:space="preserve"> </v>
      </c>
      <c r="M12" s="53">
        <f t="shared" si="3"/>
        <v>0</v>
      </c>
      <c r="N12" s="54"/>
      <c r="O12" s="55" t="str">
        <f t="shared" si="4"/>
        <v xml:space="preserve"> </v>
      </c>
      <c r="P12" s="56">
        <f t="shared" si="5"/>
        <v>0</v>
      </c>
      <c r="Q12" s="57"/>
      <c r="R12" s="58" t="str">
        <f t="shared" si="6"/>
        <v xml:space="preserve"> </v>
      </c>
      <c r="S12" s="59">
        <f t="shared" si="7"/>
        <v>0</v>
      </c>
      <c r="T12" s="60"/>
      <c r="U12" s="61" t="str">
        <f t="shared" si="8"/>
        <v xml:space="preserve"> </v>
      </c>
      <c r="V12" s="62">
        <f t="shared" si="9"/>
        <v>0</v>
      </c>
      <c r="W12" s="63"/>
      <c r="X12" s="64" t="str">
        <f t="shared" si="10"/>
        <v xml:space="preserve"> </v>
      </c>
      <c r="Y12" s="65">
        <f t="shared" si="11"/>
        <v>0</v>
      </c>
      <c r="Z12" s="66"/>
      <c r="AA12" s="67" t="str">
        <f t="shared" si="12"/>
        <v xml:space="preserve"> </v>
      </c>
      <c r="AB12" s="68">
        <f t="shared" si="13"/>
        <v>0</v>
      </c>
      <c r="AC12" s="69"/>
      <c r="AD12" s="70" t="str">
        <f t="shared" si="14"/>
        <v xml:space="preserve"> </v>
      </c>
      <c r="AE12" s="71">
        <f t="shared" si="15"/>
        <v>0</v>
      </c>
      <c r="AF12" s="44">
        <f t="shared" si="16"/>
        <v>48</v>
      </c>
      <c r="AG12" s="72">
        <f t="shared" si="17"/>
        <v>2</v>
      </c>
      <c r="AH12" s="44">
        <f t="shared" si="18"/>
        <v>48</v>
      </c>
      <c r="AJ12" s="49">
        <v>2</v>
      </c>
      <c r="AK12" s="49"/>
      <c r="AM12" s="52">
        <v>2</v>
      </c>
      <c r="AN12" s="52"/>
      <c r="AP12" s="73">
        <v>2</v>
      </c>
      <c r="AQ12" s="73"/>
      <c r="AS12" s="58">
        <v>2</v>
      </c>
      <c r="AT12" s="58"/>
      <c r="AV12" s="61">
        <v>2</v>
      </c>
      <c r="AW12" s="61"/>
      <c r="AY12" s="64">
        <v>2</v>
      </c>
      <c r="AZ12" s="64"/>
      <c r="BB12" s="74">
        <v>2</v>
      </c>
      <c r="BC12" s="74"/>
      <c r="BE12" s="70">
        <v>2</v>
      </c>
      <c r="BF12" s="70"/>
    </row>
    <row r="13" spans="1:60" x14ac:dyDescent="0.25">
      <c r="A13" s="43">
        <v>3</v>
      </c>
      <c r="B13" s="44">
        <f t="shared" si="0"/>
        <v>46</v>
      </c>
      <c r="C13" s="45">
        <v>4</v>
      </c>
      <c r="D13" s="46" t="str">
        <f t="shared" si="19"/>
        <v>JACQUESON Liam</v>
      </c>
      <c r="E13" s="47" t="str">
        <f t="shared" si="20"/>
        <v>H</v>
      </c>
      <c r="F13" s="47" t="str">
        <f t="shared" si="21"/>
        <v>ORC</v>
      </c>
      <c r="G13" s="47" t="str">
        <f t="shared" si="22"/>
        <v>FFC</v>
      </c>
      <c r="H13" s="48">
        <v>1</v>
      </c>
      <c r="I13" s="49">
        <v>3</v>
      </c>
      <c r="J13" s="50">
        <f t="shared" si="1"/>
        <v>46</v>
      </c>
      <c r="K13" s="51"/>
      <c r="L13" s="52" t="str">
        <f t="shared" si="2"/>
        <v xml:space="preserve"> </v>
      </c>
      <c r="M13" s="53">
        <f t="shared" si="3"/>
        <v>0</v>
      </c>
      <c r="N13" s="54"/>
      <c r="O13" s="55" t="str">
        <f t="shared" si="4"/>
        <v xml:space="preserve"> </v>
      </c>
      <c r="P13" s="56">
        <f t="shared" si="5"/>
        <v>0</v>
      </c>
      <c r="Q13" s="57"/>
      <c r="R13" s="58" t="str">
        <f t="shared" si="6"/>
        <v xml:space="preserve"> </v>
      </c>
      <c r="S13" s="59">
        <f t="shared" si="7"/>
        <v>0</v>
      </c>
      <c r="T13" s="60"/>
      <c r="U13" s="61" t="str">
        <f t="shared" si="8"/>
        <v xml:space="preserve"> </v>
      </c>
      <c r="V13" s="62">
        <f t="shared" si="9"/>
        <v>0</v>
      </c>
      <c r="W13" s="63"/>
      <c r="X13" s="64" t="str">
        <f t="shared" si="10"/>
        <v xml:space="preserve"> </v>
      </c>
      <c r="Y13" s="65">
        <f t="shared" si="11"/>
        <v>0</v>
      </c>
      <c r="Z13" s="66"/>
      <c r="AA13" s="67" t="str">
        <f t="shared" si="12"/>
        <v xml:space="preserve"> </v>
      </c>
      <c r="AB13" s="68">
        <f t="shared" si="13"/>
        <v>0</v>
      </c>
      <c r="AC13" s="69"/>
      <c r="AD13" s="70" t="str">
        <f t="shared" si="14"/>
        <v xml:space="preserve"> </v>
      </c>
      <c r="AE13" s="71">
        <f t="shared" si="15"/>
        <v>0</v>
      </c>
      <c r="AF13" s="44">
        <f t="shared" si="16"/>
        <v>46</v>
      </c>
      <c r="AG13" s="72">
        <f t="shared" si="17"/>
        <v>3</v>
      </c>
      <c r="AH13" s="44">
        <f t="shared" si="18"/>
        <v>46</v>
      </c>
      <c r="AJ13" s="49">
        <v>3</v>
      </c>
      <c r="AK13" s="49"/>
      <c r="AM13" s="52">
        <v>3</v>
      </c>
      <c r="AN13" s="52"/>
      <c r="AP13" s="73">
        <v>3</v>
      </c>
      <c r="AQ13" s="73"/>
      <c r="AS13" s="58">
        <v>3</v>
      </c>
      <c r="AT13" s="58"/>
      <c r="AV13" s="61">
        <v>3</v>
      </c>
      <c r="AW13" s="61"/>
      <c r="AY13" s="64">
        <v>3</v>
      </c>
      <c r="AZ13" s="64"/>
      <c r="BB13" s="74">
        <v>3</v>
      </c>
      <c r="BC13" s="74"/>
      <c r="BE13" s="70">
        <v>3</v>
      </c>
      <c r="BF13" s="70"/>
    </row>
    <row r="14" spans="1:60" x14ac:dyDescent="0.25">
      <c r="A14" s="43">
        <v>4</v>
      </c>
      <c r="B14" s="44">
        <f t="shared" si="0"/>
        <v>44</v>
      </c>
      <c r="C14" s="45">
        <v>82</v>
      </c>
      <c r="D14" s="46" t="str">
        <f t="shared" si="19"/>
        <v>PLAIRE Maiwenn</v>
      </c>
      <c r="E14" s="47" t="str">
        <f t="shared" si="20"/>
        <v>F</v>
      </c>
      <c r="F14" s="47" t="str">
        <f t="shared" si="21"/>
        <v>ACMarines</v>
      </c>
      <c r="G14" s="47" t="str">
        <f t="shared" si="22"/>
        <v>UFO</v>
      </c>
      <c r="H14" s="48">
        <v>1</v>
      </c>
      <c r="I14" s="49">
        <v>4</v>
      </c>
      <c r="J14" s="50">
        <f t="shared" si="1"/>
        <v>44</v>
      </c>
      <c r="K14" s="51"/>
      <c r="L14" s="52" t="str">
        <f t="shared" si="2"/>
        <v xml:space="preserve"> </v>
      </c>
      <c r="M14" s="53">
        <f t="shared" si="3"/>
        <v>0</v>
      </c>
      <c r="N14" s="54"/>
      <c r="O14" s="55" t="str">
        <f t="shared" si="4"/>
        <v xml:space="preserve"> </v>
      </c>
      <c r="P14" s="56">
        <f t="shared" si="5"/>
        <v>0</v>
      </c>
      <c r="Q14" s="57"/>
      <c r="R14" s="58" t="str">
        <f t="shared" si="6"/>
        <v xml:space="preserve"> </v>
      </c>
      <c r="S14" s="59">
        <f t="shared" si="7"/>
        <v>0</v>
      </c>
      <c r="T14" s="60"/>
      <c r="U14" s="61" t="str">
        <f t="shared" si="8"/>
        <v xml:space="preserve"> </v>
      </c>
      <c r="V14" s="62">
        <f t="shared" si="9"/>
        <v>0</v>
      </c>
      <c r="W14" s="63"/>
      <c r="X14" s="64" t="str">
        <f t="shared" si="10"/>
        <v xml:space="preserve"> </v>
      </c>
      <c r="Y14" s="65">
        <f t="shared" si="11"/>
        <v>0</v>
      </c>
      <c r="Z14" s="66"/>
      <c r="AA14" s="67" t="str">
        <f t="shared" si="12"/>
        <v xml:space="preserve"> </v>
      </c>
      <c r="AB14" s="68">
        <f t="shared" si="13"/>
        <v>0</v>
      </c>
      <c r="AC14" s="69"/>
      <c r="AD14" s="70" t="str">
        <f t="shared" si="14"/>
        <v xml:space="preserve"> </v>
      </c>
      <c r="AE14" s="71">
        <f t="shared" si="15"/>
        <v>0</v>
      </c>
      <c r="AF14" s="44">
        <f t="shared" si="16"/>
        <v>44</v>
      </c>
      <c r="AG14" s="72">
        <f t="shared" si="17"/>
        <v>4</v>
      </c>
      <c r="AH14" s="44">
        <f t="shared" si="18"/>
        <v>44</v>
      </c>
      <c r="AJ14" s="49">
        <v>4</v>
      </c>
      <c r="AK14" s="49"/>
      <c r="AM14" s="52">
        <v>4</v>
      </c>
      <c r="AN14" s="52"/>
      <c r="AP14" s="73">
        <v>4</v>
      </c>
      <c r="AQ14" s="73"/>
      <c r="AS14" s="58">
        <v>4</v>
      </c>
      <c r="AT14" s="58"/>
      <c r="AV14" s="61">
        <v>4</v>
      </c>
      <c r="AW14" s="61"/>
      <c r="AY14" s="64">
        <v>4</v>
      </c>
      <c r="AZ14" s="64"/>
      <c r="BB14" s="74">
        <v>4</v>
      </c>
      <c r="BC14" s="74"/>
      <c r="BE14" s="70">
        <v>4</v>
      </c>
      <c r="BF14" s="70"/>
    </row>
    <row r="15" spans="1:60" ht="13" x14ac:dyDescent="0.25">
      <c r="A15" s="43">
        <v>5</v>
      </c>
      <c r="B15" s="44">
        <f t="shared" si="0"/>
        <v>0</v>
      </c>
      <c r="C15" s="45"/>
      <c r="D15" s="46"/>
      <c r="E15" s="47"/>
      <c r="F15" s="47" t="s">
        <v>1</v>
      </c>
      <c r="G15" s="47" t="s">
        <v>1</v>
      </c>
      <c r="H15" s="48"/>
      <c r="I15" s="49" t="str">
        <f t="shared" ref="I15:I42" si="23">IF(SUMIF(AK$11:AK$97,$C15,AJ$11:AJ$97)=0," ",SUMIF(AK$11:AK$97,$C15,AJ$11:AJ$97))</f>
        <v xml:space="preserve"> </v>
      </c>
      <c r="J15" s="50">
        <f t="shared" si="1"/>
        <v>0</v>
      </c>
      <c r="K15" s="51"/>
      <c r="L15" s="52" t="str">
        <f t="shared" si="2"/>
        <v xml:space="preserve"> </v>
      </c>
      <c r="M15" s="53">
        <f t="shared" si="3"/>
        <v>0</v>
      </c>
      <c r="N15" s="54"/>
      <c r="O15" s="55" t="str">
        <f t="shared" si="4"/>
        <v xml:space="preserve"> </v>
      </c>
      <c r="P15" s="56">
        <f t="shared" si="5"/>
        <v>0</v>
      </c>
      <c r="Q15" s="57"/>
      <c r="R15" s="58" t="str">
        <f t="shared" si="6"/>
        <v xml:space="preserve"> </v>
      </c>
      <c r="S15" s="59">
        <f t="shared" si="7"/>
        <v>0</v>
      </c>
      <c r="T15" s="60"/>
      <c r="U15" s="61" t="str">
        <f t="shared" si="8"/>
        <v xml:space="preserve"> </v>
      </c>
      <c r="V15" s="62">
        <f t="shared" si="9"/>
        <v>0</v>
      </c>
      <c r="W15" s="63"/>
      <c r="X15" s="64" t="str">
        <f t="shared" si="10"/>
        <v xml:space="preserve"> </v>
      </c>
      <c r="Y15" s="65">
        <f t="shared" si="11"/>
        <v>0</v>
      </c>
      <c r="Z15" s="66"/>
      <c r="AA15" s="67" t="str">
        <f t="shared" si="12"/>
        <v xml:space="preserve"> </v>
      </c>
      <c r="AB15" s="68">
        <f t="shared" si="13"/>
        <v>0</v>
      </c>
      <c r="AC15" s="69"/>
      <c r="AD15" s="70" t="str">
        <f t="shared" si="14"/>
        <v xml:space="preserve"> </v>
      </c>
      <c r="AE15" s="71">
        <f t="shared" si="15"/>
        <v>0</v>
      </c>
      <c r="AF15" s="44">
        <f t="shared" si="16"/>
        <v>0</v>
      </c>
      <c r="AG15" s="72">
        <f t="shared" si="17"/>
        <v>5</v>
      </c>
      <c r="AH15" s="44">
        <f t="shared" si="18"/>
        <v>0</v>
      </c>
      <c r="AI15" s="75"/>
      <c r="AJ15" s="49">
        <v>5</v>
      </c>
      <c r="AK15" s="49"/>
      <c r="AM15" s="52">
        <v>5</v>
      </c>
      <c r="AN15" s="52"/>
      <c r="AP15" s="73">
        <v>5</v>
      </c>
      <c r="AQ15" s="73"/>
      <c r="AS15" s="58">
        <v>5</v>
      </c>
      <c r="AT15" s="58"/>
      <c r="AV15" s="61">
        <v>5</v>
      </c>
      <c r="AW15" s="61"/>
      <c r="AY15" s="64">
        <v>5</v>
      </c>
      <c r="AZ15" s="64"/>
      <c r="BB15" s="74">
        <v>5</v>
      </c>
      <c r="BC15" s="74"/>
      <c r="BE15" s="70">
        <v>5</v>
      </c>
      <c r="BF15" s="70"/>
    </row>
    <row r="16" spans="1:60" ht="13" x14ac:dyDescent="0.3">
      <c r="A16" s="43">
        <v>6</v>
      </c>
      <c r="B16" s="44">
        <f t="shared" si="0"/>
        <v>0</v>
      </c>
      <c r="C16" s="45"/>
      <c r="D16" s="46"/>
      <c r="E16" s="47"/>
      <c r="F16" s="47" t="s">
        <v>1</v>
      </c>
      <c r="G16" s="47" t="s">
        <v>1</v>
      </c>
      <c r="H16" s="48"/>
      <c r="I16" s="49" t="str">
        <f t="shared" si="23"/>
        <v xml:space="preserve"> </v>
      </c>
      <c r="J16" s="50">
        <f t="shared" si="1"/>
        <v>0</v>
      </c>
      <c r="K16" s="51"/>
      <c r="L16" s="52" t="str">
        <f t="shared" si="2"/>
        <v xml:space="preserve"> </v>
      </c>
      <c r="M16" s="53">
        <f t="shared" si="3"/>
        <v>0</v>
      </c>
      <c r="N16" s="54"/>
      <c r="O16" s="55" t="str">
        <f t="shared" si="4"/>
        <v xml:space="preserve"> </v>
      </c>
      <c r="P16" s="56">
        <f t="shared" si="5"/>
        <v>0</v>
      </c>
      <c r="Q16" s="57"/>
      <c r="R16" s="58" t="str">
        <f t="shared" si="6"/>
        <v xml:space="preserve"> </v>
      </c>
      <c r="S16" s="59">
        <f t="shared" si="7"/>
        <v>0</v>
      </c>
      <c r="T16" s="60"/>
      <c r="U16" s="61" t="str">
        <f t="shared" si="8"/>
        <v xml:space="preserve"> </v>
      </c>
      <c r="V16" s="62">
        <f t="shared" si="9"/>
        <v>0</v>
      </c>
      <c r="W16" s="63"/>
      <c r="X16" s="64" t="str">
        <f t="shared" si="10"/>
        <v xml:space="preserve"> </v>
      </c>
      <c r="Y16" s="65">
        <f t="shared" si="11"/>
        <v>0</v>
      </c>
      <c r="Z16" s="66"/>
      <c r="AA16" s="67" t="str">
        <f t="shared" si="12"/>
        <v xml:space="preserve"> </v>
      </c>
      <c r="AB16" s="68">
        <f t="shared" si="13"/>
        <v>0</v>
      </c>
      <c r="AC16" s="69"/>
      <c r="AD16" s="70" t="str">
        <f t="shared" si="14"/>
        <v xml:space="preserve"> </v>
      </c>
      <c r="AE16" s="71">
        <f t="shared" si="15"/>
        <v>0</v>
      </c>
      <c r="AF16" s="44">
        <f t="shared" si="16"/>
        <v>0</v>
      </c>
      <c r="AG16" s="72">
        <f t="shared" si="17"/>
        <v>6</v>
      </c>
      <c r="AH16" s="44">
        <f t="shared" si="18"/>
        <v>0</v>
      </c>
      <c r="AI16" s="3"/>
      <c r="AJ16" s="49">
        <v>6</v>
      </c>
      <c r="AK16" s="49"/>
      <c r="AM16" s="52">
        <v>6</v>
      </c>
      <c r="AN16" s="52"/>
      <c r="AP16" s="73">
        <v>6</v>
      </c>
      <c r="AQ16" s="73"/>
      <c r="AS16" s="58">
        <v>6</v>
      </c>
      <c r="AT16" s="58"/>
      <c r="AV16" s="61">
        <v>6</v>
      </c>
      <c r="AW16" s="61"/>
      <c r="AY16" s="64">
        <v>6</v>
      </c>
      <c r="AZ16" s="64"/>
      <c r="BB16" s="74">
        <v>6</v>
      </c>
      <c r="BC16" s="74"/>
      <c r="BE16" s="70">
        <v>6</v>
      </c>
      <c r="BF16" s="70"/>
      <c r="BH16" t="s">
        <v>1</v>
      </c>
    </row>
    <row r="17" spans="1:58" x14ac:dyDescent="0.25">
      <c r="A17" s="43">
        <v>7</v>
      </c>
      <c r="B17" s="44">
        <f t="shared" si="0"/>
        <v>0</v>
      </c>
      <c r="C17" s="45"/>
      <c r="D17" s="46"/>
      <c r="E17" s="47"/>
      <c r="F17" s="47" t="s">
        <v>1</v>
      </c>
      <c r="G17" s="47" t="s">
        <v>1</v>
      </c>
      <c r="H17" s="48"/>
      <c r="I17" s="49" t="str">
        <f t="shared" si="23"/>
        <v xml:space="preserve"> </v>
      </c>
      <c r="J17" s="50">
        <f t="shared" si="1"/>
        <v>0</v>
      </c>
      <c r="K17" s="51"/>
      <c r="L17" s="52" t="str">
        <f t="shared" si="2"/>
        <v xml:space="preserve"> </v>
      </c>
      <c r="M17" s="53">
        <f t="shared" si="3"/>
        <v>0</v>
      </c>
      <c r="N17" s="54"/>
      <c r="O17" s="55" t="str">
        <f t="shared" si="4"/>
        <v xml:space="preserve"> </v>
      </c>
      <c r="P17" s="56">
        <f t="shared" si="5"/>
        <v>0</v>
      </c>
      <c r="Q17" s="57"/>
      <c r="R17" s="58" t="str">
        <f t="shared" si="6"/>
        <v xml:space="preserve"> </v>
      </c>
      <c r="S17" s="59">
        <f t="shared" si="7"/>
        <v>0</v>
      </c>
      <c r="T17" s="60"/>
      <c r="U17" s="61" t="str">
        <f t="shared" si="8"/>
        <v xml:space="preserve"> </v>
      </c>
      <c r="V17" s="62">
        <f t="shared" si="9"/>
        <v>0</v>
      </c>
      <c r="W17" s="63"/>
      <c r="X17" s="64" t="str">
        <f t="shared" si="10"/>
        <v xml:space="preserve"> </v>
      </c>
      <c r="Y17" s="65">
        <f t="shared" si="11"/>
        <v>0</v>
      </c>
      <c r="Z17" s="66"/>
      <c r="AA17" s="67" t="str">
        <f t="shared" si="12"/>
        <v xml:space="preserve"> </v>
      </c>
      <c r="AB17" s="68">
        <f t="shared" si="13"/>
        <v>0</v>
      </c>
      <c r="AC17" s="69"/>
      <c r="AD17" s="70" t="str">
        <f t="shared" si="14"/>
        <v xml:space="preserve"> </v>
      </c>
      <c r="AE17" s="71">
        <f t="shared" si="15"/>
        <v>0</v>
      </c>
      <c r="AF17" s="44">
        <f t="shared" si="16"/>
        <v>0</v>
      </c>
      <c r="AG17" s="72">
        <f t="shared" si="17"/>
        <v>7</v>
      </c>
      <c r="AH17" s="44">
        <f t="shared" si="18"/>
        <v>0</v>
      </c>
      <c r="AJ17" s="49">
        <v>7</v>
      </c>
      <c r="AK17" s="49"/>
      <c r="AM17" s="52">
        <v>7</v>
      </c>
      <c r="AN17" s="52"/>
      <c r="AP17" s="73">
        <v>7</v>
      </c>
      <c r="AQ17" s="73"/>
      <c r="AS17" s="58">
        <v>7</v>
      </c>
      <c r="AT17" s="58"/>
      <c r="AV17" s="61">
        <v>7</v>
      </c>
      <c r="AW17" s="61"/>
      <c r="AY17" s="64">
        <v>7</v>
      </c>
      <c r="AZ17" s="64"/>
      <c r="BB17" s="74">
        <v>7</v>
      </c>
      <c r="BC17" s="74"/>
      <c r="BE17" s="70">
        <v>7</v>
      </c>
      <c r="BF17" s="70"/>
    </row>
    <row r="18" spans="1:58" x14ac:dyDescent="0.25">
      <c r="A18" s="43">
        <v>8</v>
      </c>
      <c r="B18" s="44">
        <f t="shared" si="0"/>
        <v>0</v>
      </c>
      <c r="C18" s="45"/>
      <c r="D18" s="46"/>
      <c r="E18" s="47"/>
      <c r="F18" s="47" t="s">
        <v>1</v>
      </c>
      <c r="G18" s="47" t="s">
        <v>1</v>
      </c>
      <c r="H18" s="48"/>
      <c r="I18" s="49" t="str">
        <f t="shared" si="23"/>
        <v xml:space="preserve"> </v>
      </c>
      <c r="J18" s="50">
        <f t="shared" si="1"/>
        <v>0</v>
      </c>
      <c r="K18" s="51"/>
      <c r="L18" s="52" t="str">
        <f t="shared" si="2"/>
        <v xml:space="preserve"> </v>
      </c>
      <c r="M18" s="53">
        <f t="shared" si="3"/>
        <v>0</v>
      </c>
      <c r="N18" s="54"/>
      <c r="O18" s="55" t="str">
        <f t="shared" si="4"/>
        <v xml:space="preserve"> </v>
      </c>
      <c r="P18" s="56">
        <f t="shared" si="5"/>
        <v>0</v>
      </c>
      <c r="Q18" s="57"/>
      <c r="R18" s="58" t="str">
        <f t="shared" si="6"/>
        <v xml:space="preserve"> </v>
      </c>
      <c r="S18" s="59">
        <f t="shared" si="7"/>
        <v>0</v>
      </c>
      <c r="T18" s="60"/>
      <c r="U18" s="61" t="str">
        <f t="shared" si="8"/>
        <v xml:space="preserve"> </v>
      </c>
      <c r="V18" s="62">
        <f t="shared" si="9"/>
        <v>0</v>
      </c>
      <c r="W18" s="63"/>
      <c r="X18" s="64" t="str">
        <f t="shared" si="10"/>
        <v xml:space="preserve"> </v>
      </c>
      <c r="Y18" s="65">
        <f t="shared" si="11"/>
        <v>0</v>
      </c>
      <c r="Z18" s="66"/>
      <c r="AA18" s="67" t="str">
        <f t="shared" si="12"/>
        <v xml:space="preserve"> </v>
      </c>
      <c r="AB18" s="68">
        <f t="shared" si="13"/>
        <v>0</v>
      </c>
      <c r="AC18" s="69"/>
      <c r="AD18" s="70" t="str">
        <f t="shared" si="14"/>
        <v xml:space="preserve"> </v>
      </c>
      <c r="AE18" s="71">
        <f t="shared" si="15"/>
        <v>0</v>
      </c>
      <c r="AF18" s="44">
        <f t="shared" si="16"/>
        <v>0</v>
      </c>
      <c r="AG18" s="72">
        <f t="shared" si="17"/>
        <v>8</v>
      </c>
      <c r="AH18" s="44">
        <f t="shared" si="18"/>
        <v>0</v>
      </c>
      <c r="AJ18" s="49">
        <v>8</v>
      </c>
      <c r="AK18" s="49"/>
      <c r="AM18" s="52">
        <v>8</v>
      </c>
      <c r="AN18" s="52"/>
      <c r="AP18" s="73">
        <v>8</v>
      </c>
      <c r="AQ18" s="73"/>
      <c r="AS18" s="58">
        <v>8</v>
      </c>
      <c r="AT18" s="58"/>
      <c r="AV18" s="61">
        <v>8</v>
      </c>
      <c r="AW18" s="61"/>
      <c r="AY18" s="64">
        <v>8</v>
      </c>
      <c r="AZ18" s="64"/>
      <c r="BB18" s="74">
        <v>8</v>
      </c>
      <c r="BC18" s="74"/>
      <c r="BE18" s="70">
        <v>8</v>
      </c>
      <c r="BF18" s="70"/>
    </row>
    <row r="19" spans="1:58" x14ac:dyDescent="0.25">
      <c r="A19" s="43">
        <v>9</v>
      </c>
      <c r="B19" s="44">
        <f t="shared" si="0"/>
        <v>0</v>
      </c>
      <c r="C19" s="45"/>
      <c r="D19" s="46"/>
      <c r="E19" s="47"/>
      <c r="F19" s="47" t="s">
        <v>1</v>
      </c>
      <c r="G19" s="47" t="s">
        <v>1</v>
      </c>
      <c r="H19" s="48"/>
      <c r="I19" s="49" t="str">
        <f t="shared" si="23"/>
        <v xml:space="preserve"> </v>
      </c>
      <c r="J19" s="50">
        <f t="shared" si="1"/>
        <v>0</v>
      </c>
      <c r="K19" s="51"/>
      <c r="L19" s="52" t="str">
        <f t="shared" si="2"/>
        <v xml:space="preserve"> </v>
      </c>
      <c r="M19" s="53">
        <f t="shared" si="3"/>
        <v>0</v>
      </c>
      <c r="N19" s="54"/>
      <c r="O19" s="55" t="str">
        <f t="shared" si="4"/>
        <v xml:space="preserve"> </v>
      </c>
      <c r="P19" s="56">
        <f t="shared" si="5"/>
        <v>0</v>
      </c>
      <c r="Q19" s="57"/>
      <c r="R19" s="58" t="str">
        <f t="shared" si="6"/>
        <v xml:space="preserve"> </v>
      </c>
      <c r="S19" s="59">
        <f t="shared" si="7"/>
        <v>0</v>
      </c>
      <c r="T19" s="60"/>
      <c r="U19" s="61" t="str">
        <f t="shared" si="8"/>
        <v xml:space="preserve"> </v>
      </c>
      <c r="V19" s="62">
        <f t="shared" si="9"/>
        <v>0</v>
      </c>
      <c r="W19" s="63"/>
      <c r="X19" s="64" t="str">
        <f t="shared" si="10"/>
        <v xml:space="preserve"> </v>
      </c>
      <c r="Y19" s="65">
        <f t="shared" si="11"/>
        <v>0</v>
      </c>
      <c r="Z19" s="66"/>
      <c r="AA19" s="67" t="str">
        <f t="shared" si="12"/>
        <v xml:space="preserve"> </v>
      </c>
      <c r="AB19" s="68">
        <f t="shared" si="13"/>
        <v>0</v>
      </c>
      <c r="AC19" s="69"/>
      <c r="AD19" s="70" t="str">
        <f t="shared" si="14"/>
        <v xml:space="preserve"> </v>
      </c>
      <c r="AE19" s="71">
        <f t="shared" si="15"/>
        <v>0</v>
      </c>
      <c r="AF19" s="44">
        <f t="shared" si="16"/>
        <v>0</v>
      </c>
      <c r="AG19" s="72">
        <f t="shared" si="17"/>
        <v>9</v>
      </c>
      <c r="AH19" s="44">
        <f t="shared" si="18"/>
        <v>0</v>
      </c>
      <c r="AJ19" s="49">
        <v>9</v>
      </c>
      <c r="AK19" s="49"/>
      <c r="AM19" s="52">
        <v>9</v>
      </c>
      <c r="AN19" s="52"/>
      <c r="AP19" s="73">
        <v>9</v>
      </c>
      <c r="AQ19" s="73"/>
      <c r="AS19" s="58">
        <v>9</v>
      </c>
      <c r="AT19" s="58"/>
      <c r="AV19" s="61">
        <v>9</v>
      </c>
      <c r="AW19" s="61"/>
      <c r="AY19" s="64">
        <v>9</v>
      </c>
      <c r="AZ19" s="64"/>
      <c r="BB19" s="74">
        <v>9</v>
      </c>
      <c r="BC19" s="74"/>
      <c r="BE19" s="70">
        <v>9</v>
      </c>
      <c r="BF19" s="70"/>
    </row>
    <row r="20" spans="1:58" ht="13" x14ac:dyDescent="0.25">
      <c r="A20" s="43">
        <v>10</v>
      </c>
      <c r="B20" s="44">
        <f t="shared" si="0"/>
        <v>0</v>
      </c>
      <c r="C20" s="45"/>
      <c r="D20" s="46"/>
      <c r="E20" s="47"/>
      <c r="F20" s="47" t="s">
        <v>1</v>
      </c>
      <c r="G20" s="47" t="s">
        <v>1</v>
      </c>
      <c r="H20" s="48"/>
      <c r="I20" s="49" t="str">
        <f t="shared" si="23"/>
        <v xml:space="preserve"> </v>
      </c>
      <c r="J20" s="50">
        <f t="shared" si="1"/>
        <v>0</v>
      </c>
      <c r="K20" s="51"/>
      <c r="L20" s="52" t="str">
        <f t="shared" si="2"/>
        <v xml:space="preserve"> </v>
      </c>
      <c r="M20" s="53">
        <f t="shared" si="3"/>
        <v>0</v>
      </c>
      <c r="N20" s="54"/>
      <c r="O20" s="55" t="str">
        <f t="shared" si="4"/>
        <v xml:space="preserve"> </v>
      </c>
      <c r="P20" s="56">
        <f t="shared" si="5"/>
        <v>0</v>
      </c>
      <c r="Q20" s="57"/>
      <c r="R20" s="58" t="str">
        <f t="shared" si="6"/>
        <v xml:space="preserve"> </v>
      </c>
      <c r="S20" s="59">
        <f t="shared" si="7"/>
        <v>0</v>
      </c>
      <c r="T20" s="60"/>
      <c r="U20" s="61" t="str">
        <f t="shared" si="8"/>
        <v xml:space="preserve"> </v>
      </c>
      <c r="V20" s="62">
        <f t="shared" si="9"/>
        <v>0</v>
      </c>
      <c r="W20" s="63"/>
      <c r="X20" s="64" t="str">
        <f t="shared" si="10"/>
        <v xml:space="preserve"> </v>
      </c>
      <c r="Y20" s="65">
        <f t="shared" si="11"/>
        <v>0</v>
      </c>
      <c r="Z20" s="66"/>
      <c r="AA20" s="67" t="str">
        <f t="shared" si="12"/>
        <v xml:space="preserve"> </v>
      </c>
      <c r="AB20" s="68">
        <f t="shared" si="13"/>
        <v>0</v>
      </c>
      <c r="AC20" s="69"/>
      <c r="AD20" s="70" t="str">
        <f t="shared" si="14"/>
        <v xml:space="preserve"> </v>
      </c>
      <c r="AE20" s="71">
        <f t="shared" si="15"/>
        <v>0</v>
      </c>
      <c r="AF20" s="44">
        <f t="shared" si="16"/>
        <v>0</v>
      </c>
      <c r="AG20" s="72">
        <f t="shared" si="17"/>
        <v>10</v>
      </c>
      <c r="AH20" s="44">
        <f t="shared" si="18"/>
        <v>0</v>
      </c>
      <c r="AI20" s="76"/>
      <c r="AJ20" s="49">
        <v>10</v>
      </c>
      <c r="AK20" s="49"/>
      <c r="AM20" s="52">
        <v>10</v>
      </c>
      <c r="AN20" s="52"/>
      <c r="AP20" s="73">
        <v>10</v>
      </c>
      <c r="AQ20" s="73"/>
      <c r="AS20" s="58">
        <v>10</v>
      </c>
      <c r="AT20" s="58"/>
      <c r="AV20" s="61">
        <v>10</v>
      </c>
      <c r="AW20" s="61"/>
      <c r="AY20" s="64">
        <v>10</v>
      </c>
      <c r="AZ20" s="64"/>
      <c r="BB20" s="74">
        <v>10</v>
      </c>
      <c r="BC20" s="74"/>
      <c r="BE20" s="70">
        <v>10</v>
      </c>
      <c r="BF20" s="70"/>
    </row>
    <row r="21" spans="1:58" ht="13" x14ac:dyDescent="0.25">
      <c r="A21" s="43">
        <v>11</v>
      </c>
      <c r="B21" s="44">
        <f t="shared" si="0"/>
        <v>0</v>
      </c>
      <c r="C21" s="45"/>
      <c r="D21" s="46"/>
      <c r="E21" s="47"/>
      <c r="F21" s="47" t="s">
        <v>1</v>
      </c>
      <c r="G21" s="47" t="s">
        <v>1</v>
      </c>
      <c r="H21" s="48"/>
      <c r="I21" s="49" t="str">
        <f t="shared" si="23"/>
        <v xml:space="preserve"> </v>
      </c>
      <c r="J21" s="50">
        <f t="shared" si="1"/>
        <v>0</v>
      </c>
      <c r="K21" s="51"/>
      <c r="L21" s="52" t="str">
        <f t="shared" si="2"/>
        <v xml:space="preserve"> </v>
      </c>
      <c r="M21" s="53">
        <f t="shared" si="3"/>
        <v>0</v>
      </c>
      <c r="N21" s="54"/>
      <c r="O21" s="55" t="str">
        <f t="shared" si="4"/>
        <v xml:space="preserve"> </v>
      </c>
      <c r="P21" s="56">
        <f t="shared" si="5"/>
        <v>0</v>
      </c>
      <c r="Q21" s="57"/>
      <c r="R21" s="58" t="str">
        <f t="shared" si="6"/>
        <v xml:space="preserve"> </v>
      </c>
      <c r="S21" s="59">
        <f t="shared" si="7"/>
        <v>0</v>
      </c>
      <c r="T21" s="60"/>
      <c r="U21" s="61" t="str">
        <f t="shared" si="8"/>
        <v xml:space="preserve"> </v>
      </c>
      <c r="V21" s="62">
        <f t="shared" si="9"/>
        <v>0</v>
      </c>
      <c r="W21" s="63"/>
      <c r="X21" s="64" t="str">
        <f t="shared" si="10"/>
        <v xml:space="preserve"> </v>
      </c>
      <c r="Y21" s="65">
        <f t="shared" si="11"/>
        <v>0</v>
      </c>
      <c r="Z21" s="66"/>
      <c r="AA21" s="67" t="str">
        <f t="shared" si="12"/>
        <v xml:space="preserve"> </v>
      </c>
      <c r="AB21" s="68">
        <f t="shared" si="13"/>
        <v>0</v>
      </c>
      <c r="AC21" s="69"/>
      <c r="AD21" s="70" t="str">
        <f t="shared" si="14"/>
        <v xml:space="preserve"> </v>
      </c>
      <c r="AE21" s="71">
        <f t="shared" si="15"/>
        <v>0</v>
      </c>
      <c r="AF21" s="44">
        <f t="shared" si="16"/>
        <v>0</v>
      </c>
      <c r="AG21" s="72">
        <f t="shared" si="17"/>
        <v>11</v>
      </c>
      <c r="AH21" s="44">
        <f t="shared" si="18"/>
        <v>0</v>
      </c>
      <c r="AI21" s="76"/>
      <c r="AJ21" s="49">
        <v>11</v>
      </c>
      <c r="AK21" s="49"/>
      <c r="AM21" s="52">
        <v>11</v>
      </c>
      <c r="AN21" s="52"/>
      <c r="AP21" s="73">
        <v>11</v>
      </c>
      <c r="AQ21" s="73"/>
      <c r="AS21" s="58">
        <v>11</v>
      </c>
      <c r="AT21" s="58"/>
      <c r="AV21" s="61">
        <v>11</v>
      </c>
      <c r="AW21" s="61"/>
      <c r="AY21" s="64">
        <v>11</v>
      </c>
      <c r="AZ21" s="64"/>
      <c r="BB21" s="74">
        <v>11</v>
      </c>
      <c r="BC21" s="74"/>
      <c r="BE21" s="70">
        <v>11</v>
      </c>
      <c r="BF21" s="70"/>
    </row>
    <row r="22" spans="1:58" ht="13" x14ac:dyDescent="0.25">
      <c r="A22" s="43">
        <v>12</v>
      </c>
      <c r="B22" s="44">
        <f t="shared" si="0"/>
        <v>0</v>
      </c>
      <c r="C22" s="45"/>
      <c r="D22" s="46"/>
      <c r="E22" s="47"/>
      <c r="F22" s="47" t="s">
        <v>1</v>
      </c>
      <c r="G22" s="47" t="s">
        <v>1</v>
      </c>
      <c r="H22" s="48"/>
      <c r="I22" s="49" t="str">
        <f t="shared" si="23"/>
        <v xml:space="preserve"> </v>
      </c>
      <c r="J22" s="50">
        <f t="shared" si="1"/>
        <v>0</v>
      </c>
      <c r="K22" s="51"/>
      <c r="L22" s="52" t="str">
        <f t="shared" si="2"/>
        <v xml:space="preserve"> </v>
      </c>
      <c r="M22" s="53">
        <f t="shared" si="3"/>
        <v>0</v>
      </c>
      <c r="N22" s="54"/>
      <c r="O22" s="55" t="str">
        <f t="shared" si="4"/>
        <v xml:space="preserve"> </v>
      </c>
      <c r="P22" s="56">
        <f t="shared" si="5"/>
        <v>0</v>
      </c>
      <c r="Q22" s="57"/>
      <c r="R22" s="58" t="str">
        <f t="shared" si="6"/>
        <v xml:space="preserve"> </v>
      </c>
      <c r="S22" s="59">
        <f t="shared" si="7"/>
        <v>0</v>
      </c>
      <c r="T22" s="60"/>
      <c r="U22" s="61" t="str">
        <f t="shared" si="8"/>
        <v xml:space="preserve"> </v>
      </c>
      <c r="V22" s="62">
        <f t="shared" si="9"/>
        <v>0</v>
      </c>
      <c r="W22" s="63"/>
      <c r="X22" s="64" t="str">
        <f t="shared" si="10"/>
        <v xml:space="preserve"> </v>
      </c>
      <c r="Y22" s="65">
        <f t="shared" si="11"/>
        <v>0</v>
      </c>
      <c r="Z22" s="66"/>
      <c r="AA22" s="67" t="str">
        <f t="shared" si="12"/>
        <v xml:space="preserve"> </v>
      </c>
      <c r="AB22" s="68">
        <f t="shared" si="13"/>
        <v>0</v>
      </c>
      <c r="AC22" s="69"/>
      <c r="AD22" s="70" t="str">
        <f t="shared" si="14"/>
        <v xml:space="preserve"> </v>
      </c>
      <c r="AE22" s="71">
        <f t="shared" si="15"/>
        <v>0</v>
      </c>
      <c r="AF22" s="44">
        <f t="shared" si="16"/>
        <v>0</v>
      </c>
      <c r="AG22" s="72">
        <f t="shared" si="17"/>
        <v>12</v>
      </c>
      <c r="AH22" s="44">
        <f t="shared" si="18"/>
        <v>0</v>
      </c>
      <c r="AI22" s="76"/>
      <c r="AJ22" s="49">
        <v>12</v>
      </c>
      <c r="AK22" s="49"/>
      <c r="AM22" s="52">
        <v>12</v>
      </c>
      <c r="AN22" s="52"/>
      <c r="AP22" s="73">
        <v>12</v>
      </c>
      <c r="AQ22" s="73"/>
      <c r="AS22" s="58">
        <v>12</v>
      </c>
      <c r="AT22" s="58"/>
      <c r="AV22" s="61">
        <v>12</v>
      </c>
      <c r="AW22" s="61"/>
      <c r="AY22" s="64">
        <v>12</v>
      </c>
      <c r="AZ22" s="64"/>
      <c r="BB22" s="74">
        <v>12</v>
      </c>
      <c r="BC22" s="74"/>
      <c r="BE22" s="70">
        <v>12</v>
      </c>
      <c r="BF22" s="70"/>
    </row>
    <row r="23" spans="1:58" ht="13" x14ac:dyDescent="0.25">
      <c r="A23" s="43">
        <v>13</v>
      </c>
      <c r="B23" s="44">
        <f t="shared" si="0"/>
        <v>0</v>
      </c>
      <c r="C23" s="45"/>
      <c r="D23" s="46"/>
      <c r="E23" s="47"/>
      <c r="F23" s="47" t="s">
        <v>1</v>
      </c>
      <c r="G23" s="47" t="s">
        <v>1</v>
      </c>
      <c r="H23" s="48"/>
      <c r="I23" s="49" t="str">
        <f t="shared" si="23"/>
        <v xml:space="preserve"> </v>
      </c>
      <c r="J23" s="50">
        <f t="shared" si="1"/>
        <v>0</v>
      </c>
      <c r="K23" s="51"/>
      <c r="L23" s="52" t="str">
        <f t="shared" si="2"/>
        <v xml:space="preserve"> </v>
      </c>
      <c r="M23" s="53">
        <f t="shared" si="3"/>
        <v>0</v>
      </c>
      <c r="N23" s="54"/>
      <c r="O23" s="55" t="str">
        <f t="shared" si="4"/>
        <v xml:space="preserve"> </v>
      </c>
      <c r="P23" s="56">
        <f t="shared" si="5"/>
        <v>0</v>
      </c>
      <c r="Q23" s="57"/>
      <c r="R23" s="58" t="str">
        <f t="shared" si="6"/>
        <v xml:space="preserve"> </v>
      </c>
      <c r="S23" s="59">
        <f t="shared" si="7"/>
        <v>0</v>
      </c>
      <c r="T23" s="60"/>
      <c r="U23" s="61" t="str">
        <f t="shared" si="8"/>
        <v xml:space="preserve"> </v>
      </c>
      <c r="V23" s="62">
        <f t="shared" si="9"/>
        <v>0</v>
      </c>
      <c r="W23" s="63"/>
      <c r="X23" s="64" t="str">
        <f t="shared" si="10"/>
        <v xml:space="preserve"> </v>
      </c>
      <c r="Y23" s="65">
        <f t="shared" si="11"/>
        <v>0</v>
      </c>
      <c r="Z23" s="66"/>
      <c r="AA23" s="67" t="str">
        <f t="shared" si="12"/>
        <v xml:space="preserve"> </v>
      </c>
      <c r="AB23" s="68">
        <f t="shared" si="13"/>
        <v>0</v>
      </c>
      <c r="AC23" s="69"/>
      <c r="AD23" s="70" t="str">
        <f t="shared" si="14"/>
        <v xml:space="preserve"> </v>
      </c>
      <c r="AE23" s="71">
        <f t="shared" si="15"/>
        <v>0</v>
      </c>
      <c r="AF23" s="44">
        <f t="shared" si="16"/>
        <v>0</v>
      </c>
      <c r="AG23" s="72">
        <f t="shared" si="17"/>
        <v>13</v>
      </c>
      <c r="AH23" s="44">
        <f t="shared" si="18"/>
        <v>0</v>
      </c>
      <c r="AI23" s="76"/>
      <c r="AJ23" s="49">
        <v>13</v>
      </c>
      <c r="AK23" s="49"/>
      <c r="AM23" s="52">
        <v>13</v>
      </c>
      <c r="AN23" s="52"/>
      <c r="AP23" s="73">
        <v>13</v>
      </c>
      <c r="AQ23" s="73"/>
      <c r="AS23" s="58">
        <v>13</v>
      </c>
      <c r="AT23" s="58"/>
      <c r="AV23" s="61">
        <v>13</v>
      </c>
      <c r="AW23" s="61"/>
      <c r="AY23" s="64">
        <v>13</v>
      </c>
      <c r="AZ23" s="64"/>
      <c r="BB23" s="74">
        <v>13</v>
      </c>
      <c r="BC23" s="74"/>
      <c r="BE23" s="70">
        <v>13</v>
      </c>
      <c r="BF23" s="70"/>
    </row>
    <row r="24" spans="1:58" ht="13" x14ac:dyDescent="0.25">
      <c r="A24" s="43">
        <v>14</v>
      </c>
      <c r="B24" s="44">
        <f t="shared" si="0"/>
        <v>0</v>
      </c>
      <c r="C24" s="45"/>
      <c r="D24" s="46"/>
      <c r="E24" s="47"/>
      <c r="F24" s="47" t="s">
        <v>1</v>
      </c>
      <c r="G24" s="47" t="s">
        <v>1</v>
      </c>
      <c r="H24" s="48"/>
      <c r="I24" s="49" t="str">
        <f t="shared" si="23"/>
        <v xml:space="preserve"> </v>
      </c>
      <c r="J24" s="50">
        <f t="shared" si="1"/>
        <v>0</v>
      </c>
      <c r="K24" s="51"/>
      <c r="L24" s="52" t="str">
        <f t="shared" si="2"/>
        <v xml:space="preserve"> </v>
      </c>
      <c r="M24" s="53">
        <f t="shared" si="3"/>
        <v>0</v>
      </c>
      <c r="N24" s="54"/>
      <c r="O24" s="55" t="str">
        <f t="shared" si="4"/>
        <v xml:space="preserve"> </v>
      </c>
      <c r="P24" s="56">
        <f t="shared" si="5"/>
        <v>0</v>
      </c>
      <c r="Q24" s="57"/>
      <c r="R24" s="58" t="str">
        <f t="shared" si="6"/>
        <v xml:space="preserve"> </v>
      </c>
      <c r="S24" s="59">
        <f t="shared" si="7"/>
        <v>0</v>
      </c>
      <c r="T24" s="60"/>
      <c r="U24" s="61" t="str">
        <f t="shared" si="8"/>
        <v xml:space="preserve"> </v>
      </c>
      <c r="V24" s="62">
        <f t="shared" si="9"/>
        <v>0</v>
      </c>
      <c r="W24" s="63"/>
      <c r="X24" s="64" t="str">
        <f t="shared" si="10"/>
        <v xml:space="preserve"> </v>
      </c>
      <c r="Y24" s="65">
        <f t="shared" si="11"/>
        <v>0</v>
      </c>
      <c r="Z24" s="66"/>
      <c r="AA24" s="67" t="str">
        <f t="shared" si="12"/>
        <v xml:space="preserve"> </v>
      </c>
      <c r="AB24" s="68">
        <f t="shared" si="13"/>
        <v>0</v>
      </c>
      <c r="AC24" s="69"/>
      <c r="AD24" s="70" t="str">
        <f t="shared" si="14"/>
        <v xml:space="preserve"> </v>
      </c>
      <c r="AE24" s="71">
        <f t="shared" si="15"/>
        <v>0</v>
      </c>
      <c r="AF24" s="44">
        <f t="shared" si="16"/>
        <v>0</v>
      </c>
      <c r="AG24" s="72">
        <f t="shared" si="17"/>
        <v>14</v>
      </c>
      <c r="AH24" s="44">
        <f t="shared" si="18"/>
        <v>0</v>
      </c>
      <c r="AI24" s="76"/>
      <c r="AJ24" s="49">
        <v>14</v>
      </c>
      <c r="AK24" s="49"/>
      <c r="AM24" s="52">
        <v>14</v>
      </c>
      <c r="AN24" s="52"/>
      <c r="AP24" s="73">
        <v>14</v>
      </c>
      <c r="AQ24" s="73"/>
      <c r="AS24" s="58">
        <v>14</v>
      </c>
      <c r="AT24" s="58"/>
      <c r="AV24" s="61">
        <v>14</v>
      </c>
      <c r="AW24" s="61"/>
      <c r="AY24" s="64">
        <v>14</v>
      </c>
      <c r="AZ24" s="64"/>
      <c r="BB24" s="74">
        <v>14</v>
      </c>
      <c r="BC24" s="74"/>
      <c r="BE24" s="70">
        <v>14</v>
      </c>
      <c r="BF24" s="70"/>
    </row>
    <row r="25" spans="1:58" ht="13" x14ac:dyDescent="0.25">
      <c r="A25" s="43">
        <v>15</v>
      </c>
      <c r="B25" s="44">
        <f t="shared" si="0"/>
        <v>0</v>
      </c>
      <c r="C25" s="45"/>
      <c r="D25" s="46"/>
      <c r="E25" s="47"/>
      <c r="F25" s="47" t="s">
        <v>1</v>
      </c>
      <c r="G25" s="47" t="s">
        <v>1</v>
      </c>
      <c r="H25" s="48"/>
      <c r="I25" s="49" t="str">
        <f t="shared" si="23"/>
        <v xml:space="preserve"> </v>
      </c>
      <c r="J25" s="50">
        <f t="shared" si="1"/>
        <v>0</v>
      </c>
      <c r="K25" s="51"/>
      <c r="L25" s="52" t="str">
        <f t="shared" si="2"/>
        <v xml:space="preserve"> </v>
      </c>
      <c r="M25" s="53">
        <f t="shared" si="3"/>
        <v>0</v>
      </c>
      <c r="N25" s="54"/>
      <c r="O25" s="55" t="str">
        <f t="shared" si="4"/>
        <v xml:space="preserve"> </v>
      </c>
      <c r="P25" s="56">
        <f t="shared" si="5"/>
        <v>0</v>
      </c>
      <c r="Q25" s="57"/>
      <c r="R25" s="58" t="str">
        <f t="shared" si="6"/>
        <v xml:space="preserve"> </v>
      </c>
      <c r="S25" s="59">
        <f t="shared" si="7"/>
        <v>0</v>
      </c>
      <c r="T25" s="60"/>
      <c r="U25" s="61" t="str">
        <f t="shared" si="8"/>
        <v xml:space="preserve"> </v>
      </c>
      <c r="V25" s="62">
        <f t="shared" si="9"/>
        <v>0</v>
      </c>
      <c r="W25" s="63"/>
      <c r="X25" s="64" t="str">
        <f t="shared" si="10"/>
        <v xml:space="preserve"> </v>
      </c>
      <c r="Y25" s="65">
        <f t="shared" si="11"/>
        <v>0</v>
      </c>
      <c r="Z25" s="66"/>
      <c r="AA25" s="67" t="str">
        <f t="shared" si="12"/>
        <v xml:space="preserve"> </v>
      </c>
      <c r="AB25" s="68">
        <f t="shared" si="13"/>
        <v>0</v>
      </c>
      <c r="AC25" s="69"/>
      <c r="AD25" s="70" t="str">
        <f t="shared" si="14"/>
        <v xml:space="preserve"> </v>
      </c>
      <c r="AE25" s="71">
        <f t="shared" si="15"/>
        <v>0</v>
      </c>
      <c r="AF25" s="44">
        <f t="shared" si="16"/>
        <v>0</v>
      </c>
      <c r="AG25" s="72">
        <f t="shared" si="17"/>
        <v>15</v>
      </c>
      <c r="AH25" s="44">
        <f t="shared" si="18"/>
        <v>0</v>
      </c>
      <c r="AI25" s="76"/>
      <c r="AJ25" s="49">
        <v>15</v>
      </c>
      <c r="AK25" s="49"/>
      <c r="AM25" s="52">
        <v>15</v>
      </c>
      <c r="AN25" s="52"/>
      <c r="AP25" s="73">
        <v>15</v>
      </c>
      <c r="AQ25" s="73"/>
      <c r="AS25" s="58">
        <v>15</v>
      </c>
      <c r="AT25" s="58"/>
      <c r="AV25" s="61">
        <v>15</v>
      </c>
      <c r="AW25" s="61"/>
      <c r="AY25" s="64">
        <v>15</v>
      </c>
      <c r="AZ25" s="64"/>
      <c r="BB25" s="74">
        <v>15</v>
      </c>
      <c r="BC25" s="74"/>
      <c r="BE25" s="70">
        <v>15</v>
      </c>
      <c r="BF25" s="70"/>
    </row>
    <row r="26" spans="1:58" ht="13" x14ac:dyDescent="0.25">
      <c r="A26" s="43">
        <v>16</v>
      </c>
      <c r="B26" s="44">
        <f t="shared" si="0"/>
        <v>0</v>
      </c>
      <c r="C26" s="45"/>
      <c r="D26" s="46"/>
      <c r="E26" s="47"/>
      <c r="F26" s="47" t="s">
        <v>1</v>
      </c>
      <c r="G26" s="47" t="s">
        <v>1</v>
      </c>
      <c r="H26" s="48"/>
      <c r="I26" s="49" t="str">
        <f t="shared" si="23"/>
        <v xml:space="preserve"> </v>
      </c>
      <c r="J26" s="50">
        <f t="shared" si="1"/>
        <v>0</v>
      </c>
      <c r="K26" s="51"/>
      <c r="L26" s="52" t="str">
        <f t="shared" si="2"/>
        <v xml:space="preserve"> </v>
      </c>
      <c r="M26" s="53">
        <f t="shared" si="3"/>
        <v>0</v>
      </c>
      <c r="N26" s="54"/>
      <c r="O26" s="55" t="str">
        <f t="shared" si="4"/>
        <v xml:space="preserve"> </v>
      </c>
      <c r="P26" s="56">
        <f t="shared" si="5"/>
        <v>0</v>
      </c>
      <c r="Q26" s="57"/>
      <c r="R26" s="58" t="str">
        <f t="shared" si="6"/>
        <v xml:space="preserve"> </v>
      </c>
      <c r="S26" s="59">
        <f t="shared" si="7"/>
        <v>0</v>
      </c>
      <c r="T26" s="60"/>
      <c r="U26" s="61" t="str">
        <f t="shared" si="8"/>
        <v xml:space="preserve"> </v>
      </c>
      <c r="V26" s="62">
        <f t="shared" si="9"/>
        <v>0</v>
      </c>
      <c r="W26" s="63"/>
      <c r="X26" s="64" t="str">
        <f t="shared" si="10"/>
        <v xml:space="preserve"> </v>
      </c>
      <c r="Y26" s="65">
        <f t="shared" si="11"/>
        <v>0</v>
      </c>
      <c r="Z26" s="66"/>
      <c r="AA26" s="67" t="str">
        <f t="shared" si="12"/>
        <v xml:space="preserve"> </v>
      </c>
      <c r="AB26" s="68">
        <f t="shared" si="13"/>
        <v>0</v>
      </c>
      <c r="AC26" s="69"/>
      <c r="AD26" s="70" t="str">
        <f t="shared" si="14"/>
        <v xml:space="preserve"> </v>
      </c>
      <c r="AE26" s="71">
        <f t="shared" si="15"/>
        <v>0</v>
      </c>
      <c r="AF26" s="44">
        <f t="shared" si="16"/>
        <v>0</v>
      </c>
      <c r="AG26" s="72">
        <f t="shared" si="17"/>
        <v>16</v>
      </c>
      <c r="AH26" s="44">
        <f t="shared" si="18"/>
        <v>0</v>
      </c>
      <c r="AI26" s="76"/>
      <c r="AJ26" s="49">
        <v>16</v>
      </c>
      <c r="AK26" s="49"/>
      <c r="AM26" s="52">
        <v>16</v>
      </c>
      <c r="AN26" s="52"/>
      <c r="AP26" s="73">
        <v>16</v>
      </c>
      <c r="AQ26" s="73"/>
      <c r="AS26" s="58">
        <v>16</v>
      </c>
      <c r="AT26" s="58"/>
      <c r="AV26" s="61">
        <v>16</v>
      </c>
      <c r="AW26" s="61"/>
      <c r="AY26" s="64">
        <v>16</v>
      </c>
      <c r="AZ26" s="64"/>
      <c r="BB26" s="74">
        <v>16</v>
      </c>
      <c r="BC26" s="74"/>
      <c r="BE26" s="70">
        <v>16</v>
      </c>
      <c r="BF26" s="70"/>
    </row>
    <row r="27" spans="1:58" ht="13" x14ac:dyDescent="0.25">
      <c r="A27" s="43">
        <v>17</v>
      </c>
      <c r="B27" s="44">
        <f t="shared" si="0"/>
        <v>0</v>
      </c>
      <c r="C27" s="45"/>
      <c r="D27" s="46"/>
      <c r="E27" s="47"/>
      <c r="F27" s="47" t="s">
        <v>1</v>
      </c>
      <c r="G27" s="47" t="s">
        <v>1</v>
      </c>
      <c r="H27" s="48"/>
      <c r="I27" s="49" t="str">
        <f t="shared" si="23"/>
        <v xml:space="preserve"> </v>
      </c>
      <c r="J27" s="50">
        <f t="shared" si="1"/>
        <v>0</v>
      </c>
      <c r="K27" s="51"/>
      <c r="L27" s="52" t="str">
        <f t="shared" si="2"/>
        <v xml:space="preserve"> </v>
      </c>
      <c r="M27" s="53">
        <f t="shared" si="3"/>
        <v>0</v>
      </c>
      <c r="N27" s="54"/>
      <c r="O27" s="55" t="str">
        <f t="shared" si="4"/>
        <v xml:space="preserve"> </v>
      </c>
      <c r="P27" s="56">
        <f t="shared" si="5"/>
        <v>0</v>
      </c>
      <c r="Q27" s="57"/>
      <c r="R27" s="58" t="str">
        <f t="shared" si="6"/>
        <v xml:space="preserve"> </v>
      </c>
      <c r="S27" s="59">
        <f t="shared" si="7"/>
        <v>0</v>
      </c>
      <c r="T27" s="60"/>
      <c r="U27" s="61" t="str">
        <f t="shared" si="8"/>
        <v xml:space="preserve"> </v>
      </c>
      <c r="V27" s="62">
        <f t="shared" si="9"/>
        <v>0</v>
      </c>
      <c r="W27" s="63"/>
      <c r="X27" s="64" t="str">
        <f t="shared" si="10"/>
        <v xml:space="preserve"> </v>
      </c>
      <c r="Y27" s="65">
        <f t="shared" si="11"/>
        <v>0</v>
      </c>
      <c r="Z27" s="66"/>
      <c r="AA27" s="67" t="str">
        <f t="shared" si="12"/>
        <v xml:space="preserve"> </v>
      </c>
      <c r="AB27" s="68">
        <f t="shared" si="13"/>
        <v>0</v>
      </c>
      <c r="AC27" s="69"/>
      <c r="AD27" s="70" t="str">
        <f t="shared" si="14"/>
        <v xml:space="preserve"> </v>
      </c>
      <c r="AE27" s="71">
        <f t="shared" si="15"/>
        <v>0</v>
      </c>
      <c r="AF27" s="44">
        <f t="shared" si="16"/>
        <v>0</v>
      </c>
      <c r="AG27" s="72">
        <f t="shared" si="17"/>
        <v>17</v>
      </c>
      <c r="AH27" s="44">
        <f t="shared" si="18"/>
        <v>0</v>
      </c>
      <c r="AI27" s="76"/>
      <c r="AJ27" s="49">
        <v>17</v>
      </c>
      <c r="AK27" s="49"/>
      <c r="AM27" s="52">
        <v>17</v>
      </c>
      <c r="AN27" s="52"/>
      <c r="AP27" s="73">
        <v>17</v>
      </c>
      <c r="AQ27" s="73"/>
      <c r="AS27" s="58">
        <v>17</v>
      </c>
      <c r="AT27" s="58"/>
      <c r="AV27" s="61">
        <v>17</v>
      </c>
      <c r="AW27" s="61"/>
      <c r="AY27" s="64">
        <v>17</v>
      </c>
      <c r="AZ27" s="64"/>
      <c r="BB27" s="74">
        <v>17</v>
      </c>
      <c r="BC27" s="74"/>
      <c r="BE27" s="70">
        <v>17</v>
      </c>
      <c r="BF27" s="70"/>
    </row>
    <row r="28" spans="1:58" ht="13" x14ac:dyDescent="0.25">
      <c r="A28" s="43">
        <v>18</v>
      </c>
      <c r="B28" s="44">
        <f t="shared" si="0"/>
        <v>0</v>
      </c>
      <c r="C28" s="45"/>
      <c r="D28" s="46"/>
      <c r="E28" s="47"/>
      <c r="F28" s="47" t="s">
        <v>1</v>
      </c>
      <c r="G28" s="47" t="s">
        <v>1</v>
      </c>
      <c r="H28" s="48"/>
      <c r="I28" s="49" t="str">
        <f t="shared" si="23"/>
        <v xml:space="preserve"> </v>
      </c>
      <c r="J28" s="50">
        <f t="shared" si="1"/>
        <v>0</v>
      </c>
      <c r="K28" s="51"/>
      <c r="L28" s="52" t="str">
        <f t="shared" si="2"/>
        <v xml:space="preserve"> </v>
      </c>
      <c r="M28" s="53">
        <f t="shared" si="3"/>
        <v>0</v>
      </c>
      <c r="N28" s="54"/>
      <c r="O28" s="55" t="str">
        <f t="shared" si="4"/>
        <v xml:space="preserve"> </v>
      </c>
      <c r="P28" s="56">
        <f t="shared" si="5"/>
        <v>0</v>
      </c>
      <c r="Q28" s="57"/>
      <c r="R28" s="58" t="str">
        <f t="shared" si="6"/>
        <v xml:space="preserve"> </v>
      </c>
      <c r="S28" s="59">
        <f t="shared" si="7"/>
        <v>0</v>
      </c>
      <c r="T28" s="60"/>
      <c r="U28" s="61" t="str">
        <f t="shared" si="8"/>
        <v xml:space="preserve"> </v>
      </c>
      <c r="V28" s="62">
        <f t="shared" si="9"/>
        <v>0</v>
      </c>
      <c r="W28" s="63"/>
      <c r="X28" s="64" t="str">
        <f t="shared" si="10"/>
        <v xml:space="preserve"> </v>
      </c>
      <c r="Y28" s="65">
        <f t="shared" si="11"/>
        <v>0</v>
      </c>
      <c r="Z28" s="66"/>
      <c r="AA28" s="67" t="str">
        <f t="shared" si="12"/>
        <v xml:space="preserve"> </v>
      </c>
      <c r="AB28" s="68">
        <f t="shared" si="13"/>
        <v>0</v>
      </c>
      <c r="AC28" s="69"/>
      <c r="AD28" s="70" t="str">
        <f t="shared" si="14"/>
        <v xml:space="preserve"> </v>
      </c>
      <c r="AE28" s="71">
        <f t="shared" si="15"/>
        <v>0</v>
      </c>
      <c r="AF28" s="44">
        <f t="shared" si="16"/>
        <v>0</v>
      </c>
      <c r="AG28" s="72">
        <f t="shared" si="17"/>
        <v>18</v>
      </c>
      <c r="AH28" s="44">
        <f t="shared" si="18"/>
        <v>0</v>
      </c>
      <c r="AI28" s="76"/>
      <c r="AJ28" s="49">
        <v>18</v>
      </c>
      <c r="AK28" s="49"/>
      <c r="AM28" s="52">
        <v>18</v>
      </c>
      <c r="AN28" s="52"/>
      <c r="AP28" s="73">
        <v>18</v>
      </c>
      <c r="AQ28" s="73"/>
      <c r="AS28" s="58">
        <v>18</v>
      </c>
      <c r="AT28" s="58"/>
      <c r="AV28" s="61">
        <v>18</v>
      </c>
      <c r="AW28" s="61"/>
      <c r="AY28" s="64">
        <v>18</v>
      </c>
      <c r="AZ28" s="64"/>
      <c r="BB28" s="74">
        <v>18</v>
      </c>
      <c r="BC28" s="74"/>
      <c r="BE28" s="70">
        <v>18</v>
      </c>
      <c r="BF28" s="70"/>
    </row>
    <row r="29" spans="1:58" ht="13" x14ac:dyDescent="0.3">
      <c r="A29" s="43">
        <v>19</v>
      </c>
      <c r="B29" s="44">
        <f t="shared" si="0"/>
        <v>0</v>
      </c>
      <c r="C29" s="45"/>
      <c r="D29" s="46"/>
      <c r="E29" s="47"/>
      <c r="F29" s="47" t="s">
        <v>1</v>
      </c>
      <c r="G29" s="47" t="s">
        <v>1</v>
      </c>
      <c r="H29" s="48"/>
      <c r="I29" s="49" t="str">
        <f t="shared" si="23"/>
        <v xml:space="preserve"> </v>
      </c>
      <c r="J29" s="50">
        <f t="shared" si="1"/>
        <v>0</v>
      </c>
      <c r="K29" s="51"/>
      <c r="L29" s="52" t="str">
        <f t="shared" si="2"/>
        <v xml:space="preserve"> </v>
      </c>
      <c r="M29" s="53">
        <f t="shared" si="3"/>
        <v>0</v>
      </c>
      <c r="N29" s="54"/>
      <c r="O29" s="55" t="str">
        <f t="shared" si="4"/>
        <v xml:space="preserve"> </v>
      </c>
      <c r="P29" s="56">
        <f t="shared" si="5"/>
        <v>0</v>
      </c>
      <c r="Q29" s="57"/>
      <c r="R29" s="58" t="str">
        <f t="shared" si="6"/>
        <v xml:space="preserve"> </v>
      </c>
      <c r="S29" s="59">
        <f t="shared" si="7"/>
        <v>0</v>
      </c>
      <c r="T29" s="60"/>
      <c r="U29" s="61" t="str">
        <f t="shared" si="8"/>
        <v xml:space="preserve"> </v>
      </c>
      <c r="V29" s="62">
        <f t="shared" si="9"/>
        <v>0</v>
      </c>
      <c r="W29" s="63"/>
      <c r="X29" s="64" t="str">
        <f t="shared" si="10"/>
        <v xml:space="preserve"> </v>
      </c>
      <c r="Y29" s="65">
        <f t="shared" si="11"/>
        <v>0</v>
      </c>
      <c r="Z29" s="66"/>
      <c r="AA29" s="67" t="str">
        <f t="shared" si="12"/>
        <v xml:space="preserve"> </v>
      </c>
      <c r="AB29" s="68">
        <f t="shared" si="13"/>
        <v>0</v>
      </c>
      <c r="AC29" s="69"/>
      <c r="AD29" s="70" t="str">
        <f t="shared" si="14"/>
        <v xml:space="preserve"> </v>
      </c>
      <c r="AE29" s="71">
        <f t="shared" si="15"/>
        <v>0</v>
      </c>
      <c r="AF29" s="44">
        <f t="shared" si="16"/>
        <v>0</v>
      </c>
      <c r="AG29" s="72">
        <f t="shared" si="17"/>
        <v>19</v>
      </c>
      <c r="AH29" s="44">
        <f t="shared" si="18"/>
        <v>0</v>
      </c>
      <c r="AI29" s="77"/>
      <c r="AJ29" s="49">
        <v>19</v>
      </c>
      <c r="AK29" s="49"/>
      <c r="AM29" s="52">
        <v>19</v>
      </c>
      <c r="AN29" s="52"/>
      <c r="AP29" s="73">
        <v>19</v>
      </c>
      <c r="AQ29" s="73"/>
      <c r="AS29" s="58">
        <v>19</v>
      </c>
      <c r="AT29" s="58"/>
      <c r="AV29" s="61">
        <v>19</v>
      </c>
      <c r="AW29" s="61"/>
      <c r="AY29" s="64">
        <v>19</v>
      </c>
      <c r="AZ29" s="64"/>
      <c r="BB29" s="74">
        <v>19</v>
      </c>
      <c r="BC29" s="74"/>
      <c r="BE29" s="70">
        <v>19</v>
      </c>
      <c r="BF29" s="70"/>
    </row>
    <row r="30" spans="1:58" ht="13" x14ac:dyDescent="0.25">
      <c r="A30" s="43">
        <v>20</v>
      </c>
      <c r="B30" s="44">
        <f t="shared" si="0"/>
        <v>0</v>
      </c>
      <c r="C30" s="45"/>
      <c r="D30" s="46"/>
      <c r="E30" s="47"/>
      <c r="F30" s="47" t="s">
        <v>1</v>
      </c>
      <c r="G30" s="47" t="s">
        <v>1</v>
      </c>
      <c r="H30" s="48"/>
      <c r="I30" s="49" t="str">
        <f t="shared" si="23"/>
        <v xml:space="preserve"> </v>
      </c>
      <c r="J30" s="50">
        <f t="shared" si="1"/>
        <v>0</v>
      </c>
      <c r="K30" s="51"/>
      <c r="L30" s="52" t="str">
        <f t="shared" si="2"/>
        <v xml:space="preserve"> </v>
      </c>
      <c r="M30" s="53">
        <f t="shared" si="3"/>
        <v>0</v>
      </c>
      <c r="N30" s="54"/>
      <c r="O30" s="55" t="str">
        <f t="shared" si="4"/>
        <v xml:space="preserve"> </v>
      </c>
      <c r="P30" s="56">
        <f t="shared" si="5"/>
        <v>0</v>
      </c>
      <c r="Q30" s="57"/>
      <c r="R30" s="58" t="str">
        <f t="shared" si="6"/>
        <v xml:space="preserve"> </v>
      </c>
      <c r="S30" s="59">
        <f t="shared" si="7"/>
        <v>0</v>
      </c>
      <c r="T30" s="60"/>
      <c r="U30" s="61" t="str">
        <f t="shared" si="8"/>
        <v xml:space="preserve"> </v>
      </c>
      <c r="V30" s="62">
        <f t="shared" si="9"/>
        <v>0</v>
      </c>
      <c r="W30" s="63"/>
      <c r="X30" s="64" t="str">
        <f t="shared" si="10"/>
        <v xml:space="preserve"> </v>
      </c>
      <c r="Y30" s="65">
        <f t="shared" si="11"/>
        <v>0</v>
      </c>
      <c r="Z30" s="66"/>
      <c r="AA30" s="67" t="str">
        <f t="shared" si="12"/>
        <v xml:space="preserve"> </v>
      </c>
      <c r="AB30" s="68">
        <f t="shared" si="13"/>
        <v>0</v>
      </c>
      <c r="AC30" s="69"/>
      <c r="AD30" s="70" t="str">
        <f t="shared" si="14"/>
        <v xml:space="preserve"> </v>
      </c>
      <c r="AE30" s="71">
        <f t="shared" si="15"/>
        <v>0</v>
      </c>
      <c r="AF30" s="44">
        <f t="shared" si="16"/>
        <v>0</v>
      </c>
      <c r="AG30" s="72">
        <f t="shared" si="17"/>
        <v>20</v>
      </c>
      <c r="AH30" s="44">
        <f t="shared" si="18"/>
        <v>0</v>
      </c>
      <c r="AI30" s="76"/>
      <c r="AJ30" s="49">
        <v>20</v>
      </c>
      <c r="AK30" s="49"/>
      <c r="AM30" s="52">
        <v>20</v>
      </c>
      <c r="AN30" s="52"/>
      <c r="AP30" s="73">
        <v>20</v>
      </c>
      <c r="AQ30" s="73"/>
      <c r="AS30" s="58">
        <v>20</v>
      </c>
      <c r="AT30" s="58"/>
      <c r="AV30" s="61">
        <v>20</v>
      </c>
      <c r="AW30" s="61"/>
      <c r="AY30" s="64">
        <v>20</v>
      </c>
      <c r="AZ30" s="64"/>
      <c r="BB30" s="74">
        <v>20</v>
      </c>
      <c r="BC30" s="74"/>
      <c r="BE30" s="70">
        <v>20</v>
      </c>
      <c r="BF30" s="70"/>
    </row>
    <row r="31" spans="1:58" ht="13" x14ac:dyDescent="0.25">
      <c r="A31" s="43">
        <v>21</v>
      </c>
      <c r="B31" s="44">
        <f t="shared" si="0"/>
        <v>0</v>
      </c>
      <c r="C31" s="45"/>
      <c r="D31" s="46"/>
      <c r="E31" s="47"/>
      <c r="F31" s="47" t="s">
        <v>1</v>
      </c>
      <c r="G31" s="47" t="s">
        <v>1</v>
      </c>
      <c r="H31" s="48"/>
      <c r="I31" s="49" t="str">
        <f t="shared" si="23"/>
        <v xml:space="preserve"> </v>
      </c>
      <c r="J31" s="50">
        <f t="shared" si="1"/>
        <v>0</v>
      </c>
      <c r="K31" s="51"/>
      <c r="L31" s="52" t="str">
        <f t="shared" si="2"/>
        <v xml:space="preserve"> </v>
      </c>
      <c r="M31" s="53">
        <f t="shared" si="3"/>
        <v>0</v>
      </c>
      <c r="N31" s="54"/>
      <c r="O31" s="55" t="str">
        <f t="shared" si="4"/>
        <v xml:space="preserve"> </v>
      </c>
      <c r="P31" s="56">
        <f t="shared" si="5"/>
        <v>0</v>
      </c>
      <c r="Q31" s="57"/>
      <c r="R31" s="58" t="str">
        <f t="shared" si="6"/>
        <v xml:space="preserve"> </v>
      </c>
      <c r="S31" s="59">
        <f t="shared" si="7"/>
        <v>0</v>
      </c>
      <c r="T31" s="60"/>
      <c r="U31" s="61" t="str">
        <f t="shared" si="8"/>
        <v xml:space="preserve"> </v>
      </c>
      <c r="V31" s="62">
        <f t="shared" si="9"/>
        <v>0</v>
      </c>
      <c r="W31" s="63"/>
      <c r="X31" s="64" t="str">
        <f t="shared" si="10"/>
        <v xml:space="preserve"> </v>
      </c>
      <c r="Y31" s="65">
        <f t="shared" si="11"/>
        <v>0</v>
      </c>
      <c r="Z31" s="66"/>
      <c r="AA31" s="67" t="str">
        <f t="shared" si="12"/>
        <v xml:space="preserve"> </v>
      </c>
      <c r="AB31" s="68">
        <f t="shared" si="13"/>
        <v>0</v>
      </c>
      <c r="AC31" s="69"/>
      <c r="AD31" s="70" t="str">
        <f t="shared" si="14"/>
        <v xml:space="preserve"> </v>
      </c>
      <c r="AE31" s="71">
        <f t="shared" si="15"/>
        <v>0</v>
      </c>
      <c r="AF31" s="44">
        <f t="shared" si="16"/>
        <v>0</v>
      </c>
      <c r="AG31" s="72">
        <f t="shared" si="17"/>
        <v>21</v>
      </c>
      <c r="AH31" s="44">
        <f t="shared" si="18"/>
        <v>0</v>
      </c>
      <c r="AI31" s="76"/>
      <c r="AJ31" s="49">
        <v>21</v>
      </c>
      <c r="AK31" s="49"/>
      <c r="AM31" s="52">
        <v>21</v>
      </c>
      <c r="AN31" s="52"/>
      <c r="AP31" s="73">
        <v>21</v>
      </c>
      <c r="AQ31" s="73"/>
      <c r="AS31" s="58">
        <v>21</v>
      </c>
      <c r="AT31" s="58"/>
      <c r="AV31" s="61">
        <v>21</v>
      </c>
      <c r="AW31" s="61"/>
      <c r="AY31" s="64">
        <v>21</v>
      </c>
      <c r="AZ31" s="64"/>
      <c r="BB31" s="74">
        <v>21</v>
      </c>
      <c r="BC31" s="74"/>
      <c r="BE31" s="70">
        <v>21</v>
      </c>
      <c r="BF31" s="70"/>
    </row>
    <row r="32" spans="1:58" ht="13" x14ac:dyDescent="0.25">
      <c r="A32" s="43">
        <v>22</v>
      </c>
      <c r="B32" s="44">
        <f t="shared" si="0"/>
        <v>0</v>
      </c>
      <c r="C32" s="45"/>
      <c r="D32" s="46"/>
      <c r="E32" s="47"/>
      <c r="F32" s="47" t="s">
        <v>1</v>
      </c>
      <c r="G32" s="47" t="s">
        <v>1</v>
      </c>
      <c r="H32" s="48"/>
      <c r="I32" s="49" t="str">
        <f t="shared" si="23"/>
        <v xml:space="preserve"> </v>
      </c>
      <c r="J32" s="50">
        <f t="shared" si="1"/>
        <v>0</v>
      </c>
      <c r="K32" s="51"/>
      <c r="L32" s="52" t="str">
        <f t="shared" si="2"/>
        <v xml:space="preserve"> </v>
      </c>
      <c r="M32" s="53">
        <f t="shared" si="3"/>
        <v>0</v>
      </c>
      <c r="N32" s="54"/>
      <c r="O32" s="55" t="str">
        <f t="shared" si="4"/>
        <v xml:space="preserve"> </v>
      </c>
      <c r="P32" s="56">
        <f t="shared" si="5"/>
        <v>0</v>
      </c>
      <c r="Q32" s="57"/>
      <c r="R32" s="58" t="str">
        <f t="shared" si="6"/>
        <v xml:space="preserve"> </v>
      </c>
      <c r="S32" s="59">
        <f t="shared" si="7"/>
        <v>0</v>
      </c>
      <c r="T32" s="60"/>
      <c r="U32" s="61" t="str">
        <f t="shared" si="8"/>
        <v xml:space="preserve"> </v>
      </c>
      <c r="V32" s="62">
        <f t="shared" si="9"/>
        <v>0</v>
      </c>
      <c r="W32" s="63"/>
      <c r="X32" s="64" t="str">
        <f t="shared" si="10"/>
        <v xml:space="preserve"> </v>
      </c>
      <c r="Y32" s="65">
        <f t="shared" si="11"/>
        <v>0</v>
      </c>
      <c r="Z32" s="66"/>
      <c r="AA32" s="67" t="str">
        <f t="shared" si="12"/>
        <v xml:space="preserve"> </v>
      </c>
      <c r="AB32" s="68">
        <f t="shared" si="13"/>
        <v>0</v>
      </c>
      <c r="AC32" s="69"/>
      <c r="AD32" s="70" t="str">
        <f t="shared" si="14"/>
        <v xml:space="preserve"> </v>
      </c>
      <c r="AE32" s="71">
        <f t="shared" si="15"/>
        <v>0</v>
      </c>
      <c r="AF32" s="44">
        <f t="shared" si="16"/>
        <v>0</v>
      </c>
      <c r="AG32" s="72">
        <f t="shared" si="17"/>
        <v>22</v>
      </c>
      <c r="AH32" s="44">
        <f t="shared" si="18"/>
        <v>0</v>
      </c>
      <c r="AI32" s="76"/>
      <c r="AJ32" s="49">
        <v>22</v>
      </c>
      <c r="AK32" s="49"/>
      <c r="AM32" s="52">
        <v>22</v>
      </c>
      <c r="AN32" s="52"/>
      <c r="AP32" s="73">
        <v>22</v>
      </c>
      <c r="AQ32" s="73"/>
      <c r="AS32" s="58">
        <v>22</v>
      </c>
      <c r="AT32" s="58"/>
      <c r="AV32" s="61">
        <v>22</v>
      </c>
      <c r="AW32" s="61"/>
      <c r="AY32" s="64">
        <v>22</v>
      </c>
      <c r="AZ32" s="64"/>
      <c r="BB32" s="74">
        <v>22</v>
      </c>
      <c r="BC32" s="74"/>
      <c r="BE32" s="70">
        <v>22</v>
      </c>
      <c r="BF32" s="70"/>
    </row>
    <row r="33" spans="1:58" ht="13" x14ac:dyDescent="0.25">
      <c r="A33" s="43">
        <v>23</v>
      </c>
      <c r="B33" s="44">
        <f t="shared" si="0"/>
        <v>0</v>
      </c>
      <c r="C33" s="45"/>
      <c r="D33" s="46"/>
      <c r="E33" s="47"/>
      <c r="F33" s="47" t="s">
        <v>1</v>
      </c>
      <c r="G33" s="47" t="s">
        <v>1</v>
      </c>
      <c r="H33" s="48"/>
      <c r="I33" s="49" t="str">
        <f t="shared" si="23"/>
        <v xml:space="preserve"> </v>
      </c>
      <c r="J33" s="50">
        <f t="shared" si="1"/>
        <v>0</v>
      </c>
      <c r="K33" s="51"/>
      <c r="L33" s="52" t="str">
        <f t="shared" si="2"/>
        <v xml:space="preserve"> </v>
      </c>
      <c r="M33" s="53">
        <f t="shared" si="3"/>
        <v>0</v>
      </c>
      <c r="N33" s="54"/>
      <c r="O33" s="55" t="str">
        <f t="shared" si="4"/>
        <v xml:space="preserve"> </v>
      </c>
      <c r="P33" s="56">
        <f t="shared" si="5"/>
        <v>0</v>
      </c>
      <c r="Q33" s="57"/>
      <c r="R33" s="58" t="str">
        <f t="shared" si="6"/>
        <v xml:space="preserve"> </v>
      </c>
      <c r="S33" s="59">
        <f t="shared" si="7"/>
        <v>0</v>
      </c>
      <c r="T33" s="60"/>
      <c r="U33" s="61" t="str">
        <f t="shared" si="8"/>
        <v xml:space="preserve"> </v>
      </c>
      <c r="V33" s="62">
        <f t="shared" si="9"/>
        <v>0</v>
      </c>
      <c r="W33" s="63"/>
      <c r="X33" s="64" t="str">
        <f t="shared" si="10"/>
        <v xml:space="preserve"> </v>
      </c>
      <c r="Y33" s="65">
        <f t="shared" si="11"/>
        <v>0</v>
      </c>
      <c r="Z33" s="66"/>
      <c r="AA33" s="67" t="str">
        <f t="shared" si="12"/>
        <v xml:space="preserve"> </v>
      </c>
      <c r="AB33" s="68">
        <f t="shared" si="13"/>
        <v>0</v>
      </c>
      <c r="AC33" s="69"/>
      <c r="AD33" s="70" t="str">
        <f t="shared" si="14"/>
        <v xml:space="preserve"> </v>
      </c>
      <c r="AE33" s="71">
        <f t="shared" si="15"/>
        <v>0</v>
      </c>
      <c r="AF33" s="44">
        <f t="shared" si="16"/>
        <v>0</v>
      </c>
      <c r="AG33" s="72">
        <f t="shared" si="17"/>
        <v>23</v>
      </c>
      <c r="AH33" s="44">
        <f t="shared" si="18"/>
        <v>0</v>
      </c>
      <c r="AI33" s="76"/>
      <c r="AJ33" s="49">
        <v>23</v>
      </c>
      <c r="AK33" s="49"/>
      <c r="AM33" s="52">
        <v>23</v>
      </c>
      <c r="AN33" s="52"/>
      <c r="AP33" s="73">
        <v>23</v>
      </c>
      <c r="AQ33" s="73"/>
      <c r="AS33" s="58">
        <v>23</v>
      </c>
      <c r="AT33" s="58"/>
      <c r="AV33" s="61">
        <v>23</v>
      </c>
      <c r="AW33" s="61"/>
      <c r="AY33" s="64">
        <v>23</v>
      </c>
      <c r="AZ33" s="64"/>
      <c r="BB33" s="74">
        <v>23</v>
      </c>
      <c r="BC33" s="74"/>
      <c r="BE33" s="70">
        <v>23</v>
      </c>
      <c r="BF33" s="70"/>
    </row>
    <row r="34" spans="1:58" ht="13" x14ac:dyDescent="0.25">
      <c r="A34" s="43">
        <v>24</v>
      </c>
      <c r="B34" s="44">
        <f t="shared" si="0"/>
        <v>0</v>
      </c>
      <c r="C34" s="45"/>
      <c r="D34" s="46"/>
      <c r="E34" s="47"/>
      <c r="F34" s="47" t="s">
        <v>1</v>
      </c>
      <c r="G34" s="47" t="s">
        <v>1</v>
      </c>
      <c r="H34" s="48"/>
      <c r="I34" s="49" t="str">
        <f t="shared" si="23"/>
        <v xml:space="preserve"> </v>
      </c>
      <c r="J34" s="50">
        <f t="shared" si="1"/>
        <v>0</v>
      </c>
      <c r="K34" s="51"/>
      <c r="L34" s="52" t="str">
        <f t="shared" si="2"/>
        <v xml:space="preserve"> </v>
      </c>
      <c r="M34" s="53">
        <f t="shared" si="3"/>
        <v>0</v>
      </c>
      <c r="N34" s="54"/>
      <c r="O34" s="55" t="str">
        <f t="shared" si="4"/>
        <v xml:space="preserve"> </v>
      </c>
      <c r="P34" s="56">
        <f t="shared" si="5"/>
        <v>0</v>
      </c>
      <c r="Q34" s="57"/>
      <c r="R34" s="58" t="str">
        <f t="shared" si="6"/>
        <v xml:space="preserve"> </v>
      </c>
      <c r="S34" s="59">
        <f t="shared" si="7"/>
        <v>0</v>
      </c>
      <c r="T34" s="60"/>
      <c r="U34" s="61" t="str">
        <f t="shared" si="8"/>
        <v xml:space="preserve"> </v>
      </c>
      <c r="V34" s="62">
        <f t="shared" si="9"/>
        <v>0</v>
      </c>
      <c r="W34" s="63"/>
      <c r="X34" s="64" t="str">
        <f t="shared" si="10"/>
        <v xml:space="preserve"> </v>
      </c>
      <c r="Y34" s="65">
        <f t="shared" si="11"/>
        <v>0</v>
      </c>
      <c r="Z34" s="66"/>
      <c r="AA34" s="67" t="str">
        <f t="shared" si="12"/>
        <v xml:space="preserve"> </v>
      </c>
      <c r="AB34" s="68">
        <f t="shared" si="13"/>
        <v>0</v>
      </c>
      <c r="AC34" s="69"/>
      <c r="AD34" s="70" t="str">
        <f t="shared" si="14"/>
        <v xml:space="preserve"> </v>
      </c>
      <c r="AE34" s="71">
        <f t="shared" si="15"/>
        <v>0</v>
      </c>
      <c r="AF34" s="44">
        <f t="shared" si="16"/>
        <v>0</v>
      </c>
      <c r="AG34" s="72">
        <f t="shared" si="17"/>
        <v>24</v>
      </c>
      <c r="AH34" s="44">
        <f t="shared" si="18"/>
        <v>0</v>
      </c>
      <c r="AI34" s="76"/>
      <c r="AJ34" s="49">
        <v>24</v>
      </c>
      <c r="AK34" s="49"/>
      <c r="AM34" s="52">
        <v>24</v>
      </c>
      <c r="AN34" s="52"/>
      <c r="AP34" s="73">
        <v>24</v>
      </c>
      <c r="AQ34" s="73"/>
      <c r="AS34" s="58">
        <v>24</v>
      </c>
      <c r="AT34" s="58"/>
      <c r="AV34" s="61">
        <v>24</v>
      </c>
      <c r="AW34" s="61"/>
      <c r="AY34" s="64">
        <v>24</v>
      </c>
      <c r="AZ34" s="64"/>
      <c r="BB34" s="74">
        <v>24</v>
      </c>
      <c r="BC34" s="74"/>
      <c r="BE34" s="70">
        <v>24</v>
      </c>
      <c r="BF34" s="70"/>
    </row>
    <row r="35" spans="1:58" ht="13" x14ac:dyDescent="0.25">
      <c r="A35" s="43">
        <v>25</v>
      </c>
      <c r="B35" s="44">
        <f t="shared" si="0"/>
        <v>0</v>
      </c>
      <c r="C35" s="45"/>
      <c r="D35" s="46"/>
      <c r="E35" s="47"/>
      <c r="F35" s="47" t="s">
        <v>1</v>
      </c>
      <c r="G35" s="47" t="s">
        <v>1</v>
      </c>
      <c r="H35" s="48"/>
      <c r="I35" s="49" t="str">
        <f t="shared" si="23"/>
        <v xml:space="preserve"> </v>
      </c>
      <c r="J35" s="50">
        <f t="shared" si="1"/>
        <v>0</v>
      </c>
      <c r="K35" s="51"/>
      <c r="L35" s="52" t="str">
        <f t="shared" si="2"/>
        <v xml:space="preserve"> </v>
      </c>
      <c r="M35" s="53">
        <f t="shared" si="3"/>
        <v>0</v>
      </c>
      <c r="N35" s="54"/>
      <c r="O35" s="55" t="str">
        <f t="shared" si="4"/>
        <v xml:space="preserve"> </v>
      </c>
      <c r="P35" s="56">
        <f t="shared" si="5"/>
        <v>0</v>
      </c>
      <c r="Q35" s="57"/>
      <c r="R35" s="58" t="str">
        <f t="shared" si="6"/>
        <v xml:space="preserve"> </v>
      </c>
      <c r="S35" s="59">
        <f t="shared" si="7"/>
        <v>0</v>
      </c>
      <c r="T35" s="60"/>
      <c r="U35" s="61" t="str">
        <f t="shared" si="8"/>
        <v xml:space="preserve"> </v>
      </c>
      <c r="V35" s="62">
        <f t="shared" si="9"/>
        <v>0</v>
      </c>
      <c r="W35" s="63"/>
      <c r="X35" s="64" t="str">
        <f t="shared" si="10"/>
        <v xml:space="preserve"> </v>
      </c>
      <c r="Y35" s="65">
        <f t="shared" si="11"/>
        <v>0</v>
      </c>
      <c r="Z35" s="66"/>
      <c r="AA35" s="67" t="str">
        <f t="shared" si="12"/>
        <v xml:space="preserve"> </v>
      </c>
      <c r="AB35" s="68">
        <f t="shared" si="13"/>
        <v>0</v>
      </c>
      <c r="AC35" s="69"/>
      <c r="AD35" s="70" t="str">
        <f t="shared" si="14"/>
        <v xml:space="preserve"> </v>
      </c>
      <c r="AE35" s="71">
        <f t="shared" si="15"/>
        <v>0</v>
      </c>
      <c r="AF35" s="44">
        <f t="shared" si="16"/>
        <v>0</v>
      </c>
      <c r="AG35" s="72">
        <f t="shared" si="17"/>
        <v>25</v>
      </c>
      <c r="AH35" s="44">
        <f t="shared" si="18"/>
        <v>0</v>
      </c>
      <c r="AI35" s="76"/>
      <c r="AJ35" s="49">
        <v>25</v>
      </c>
      <c r="AK35" s="49"/>
      <c r="AM35" s="52">
        <v>25</v>
      </c>
      <c r="AN35" s="52"/>
      <c r="AP35" s="73">
        <v>25</v>
      </c>
      <c r="AQ35" s="73"/>
      <c r="AS35" s="58">
        <v>25</v>
      </c>
      <c r="AT35" s="58"/>
      <c r="AV35" s="61">
        <v>25</v>
      </c>
      <c r="AW35" s="61"/>
      <c r="AY35" s="64">
        <v>25</v>
      </c>
      <c r="AZ35" s="64"/>
      <c r="BB35" s="74">
        <v>25</v>
      </c>
      <c r="BC35" s="74"/>
      <c r="BE35" s="70">
        <v>25</v>
      </c>
      <c r="BF35" s="70"/>
    </row>
    <row r="36" spans="1:58" x14ac:dyDescent="0.25">
      <c r="A36" s="43">
        <v>26</v>
      </c>
      <c r="B36" s="44">
        <f t="shared" si="0"/>
        <v>0</v>
      </c>
      <c r="C36" s="45"/>
      <c r="D36" s="46"/>
      <c r="E36" s="47"/>
      <c r="F36" s="47" t="s">
        <v>1</v>
      </c>
      <c r="G36" s="47" t="s">
        <v>1</v>
      </c>
      <c r="H36" s="48"/>
      <c r="I36" s="49" t="str">
        <f t="shared" si="23"/>
        <v xml:space="preserve"> </v>
      </c>
      <c r="J36" s="50">
        <f t="shared" si="1"/>
        <v>0</v>
      </c>
      <c r="K36" s="51"/>
      <c r="L36" s="52" t="str">
        <f t="shared" si="2"/>
        <v xml:space="preserve"> </v>
      </c>
      <c r="M36" s="53">
        <f t="shared" si="3"/>
        <v>0</v>
      </c>
      <c r="N36" s="54"/>
      <c r="O36" s="55" t="str">
        <f t="shared" si="4"/>
        <v xml:space="preserve"> </v>
      </c>
      <c r="P36" s="56">
        <f t="shared" si="5"/>
        <v>0</v>
      </c>
      <c r="Q36" s="57"/>
      <c r="R36" s="58" t="str">
        <f t="shared" si="6"/>
        <v xml:space="preserve"> </v>
      </c>
      <c r="S36" s="59">
        <f t="shared" si="7"/>
        <v>0</v>
      </c>
      <c r="T36" s="60"/>
      <c r="U36" s="61" t="str">
        <f t="shared" si="8"/>
        <v xml:space="preserve"> </v>
      </c>
      <c r="V36" s="62">
        <f t="shared" si="9"/>
        <v>0</v>
      </c>
      <c r="W36" s="63"/>
      <c r="X36" s="64" t="str">
        <f t="shared" si="10"/>
        <v xml:space="preserve"> </v>
      </c>
      <c r="Y36" s="65">
        <f t="shared" si="11"/>
        <v>0</v>
      </c>
      <c r="Z36" s="66"/>
      <c r="AA36" s="67" t="str">
        <f t="shared" si="12"/>
        <v xml:space="preserve"> </v>
      </c>
      <c r="AB36" s="68">
        <f t="shared" si="13"/>
        <v>0</v>
      </c>
      <c r="AC36" s="69"/>
      <c r="AD36" s="70" t="str">
        <f t="shared" si="14"/>
        <v xml:space="preserve"> </v>
      </c>
      <c r="AE36" s="71">
        <f t="shared" si="15"/>
        <v>0</v>
      </c>
      <c r="AF36" s="44">
        <f t="shared" si="16"/>
        <v>0</v>
      </c>
      <c r="AG36" s="72">
        <f t="shared" si="17"/>
        <v>26</v>
      </c>
      <c r="AH36" s="44">
        <f t="shared" si="18"/>
        <v>0</v>
      </c>
      <c r="AI36" s="78"/>
      <c r="AJ36" s="49">
        <v>26</v>
      </c>
      <c r="AK36" s="49"/>
      <c r="AM36" s="52">
        <v>26</v>
      </c>
      <c r="AN36" s="52"/>
      <c r="AP36" s="73">
        <v>26</v>
      </c>
      <c r="AQ36" s="73"/>
      <c r="AS36" s="58">
        <v>26</v>
      </c>
      <c r="AT36" s="58"/>
      <c r="AV36" s="61">
        <v>26</v>
      </c>
      <c r="AW36" s="61"/>
      <c r="AY36" s="64">
        <v>26</v>
      </c>
      <c r="AZ36" s="64"/>
      <c r="BB36" s="74">
        <v>26</v>
      </c>
      <c r="BC36" s="74"/>
      <c r="BE36" s="70">
        <v>26</v>
      </c>
      <c r="BF36" s="70"/>
    </row>
    <row r="37" spans="1:58" ht="13" x14ac:dyDescent="0.25">
      <c r="A37" s="43">
        <v>27</v>
      </c>
      <c r="B37" s="44">
        <f t="shared" si="0"/>
        <v>0</v>
      </c>
      <c r="C37" s="45"/>
      <c r="D37" s="46"/>
      <c r="E37" s="47"/>
      <c r="F37" s="47" t="s">
        <v>1</v>
      </c>
      <c r="G37" s="47" t="s">
        <v>1</v>
      </c>
      <c r="H37" s="48"/>
      <c r="I37" s="49" t="str">
        <f t="shared" si="23"/>
        <v xml:space="preserve"> </v>
      </c>
      <c r="J37" s="50">
        <f t="shared" si="1"/>
        <v>0</v>
      </c>
      <c r="K37" s="51"/>
      <c r="L37" s="52" t="str">
        <f t="shared" si="2"/>
        <v xml:space="preserve"> </v>
      </c>
      <c r="M37" s="53">
        <f t="shared" si="3"/>
        <v>0</v>
      </c>
      <c r="N37" s="54"/>
      <c r="O37" s="55" t="str">
        <f t="shared" si="4"/>
        <v xml:space="preserve"> </v>
      </c>
      <c r="P37" s="56">
        <f t="shared" si="5"/>
        <v>0</v>
      </c>
      <c r="Q37" s="57"/>
      <c r="R37" s="58" t="str">
        <f t="shared" si="6"/>
        <v xml:space="preserve"> </v>
      </c>
      <c r="S37" s="59">
        <f t="shared" si="7"/>
        <v>0</v>
      </c>
      <c r="T37" s="60"/>
      <c r="U37" s="61" t="str">
        <f t="shared" si="8"/>
        <v xml:space="preserve"> </v>
      </c>
      <c r="V37" s="62">
        <f t="shared" si="9"/>
        <v>0</v>
      </c>
      <c r="W37" s="63"/>
      <c r="X37" s="64" t="str">
        <f t="shared" si="10"/>
        <v xml:space="preserve"> </v>
      </c>
      <c r="Y37" s="65">
        <f t="shared" si="11"/>
        <v>0</v>
      </c>
      <c r="Z37" s="66"/>
      <c r="AA37" s="67" t="str">
        <f t="shared" si="12"/>
        <v xml:space="preserve"> </v>
      </c>
      <c r="AB37" s="68">
        <f t="shared" si="13"/>
        <v>0</v>
      </c>
      <c r="AC37" s="69"/>
      <c r="AD37" s="70" t="str">
        <f t="shared" si="14"/>
        <v xml:space="preserve"> </v>
      </c>
      <c r="AE37" s="71">
        <f t="shared" si="15"/>
        <v>0</v>
      </c>
      <c r="AF37" s="44">
        <f t="shared" si="16"/>
        <v>0</v>
      </c>
      <c r="AG37" s="72">
        <f t="shared" si="17"/>
        <v>27</v>
      </c>
      <c r="AH37" s="44">
        <f t="shared" si="18"/>
        <v>0</v>
      </c>
      <c r="AI37" s="76"/>
      <c r="AJ37" s="49">
        <v>27</v>
      </c>
      <c r="AK37" s="49"/>
      <c r="AM37" s="52">
        <v>27</v>
      </c>
      <c r="AN37" s="52"/>
      <c r="AP37" s="73">
        <v>27</v>
      </c>
      <c r="AQ37" s="73"/>
      <c r="AS37" s="58">
        <v>27</v>
      </c>
      <c r="AT37" s="58"/>
      <c r="AV37" s="61">
        <v>27</v>
      </c>
      <c r="AW37" s="61"/>
      <c r="AY37" s="64">
        <v>27</v>
      </c>
      <c r="AZ37" s="64"/>
      <c r="BB37" s="74">
        <v>27</v>
      </c>
      <c r="BC37" s="74"/>
      <c r="BE37" s="70">
        <v>27</v>
      </c>
      <c r="BF37" s="70"/>
    </row>
    <row r="38" spans="1:58" x14ac:dyDescent="0.25">
      <c r="A38" s="43">
        <v>28</v>
      </c>
      <c r="B38" s="44">
        <f t="shared" si="0"/>
        <v>0</v>
      </c>
      <c r="C38" s="45"/>
      <c r="D38" s="46"/>
      <c r="E38" s="47"/>
      <c r="F38" s="47" t="s">
        <v>1</v>
      </c>
      <c r="G38" s="47" t="s">
        <v>1</v>
      </c>
      <c r="H38" s="48"/>
      <c r="I38" s="49" t="str">
        <f t="shared" si="23"/>
        <v xml:space="preserve"> </v>
      </c>
      <c r="J38" s="50">
        <f t="shared" si="1"/>
        <v>0</v>
      </c>
      <c r="K38" s="51"/>
      <c r="L38" s="52" t="str">
        <f t="shared" si="2"/>
        <v xml:space="preserve"> </v>
      </c>
      <c r="M38" s="53">
        <f t="shared" si="3"/>
        <v>0</v>
      </c>
      <c r="N38" s="54"/>
      <c r="O38" s="55" t="str">
        <f t="shared" si="4"/>
        <v xml:space="preserve"> </v>
      </c>
      <c r="P38" s="56">
        <f t="shared" si="5"/>
        <v>0</v>
      </c>
      <c r="Q38" s="57"/>
      <c r="R38" s="58" t="str">
        <f t="shared" si="6"/>
        <v xml:space="preserve"> </v>
      </c>
      <c r="S38" s="59">
        <f t="shared" si="7"/>
        <v>0</v>
      </c>
      <c r="T38" s="60"/>
      <c r="U38" s="61" t="str">
        <f t="shared" si="8"/>
        <v xml:space="preserve"> </v>
      </c>
      <c r="V38" s="62">
        <f t="shared" si="9"/>
        <v>0</v>
      </c>
      <c r="W38" s="63"/>
      <c r="X38" s="64" t="str">
        <f t="shared" si="10"/>
        <v xml:space="preserve"> </v>
      </c>
      <c r="Y38" s="65">
        <f t="shared" si="11"/>
        <v>0</v>
      </c>
      <c r="Z38" s="66"/>
      <c r="AA38" s="67" t="str">
        <f t="shared" si="12"/>
        <v xml:space="preserve"> </v>
      </c>
      <c r="AB38" s="68">
        <f t="shared" si="13"/>
        <v>0</v>
      </c>
      <c r="AC38" s="69"/>
      <c r="AD38" s="70" t="str">
        <f t="shared" si="14"/>
        <v xml:space="preserve"> </v>
      </c>
      <c r="AE38" s="71">
        <f t="shared" si="15"/>
        <v>0</v>
      </c>
      <c r="AF38" s="44">
        <f t="shared" si="16"/>
        <v>0</v>
      </c>
      <c r="AG38" s="72">
        <f t="shared" si="17"/>
        <v>28</v>
      </c>
      <c r="AH38" s="44">
        <f t="shared" si="18"/>
        <v>0</v>
      </c>
      <c r="AI38" s="78"/>
      <c r="AJ38" s="49">
        <v>28</v>
      </c>
      <c r="AK38" s="49"/>
      <c r="AM38" s="52">
        <v>28</v>
      </c>
      <c r="AN38" s="52"/>
      <c r="AP38" s="73">
        <v>28</v>
      </c>
      <c r="AQ38" s="73"/>
      <c r="AS38" s="58">
        <v>28</v>
      </c>
      <c r="AT38" s="58"/>
      <c r="AV38" s="61">
        <v>28</v>
      </c>
      <c r="AW38" s="61"/>
      <c r="AY38" s="64">
        <v>28</v>
      </c>
      <c r="AZ38" s="64"/>
      <c r="BB38" s="74">
        <v>28</v>
      </c>
      <c r="BC38" s="74"/>
      <c r="BE38" s="70">
        <v>28</v>
      </c>
      <c r="BF38" s="70"/>
    </row>
    <row r="39" spans="1:58" ht="13" x14ac:dyDescent="0.25">
      <c r="A39" s="43">
        <v>29</v>
      </c>
      <c r="B39" s="44">
        <f t="shared" si="0"/>
        <v>0</v>
      </c>
      <c r="C39" s="45"/>
      <c r="D39" s="46"/>
      <c r="E39" s="47"/>
      <c r="F39" s="47" t="s">
        <v>1</v>
      </c>
      <c r="G39" s="47" t="s">
        <v>1</v>
      </c>
      <c r="H39" s="48"/>
      <c r="I39" s="49" t="str">
        <f t="shared" si="23"/>
        <v xml:space="preserve"> </v>
      </c>
      <c r="J39" s="50">
        <f t="shared" si="1"/>
        <v>0</v>
      </c>
      <c r="K39" s="51"/>
      <c r="L39" s="52" t="str">
        <f t="shared" si="2"/>
        <v xml:space="preserve"> </v>
      </c>
      <c r="M39" s="53">
        <f t="shared" si="3"/>
        <v>0</v>
      </c>
      <c r="N39" s="54"/>
      <c r="O39" s="55" t="str">
        <f t="shared" si="4"/>
        <v xml:space="preserve"> </v>
      </c>
      <c r="P39" s="56">
        <f t="shared" si="5"/>
        <v>0</v>
      </c>
      <c r="Q39" s="57"/>
      <c r="R39" s="58" t="str">
        <f t="shared" si="6"/>
        <v xml:space="preserve"> </v>
      </c>
      <c r="S39" s="59">
        <f t="shared" si="7"/>
        <v>0</v>
      </c>
      <c r="T39" s="60"/>
      <c r="U39" s="61" t="str">
        <f t="shared" si="8"/>
        <v xml:space="preserve"> </v>
      </c>
      <c r="V39" s="62">
        <f t="shared" si="9"/>
        <v>0</v>
      </c>
      <c r="W39" s="63"/>
      <c r="X39" s="64" t="str">
        <f t="shared" si="10"/>
        <v xml:space="preserve"> </v>
      </c>
      <c r="Y39" s="65">
        <f t="shared" si="11"/>
        <v>0</v>
      </c>
      <c r="Z39" s="66"/>
      <c r="AA39" s="67" t="str">
        <f t="shared" si="12"/>
        <v xml:space="preserve"> </v>
      </c>
      <c r="AB39" s="68">
        <f t="shared" si="13"/>
        <v>0</v>
      </c>
      <c r="AC39" s="69"/>
      <c r="AD39" s="70" t="str">
        <f t="shared" si="14"/>
        <v xml:space="preserve"> </v>
      </c>
      <c r="AE39" s="71">
        <f t="shared" si="15"/>
        <v>0</v>
      </c>
      <c r="AF39" s="44">
        <f t="shared" si="16"/>
        <v>0</v>
      </c>
      <c r="AG39" s="72">
        <f t="shared" si="17"/>
        <v>29</v>
      </c>
      <c r="AH39" s="44">
        <f t="shared" si="18"/>
        <v>0</v>
      </c>
      <c r="AI39" s="75"/>
      <c r="AJ39" s="49">
        <v>29</v>
      </c>
      <c r="AK39" s="49"/>
      <c r="AM39" s="52">
        <v>29</v>
      </c>
      <c r="AN39" s="52"/>
      <c r="AP39" s="73">
        <v>29</v>
      </c>
      <c r="AQ39" s="73"/>
      <c r="AS39" s="58">
        <v>29</v>
      </c>
      <c r="AT39" s="58"/>
      <c r="AV39" s="61">
        <v>29</v>
      </c>
      <c r="AW39" s="61"/>
      <c r="AY39" s="64">
        <v>29</v>
      </c>
      <c r="AZ39" s="64"/>
      <c r="BB39" s="74">
        <v>29</v>
      </c>
      <c r="BC39" s="74"/>
      <c r="BE39" s="70">
        <v>29</v>
      </c>
      <c r="BF39" s="70"/>
    </row>
    <row r="40" spans="1:58" x14ac:dyDescent="0.25">
      <c r="A40" s="43">
        <v>30</v>
      </c>
      <c r="B40" s="44">
        <f t="shared" si="0"/>
        <v>0</v>
      </c>
      <c r="C40" s="45"/>
      <c r="D40" s="46"/>
      <c r="E40" s="47"/>
      <c r="F40" s="47" t="s">
        <v>1</v>
      </c>
      <c r="G40" s="47" t="s">
        <v>1</v>
      </c>
      <c r="H40" s="48"/>
      <c r="I40" s="49" t="str">
        <f t="shared" si="23"/>
        <v xml:space="preserve"> </v>
      </c>
      <c r="J40" s="50">
        <f t="shared" si="1"/>
        <v>0</v>
      </c>
      <c r="K40" s="51"/>
      <c r="L40" s="52" t="str">
        <f t="shared" si="2"/>
        <v xml:space="preserve"> </v>
      </c>
      <c r="M40" s="53">
        <f t="shared" si="3"/>
        <v>0</v>
      </c>
      <c r="N40" s="54"/>
      <c r="O40" s="55" t="str">
        <f t="shared" si="4"/>
        <v xml:space="preserve"> </v>
      </c>
      <c r="P40" s="56">
        <f t="shared" si="5"/>
        <v>0</v>
      </c>
      <c r="Q40" s="57"/>
      <c r="R40" s="58" t="str">
        <f t="shared" si="6"/>
        <v xml:space="preserve"> </v>
      </c>
      <c r="S40" s="59">
        <f t="shared" si="7"/>
        <v>0</v>
      </c>
      <c r="T40" s="60"/>
      <c r="U40" s="61" t="str">
        <f t="shared" si="8"/>
        <v xml:space="preserve"> </v>
      </c>
      <c r="V40" s="62">
        <f t="shared" si="9"/>
        <v>0</v>
      </c>
      <c r="W40" s="63"/>
      <c r="X40" s="64" t="str">
        <f t="shared" si="10"/>
        <v xml:space="preserve"> </v>
      </c>
      <c r="Y40" s="65">
        <f t="shared" si="11"/>
        <v>0</v>
      </c>
      <c r="Z40" s="66"/>
      <c r="AA40" s="67" t="str">
        <f t="shared" si="12"/>
        <v xml:space="preserve"> </v>
      </c>
      <c r="AB40" s="68">
        <f t="shared" si="13"/>
        <v>0</v>
      </c>
      <c r="AC40" s="69"/>
      <c r="AD40" s="70" t="str">
        <f t="shared" si="14"/>
        <v xml:space="preserve"> </v>
      </c>
      <c r="AE40" s="71">
        <f t="shared" si="15"/>
        <v>0</v>
      </c>
      <c r="AF40" s="44">
        <f t="shared" si="16"/>
        <v>0</v>
      </c>
      <c r="AG40" s="72">
        <f t="shared" si="17"/>
        <v>30</v>
      </c>
      <c r="AH40" s="44">
        <f t="shared" si="18"/>
        <v>0</v>
      </c>
      <c r="AJ40" s="49">
        <v>30</v>
      </c>
      <c r="AK40" s="49"/>
      <c r="AM40" s="52">
        <v>30</v>
      </c>
      <c r="AN40" s="52"/>
      <c r="AP40" s="73">
        <v>30</v>
      </c>
      <c r="AQ40" s="73"/>
      <c r="AS40" s="58">
        <v>30</v>
      </c>
      <c r="AT40" s="58"/>
      <c r="AV40" s="61">
        <v>30</v>
      </c>
      <c r="AW40" s="61"/>
      <c r="AY40" s="64">
        <v>30</v>
      </c>
      <c r="AZ40" s="64"/>
      <c r="BB40" s="74">
        <v>30</v>
      </c>
      <c r="BC40" s="74"/>
      <c r="BE40" s="70">
        <v>30</v>
      </c>
      <c r="BF40" s="70"/>
    </row>
    <row r="41" spans="1:58" x14ac:dyDescent="0.25">
      <c r="A41" s="43">
        <v>31</v>
      </c>
      <c r="B41" s="44">
        <f t="shared" si="0"/>
        <v>0</v>
      </c>
      <c r="C41" s="45"/>
      <c r="D41" s="46"/>
      <c r="E41" s="47"/>
      <c r="F41" s="47" t="s">
        <v>1</v>
      </c>
      <c r="G41" s="47" t="s">
        <v>1</v>
      </c>
      <c r="H41" s="48"/>
      <c r="I41" s="49" t="str">
        <f t="shared" si="23"/>
        <v xml:space="preserve"> </v>
      </c>
      <c r="J41" s="50">
        <f t="shared" si="1"/>
        <v>0</v>
      </c>
      <c r="K41" s="51"/>
      <c r="L41" s="52" t="str">
        <f t="shared" si="2"/>
        <v xml:space="preserve"> </v>
      </c>
      <c r="M41" s="53">
        <f t="shared" si="3"/>
        <v>0</v>
      </c>
      <c r="N41" s="54"/>
      <c r="O41" s="55" t="str">
        <f t="shared" si="4"/>
        <v xml:space="preserve"> </v>
      </c>
      <c r="P41" s="56">
        <f t="shared" si="5"/>
        <v>0</v>
      </c>
      <c r="Q41" s="57"/>
      <c r="R41" s="58" t="str">
        <f t="shared" si="6"/>
        <v xml:space="preserve"> </v>
      </c>
      <c r="S41" s="59">
        <f t="shared" si="7"/>
        <v>0</v>
      </c>
      <c r="T41" s="60"/>
      <c r="U41" s="61" t="str">
        <f t="shared" si="8"/>
        <v xml:space="preserve"> </v>
      </c>
      <c r="V41" s="62">
        <f t="shared" si="9"/>
        <v>0</v>
      </c>
      <c r="W41" s="63"/>
      <c r="X41" s="64" t="str">
        <f t="shared" si="10"/>
        <v xml:space="preserve"> </v>
      </c>
      <c r="Y41" s="65">
        <f t="shared" si="11"/>
        <v>0</v>
      </c>
      <c r="Z41" s="66"/>
      <c r="AA41" s="67" t="str">
        <f t="shared" si="12"/>
        <v xml:space="preserve"> </v>
      </c>
      <c r="AB41" s="68">
        <f t="shared" si="13"/>
        <v>0</v>
      </c>
      <c r="AC41" s="69"/>
      <c r="AD41" s="70" t="str">
        <f t="shared" si="14"/>
        <v xml:space="preserve"> </v>
      </c>
      <c r="AE41" s="71">
        <f t="shared" si="15"/>
        <v>0</v>
      </c>
      <c r="AF41" s="44">
        <f t="shared" si="16"/>
        <v>0</v>
      </c>
      <c r="AG41" s="72">
        <f t="shared" si="17"/>
        <v>31</v>
      </c>
      <c r="AH41" s="44">
        <f t="shared" si="18"/>
        <v>0</v>
      </c>
      <c r="AJ41" s="49">
        <v>31</v>
      </c>
      <c r="AK41" s="49"/>
      <c r="AM41" s="52">
        <v>31</v>
      </c>
      <c r="AN41" s="52"/>
      <c r="AP41" s="73">
        <v>31</v>
      </c>
      <c r="AQ41" s="73"/>
      <c r="AS41" s="58">
        <v>31</v>
      </c>
      <c r="AT41" s="58"/>
      <c r="AV41" s="61">
        <v>31</v>
      </c>
      <c r="AW41" s="61"/>
      <c r="AY41" s="64">
        <v>31</v>
      </c>
      <c r="AZ41" s="64"/>
      <c r="BB41" s="74">
        <v>31</v>
      </c>
      <c r="BC41" s="74"/>
      <c r="BE41" s="70">
        <v>31</v>
      </c>
      <c r="BF41" s="70"/>
    </row>
    <row r="42" spans="1:58" x14ac:dyDescent="0.25">
      <c r="A42" s="43">
        <v>32</v>
      </c>
      <c r="B42" s="44">
        <f t="shared" si="0"/>
        <v>0</v>
      </c>
      <c r="C42" s="45"/>
      <c r="D42" s="46"/>
      <c r="E42" s="47"/>
      <c r="F42" s="47" t="s">
        <v>1</v>
      </c>
      <c r="G42" s="47" t="s">
        <v>1</v>
      </c>
      <c r="H42" s="48"/>
      <c r="I42" s="49" t="str">
        <f t="shared" si="23"/>
        <v xml:space="preserve"> </v>
      </c>
      <c r="J42" s="50">
        <f t="shared" si="1"/>
        <v>0</v>
      </c>
      <c r="K42" s="51"/>
      <c r="L42" s="52" t="str">
        <f t="shared" si="2"/>
        <v xml:space="preserve"> </v>
      </c>
      <c r="M42" s="53">
        <f t="shared" si="3"/>
        <v>0</v>
      </c>
      <c r="N42" s="54"/>
      <c r="O42" s="55" t="str">
        <f t="shared" si="4"/>
        <v xml:space="preserve"> </v>
      </c>
      <c r="P42" s="56">
        <f t="shared" si="5"/>
        <v>0</v>
      </c>
      <c r="Q42" s="57"/>
      <c r="R42" s="58" t="str">
        <f t="shared" si="6"/>
        <v xml:space="preserve"> </v>
      </c>
      <c r="S42" s="59">
        <f t="shared" si="7"/>
        <v>0</v>
      </c>
      <c r="T42" s="60"/>
      <c r="U42" s="61" t="str">
        <f t="shared" si="8"/>
        <v xml:space="preserve"> </v>
      </c>
      <c r="V42" s="62">
        <f t="shared" si="9"/>
        <v>0</v>
      </c>
      <c r="W42" s="63"/>
      <c r="X42" s="64" t="str">
        <f t="shared" si="10"/>
        <v xml:space="preserve"> </v>
      </c>
      <c r="Y42" s="65">
        <f t="shared" si="11"/>
        <v>0</v>
      </c>
      <c r="Z42" s="66"/>
      <c r="AA42" s="67" t="str">
        <f t="shared" si="12"/>
        <v xml:space="preserve"> </v>
      </c>
      <c r="AB42" s="68">
        <f t="shared" si="13"/>
        <v>0</v>
      </c>
      <c r="AC42" s="69"/>
      <c r="AD42" s="70" t="str">
        <f t="shared" si="14"/>
        <v xml:space="preserve"> </v>
      </c>
      <c r="AE42" s="71">
        <f t="shared" si="15"/>
        <v>0</v>
      </c>
      <c r="AF42" s="44">
        <f t="shared" si="16"/>
        <v>0</v>
      </c>
      <c r="AG42" s="72">
        <f t="shared" si="17"/>
        <v>32</v>
      </c>
      <c r="AH42" s="44">
        <f t="shared" si="18"/>
        <v>0</v>
      </c>
      <c r="AJ42" s="49">
        <v>32</v>
      </c>
      <c r="AK42" s="49"/>
      <c r="AM42" s="52">
        <v>32</v>
      </c>
      <c r="AN42" s="52"/>
      <c r="AP42" s="73">
        <v>32</v>
      </c>
      <c r="AQ42" s="73"/>
      <c r="AS42" s="58">
        <v>32</v>
      </c>
      <c r="AT42" s="58"/>
      <c r="AV42" s="61">
        <v>32</v>
      </c>
      <c r="AW42" s="61"/>
      <c r="AY42" s="64">
        <v>32</v>
      </c>
      <c r="AZ42" s="64"/>
      <c r="BB42" s="74">
        <v>32</v>
      </c>
      <c r="BC42" s="74"/>
      <c r="BE42" s="70">
        <v>32</v>
      </c>
      <c r="BF42" s="70"/>
    </row>
    <row r="43" spans="1:58" x14ac:dyDescent="0.25">
      <c r="A43" s="43">
        <v>33</v>
      </c>
      <c r="B43" s="44">
        <f t="shared" ref="B43:B74" si="24">AF43</f>
        <v>0</v>
      </c>
      <c r="C43" s="45"/>
      <c r="D43" s="46"/>
      <c r="E43" s="47"/>
      <c r="F43" s="47" t="s">
        <v>1</v>
      </c>
      <c r="G43" s="47" t="s">
        <v>1</v>
      </c>
      <c r="H43" s="48"/>
      <c r="I43" s="49" t="str">
        <f t="shared" ref="I43:I74" si="25">IF(SUMIF(AK$11:AK$97,$C43,AJ$11:AJ$97)=0," ",SUMIF(AK$11:AK$97,$C43,AJ$11:AJ$97))</f>
        <v xml:space="preserve"> </v>
      </c>
      <c r="J43" s="50">
        <f t="shared" ref="J43:J74" si="26">IF(I43=" ",0,IF(I43=1,50,IF(I43=2,48,IF(I43=3,46,IF(I43=4,44,IF(I43=5,42,IF(AND(I43&gt;5,I43&lt;45),46-I43,2)))))))</f>
        <v>0</v>
      </c>
      <c r="K43" s="51"/>
      <c r="L43" s="52" t="str">
        <f t="shared" ref="L43:L74" si="27">IF(SUMIF(AN$11:AN$97,$C43,AM$11:AM$97)=0," ",SUMIF(AN$11:AN$97,$C43,AM$11:AM$97))</f>
        <v xml:space="preserve"> </v>
      </c>
      <c r="M43" s="53">
        <f t="shared" ref="M43:M74" si="28">IF(L43=" ",0,IF(L43=1,50,IF(L43=2,48,IF(L43=3,46,IF(L43=4,44,IF(L43=5,42,IF(AND(L43&gt;5,L43&lt;45),46-L43,2)))))))</f>
        <v>0</v>
      </c>
      <c r="N43" s="54"/>
      <c r="O43" s="55" t="str">
        <f t="shared" ref="O43:O74" si="29">IF(SUMIF(AQ$11:AQ$97,$C43,AP$11:AP$97)=0," ",SUMIF(AQ$11:AQ$97,$C43,AP$11:AP$97))</f>
        <v xml:space="preserve"> </v>
      </c>
      <c r="P43" s="56">
        <f t="shared" ref="P43:P74" si="30">IF(O43=" ",0,IF(O43=1,50,IF(O43=2,48,IF(O43=3,46,IF(O43=4,44,IF(O43=5,42,IF(AND(O43&gt;5,O43&lt;45),46-O43,2)))))))</f>
        <v>0</v>
      </c>
      <c r="Q43" s="57"/>
      <c r="R43" s="58" t="str">
        <f t="shared" ref="R43:R74" si="31">IF(SUMIF(AT$11:AT$97,$C43,AS$11:AS$97)=0," ",SUMIF(AT$11:AT$97,$C43,AS$11:AS$97))</f>
        <v xml:space="preserve"> </v>
      </c>
      <c r="S43" s="59">
        <f t="shared" ref="S43:S74" si="32">IF(R43=" ",0,IF(R43=1,50,IF(R43=2,48,IF(R43=3,46,IF(R43=4,44,IF(R43=5,42,IF(AND(R43&gt;5,R43&lt;45),46-R43,2)))))))</f>
        <v>0</v>
      </c>
      <c r="T43" s="60"/>
      <c r="U43" s="61" t="str">
        <f t="shared" ref="U43:U74" si="33">IF(SUMIF(AW$11:AW$97,$C43,AV$11:AV$97)=0," ",SUMIF(AW$11:AW$97,$C43,AV$11:AV$97))</f>
        <v xml:space="preserve"> </v>
      </c>
      <c r="V43" s="62">
        <f t="shared" ref="V43:V74" si="34">IF(U43=" ",0,IF(U43=1,50,IF(U43=2,48,IF(U43=3,46,IF(U43=4,44,IF(U43=5,42,IF(AND(U43&gt;5,U43&lt;45),46-U43,2)))))))</f>
        <v>0</v>
      </c>
      <c r="W43" s="63"/>
      <c r="X43" s="64" t="str">
        <f t="shared" ref="X43:X74" si="35">IF(SUMIF(AZ$11:AZ$97,$C43,AY$11:AY$97)=0," ",SUMIF(AZ$11:AZ$97,$C43,AY$11:AY$97))</f>
        <v xml:space="preserve"> </v>
      </c>
      <c r="Y43" s="65">
        <f t="shared" ref="Y43:Y74" si="36">IF(X43=" ",0,IF(X43=1,50,IF(X43=2,48,IF(X43=3,46,IF(X43=4,44,IF(X43=5,42,IF(AND(X43&gt;5,X43&lt;45),46-X43,2)))))))</f>
        <v>0</v>
      </c>
      <c r="Z43" s="66"/>
      <c r="AA43" s="67" t="str">
        <f t="shared" ref="AA43:AA74" si="37">IF(SUMIF(BC$11:BC$97,$C43,BB$11:BB$97)=0," ",SUMIF(BC$11:BC$97,$C43,BB$11:BB$97))</f>
        <v xml:space="preserve"> </v>
      </c>
      <c r="AB43" s="68">
        <f t="shared" ref="AB43:AB74" si="38">IF(AA43=" ",0,IF(AA43=1,50,IF(AA43=2,48,IF(AA43=3,46,IF(AA43=4,44,IF(AA43=5,42,IF(AND(AA43&gt;5,AA43&lt;45),46-AA43,2)))))))</f>
        <v>0</v>
      </c>
      <c r="AC43" s="69"/>
      <c r="AD43" s="70" t="str">
        <f t="shared" ref="AD43:AD74" si="39">IF(SUMIF(BF$11:BF$97,$C43,BE$11:BE$97)=0," ",SUMIF(BF$11:BF$97,$C43,BE$11:BE$97))</f>
        <v xml:space="preserve"> </v>
      </c>
      <c r="AE43" s="71">
        <f t="shared" ref="AE43:AE74" si="40">IF(AD43=" ",0,IF(AD43=1,50,IF(AD43=2,48,IF(AD43=3,46,IF(AD43=4,44,IF(AD43=5,42,IF(AND(AD43&gt;5,AD43&lt;45),46-AD43,2)))))))</f>
        <v>0</v>
      </c>
      <c r="AF43" s="44">
        <f t="shared" ref="AF43:AF74" si="41">J43+M43+P43+S43+V43+Y43+AB43+AE43</f>
        <v>0</v>
      </c>
      <c r="AG43" s="72">
        <f t="shared" ref="AG43:AG74" si="42">A43</f>
        <v>33</v>
      </c>
      <c r="AH43" s="44">
        <f t="shared" ref="AH43:AH74" si="43">AF43-MIN(J43,M43,P43,S43,V43,Y43,AB43,AE43)</f>
        <v>0</v>
      </c>
      <c r="AJ43" s="49">
        <v>33</v>
      </c>
      <c r="AK43" s="49"/>
      <c r="AM43" s="52">
        <v>33</v>
      </c>
      <c r="AN43" s="52"/>
      <c r="AP43" s="73">
        <v>33</v>
      </c>
      <c r="AQ43" s="73"/>
      <c r="AS43" s="58">
        <v>33</v>
      </c>
      <c r="AT43" s="58"/>
      <c r="AV43" s="61">
        <v>33</v>
      </c>
      <c r="AW43" s="61"/>
      <c r="AY43" s="64">
        <v>33</v>
      </c>
      <c r="AZ43" s="64"/>
      <c r="BB43" s="74">
        <v>33</v>
      </c>
      <c r="BC43" s="74"/>
      <c r="BE43" s="70">
        <v>33</v>
      </c>
      <c r="BF43" s="70"/>
    </row>
    <row r="44" spans="1:58" x14ac:dyDescent="0.25">
      <c r="A44" s="43">
        <v>34</v>
      </c>
      <c r="B44" s="44">
        <f t="shared" si="24"/>
        <v>0</v>
      </c>
      <c r="C44" s="45"/>
      <c r="D44" s="46"/>
      <c r="E44" s="47"/>
      <c r="F44" s="47" t="s">
        <v>1</v>
      </c>
      <c r="G44" s="47" t="s">
        <v>1</v>
      </c>
      <c r="H44" s="48"/>
      <c r="I44" s="49" t="str">
        <f t="shared" si="25"/>
        <v xml:space="preserve"> </v>
      </c>
      <c r="J44" s="50">
        <f t="shared" si="26"/>
        <v>0</v>
      </c>
      <c r="K44" s="51"/>
      <c r="L44" s="52" t="str">
        <f t="shared" si="27"/>
        <v xml:space="preserve"> </v>
      </c>
      <c r="M44" s="53">
        <f t="shared" si="28"/>
        <v>0</v>
      </c>
      <c r="N44" s="54"/>
      <c r="O44" s="55" t="str">
        <f t="shared" si="29"/>
        <v xml:space="preserve"> </v>
      </c>
      <c r="P44" s="56">
        <f t="shared" si="30"/>
        <v>0</v>
      </c>
      <c r="Q44" s="57"/>
      <c r="R44" s="58" t="str">
        <f t="shared" si="31"/>
        <v xml:space="preserve"> </v>
      </c>
      <c r="S44" s="59">
        <f t="shared" si="32"/>
        <v>0</v>
      </c>
      <c r="T44" s="60"/>
      <c r="U44" s="61" t="str">
        <f t="shared" si="33"/>
        <v xml:space="preserve"> </v>
      </c>
      <c r="V44" s="62">
        <f t="shared" si="34"/>
        <v>0</v>
      </c>
      <c r="W44" s="63"/>
      <c r="X44" s="64" t="str">
        <f t="shared" si="35"/>
        <v xml:space="preserve"> </v>
      </c>
      <c r="Y44" s="65">
        <f t="shared" si="36"/>
        <v>0</v>
      </c>
      <c r="Z44" s="66"/>
      <c r="AA44" s="67" t="str">
        <f t="shared" si="37"/>
        <v xml:space="preserve"> </v>
      </c>
      <c r="AB44" s="68">
        <f t="shared" si="38"/>
        <v>0</v>
      </c>
      <c r="AC44" s="69"/>
      <c r="AD44" s="70" t="str">
        <f t="shared" si="39"/>
        <v xml:space="preserve"> </v>
      </c>
      <c r="AE44" s="71">
        <f t="shared" si="40"/>
        <v>0</v>
      </c>
      <c r="AF44" s="44">
        <f t="shared" si="41"/>
        <v>0</v>
      </c>
      <c r="AG44" s="72">
        <f t="shared" si="42"/>
        <v>34</v>
      </c>
      <c r="AH44" s="44">
        <f t="shared" si="43"/>
        <v>0</v>
      </c>
      <c r="AJ44" s="49">
        <v>34</v>
      </c>
      <c r="AK44" s="49"/>
      <c r="AM44" s="52">
        <v>34</v>
      </c>
      <c r="AN44" s="52"/>
      <c r="AP44" s="73">
        <v>34</v>
      </c>
      <c r="AQ44" s="73"/>
      <c r="AS44" s="58">
        <v>34</v>
      </c>
      <c r="AT44" s="58"/>
      <c r="AV44" s="61">
        <v>34</v>
      </c>
      <c r="AW44" s="61"/>
      <c r="AY44" s="64">
        <v>34</v>
      </c>
      <c r="AZ44" s="64"/>
      <c r="BB44" s="74">
        <v>34</v>
      </c>
      <c r="BC44" s="74"/>
      <c r="BE44" s="70">
        <v>34</v>
      </c>
      <c r="BF44" s="70"/>
    </row>
    <row r="45" spans="1:58" x14ac:dyDescent="0.25">
      <c r="A45" s="43">
        <v>35</v>
      </c>
      <c r="B45" s="44">
        <f t="shared" si="24"/>
        <v>0</v>
      </c>
      <c r="C45" s="45"/>
      <c r="D45" s="46"/>
      <c r="E45" s="47"/>
      <c r="F45" s="47" t="s">
        <v>1</v>
      </c>
      <c r="G45" s="47" t="s">
        <v>1</v>
      </c>
      <c r="H45" s="48"/>
      <c r="I45" s="49" t="str">
        <f t="shared" si="25"/>
        <v xml:space="preserve"> </v>
      </c>
      <c r="J45" s="50">
        <f t="shared" si="26"/>
        <v>0</v>
      </c>
      <c r="K45" s="51"/>
      <c r="L45" s="52" t="str">
        <f t="shared" si="27"/>
        <v xml:space="preserve"> </v>
      </c>
      <c r="M45" s="53">
        <f t="shared" si="28"/>
        <v>0</v>
      </c>
      <c r="N45" s="54"/>
      <c r="O45" s="55" t="str">
        <f t="shared" si="29"/>
        <v xml:space="preserve"> </v>
      </c>
      <c r="P45" s="56">
        <f t="shared" si="30"/>
        <v>0</v>
      </c>
      <c r="Q45" s="57"/>
      <c r="R45" s="58" t="str">
        <f t="shared" si="31"/>
        <v xml:space="preserve"> </v>
      </c>
      <c r="S45" s="59">
        <f t="shared" si="32"/>
        <v>0</v>
      </c>
      <c r="T45" s="60"/>
      <c r="U45" s="61" t="str">
        <f t="shared" si="33"/>
        <v xml:space="preserve"> </v>
      </c>
      <c r="V45" s="62">
        <f t="shared" si="34"/>
        <v>0</v>
      </c>
      <c r="W45" s="63"/>
      <c r="X45" s="64" t="str">
        <f t="shared" si="35"/>
        <v xml:space="preserve"> </v>
      </c>
      <c r="Y45" s="65">
        <f t="shared" si="36"/>
        <v>0</v>
      </c>
      <c r="Z45" s="66"/>
      <c r="AA45" s="67" t="str">
        <f t="shared" si="37"/>
        <v xml:space="preserve"> </v>
      </c>
      <c r="AB45" s="68">
        <f t="shared" si="38"/>
        <v>0</v>
      </c>
      <c r="AC45" s="69"/>
      <c r="AD45" s="70" t="str">
        <f t="shared" si="39"/>
        <v xml:space="preserve"> </v>
      </c>
      <c r="AE45" s="71">
        <f t="shared" si="40"/>
        <v>0</v>
      </c>
      <c r="AF45" s="44">
        <f t="shared" si="41"/>
        <v>0</v>
      </c>
      <c r="AG45" s="72">
        <f t="shared" si="42"/>
        <v>35</v>
      </c>
      <c r="AH45" s="44">
        <f t="shared" si="43"/>
        <v>0</v>
      </c>
      <c r="AJ45" s="49">
        <v>35</v>
      </c>
      <c r="AK45" s="49"/>
      <c r="AM45" s="52">
        <v>35</v>
      </c>
      <c r="AN45" s="52"/>
      <c r="AP45" s="73">
        <v>35</v>
      </c>
      <c r="AQ45" s="73"/>
      <c r="AS45" s="58">
        <v>35</v>
      </c>
      <c r="AT45" s="58"/>
      <c r="AV45" s="61">
        <v>35</v>
      </c>
      <c r="AW45" s="61"/>
      <c r="AY45" s="64">
        <v>35</v>
      </c>
      <c r="AZ45" s="64"/>
      <c r="BB45" s="74">
        <v>35</v>
      </c>
      <c r="BC45" s="74"/>
      <c r="BE45" s="70">
        <v>35</v>
      </c>
      <c r="BF45" s="70"/>
    </row>
    <row r="46" spans="1:58" x14ac:dyDescent="0.25">
      <c r="A46" s="43">
        <v>36</v>
      </c>
      <c r="B46" s="44">
        <f t="shared" si="24"/>
        <v>0</v>
      </c>
      <c r="C46" s="45"/>
      <c r="D46" s="46"/>
      <c r="E46" s="47"/>
      <c r="F46" s="47" t="s">
        <v>1</v>
      </c>
      <c r="G46" s="47" t="s">
        <v>1</v>
      </c>
      <c r="H46" s="48"/>
      <c r="I46" s="49" t="str">
        <f t="shared" si="25"/>
        <v xml:space="preserve"> </v>
      </c>
      <c r="J46" s="50">
        <f t="shared" si="26"/>
        <v>0</v>
      </c>
      <c r="K46" s="51"/>
      <c r="L46" s="52" t="str">
        <f t="shared" si="27"/>
        <v xml:space="preserve"> </v>
      </c>
      <c r="M46" s="53">
        <f t="shared" si="28"/>
        <v>0</v>
      </c>
      <c r="N46" s="54"/>
      <c r="O46" s="55" t="str">
        <f t="shared" si="29"/>
        <v xml:space="preserve"> </v>
      </c>
      <c r="P46" s="56">
        <f t="shared" si="30"/>
        <v>0</v>
      </c>
      <c r="Q46" s="57"/>
      <c r="R46" s="58" t="str">
        <f t="shared" si="31"/>
        <v xml:space="preserve"> </v>
      </c>
      <c r="S46" s="59">
        <f t="shared" si="32"/>
        <v>0</v>
      </c>
      <c r="T46" s="60"/>
      <c r="U46" s="61" t="str">
        <f t="shared" si="33"/>
        <v xml:space="preserve"> </v>
      </c>
      <c r="V46" s="62">
        <f t="shared" si="34"/>
        <v>0</v>
      </c>
      <c r="W46" s="63"/>
      <c r="X46" s="64" t="str">
        <f t="shared" si="35"/>
        <v xml:space="preserve"> </v>
      </c>
      <c r="Y46" s="65">
        <f t="shared" si="36"/>
        <v>0</v>
      </c>
      <c r="Z46" s="66"/>
      <c r="AA46" s="67" t="str">
        <f t="shared" si="37"/>
        <v xml:space="preserve"> </v>
      </c>
      <c r="AB46" s="68">
        <f t="shared" si="38"/>
        <v>0</v>
      </c>
      <c r="AC46" s="69"/>
      <c r="AD46" s="70" t="str">
        <f t="shared" si="39"/>
        <v xml:space="preserve"> </v>
      </c>
      <c r="AE46" s="71">
        <f t="shared" si="40"/>
        <v>0</v>
      </c>
      <c r="AF46" s="44">
        <f t="shared" si="41"/>
        <v>0</v>
      </c>
      <c r="AG46" s="72">
        <f t="shared" si="42"/>
        <v>36</v>
      </c>
      <c r="AH46" s="44">
        <f t="shared" si="43"/>
        <v>0</v>
      </c>
      <c r="AJ46" s="49">
        <v>36</v>
      </c>
      <c r="AK46" s="49"/>
      <c r="AM46" s="52">
        <v>36</v>
      </c>
      <c r="AN46" s="52"/>
      <c r="AP46" s="73">
        <v>36</v>
      </c>
      <c r="AQ46" s="73"/>
      <c r="AS46" s="58">
        <v>36</v>
      </c>
      <c r="AT46" s="58"/>
      <c r="AV46" s="61">
        <v>36</v>
      </c>
      <c r="AW46" s="61"/>
      <c r="AY46" s="64">
        <v>36</v>
      </c>
      <c r="AZ46" s="64"/>
      <c r="BB46" s="74">
        <v>36</v>
      </c>
      <c r="BC46" s="74"/>
      <c r="BE46" s="70">
        <v>36</v>
      </c>
      <c r="BF46" s="70"/>
    </row>
    <row r="47" spans="1:58" x14ac:dyDescent="0.25">
      <c r="A47" s="43">
        <v>37</v>
      </c>
      <c r="B47" s="44">
        <f t="shared" si="24"/>
        <v>0</v>
      </c>
      <c r="C47" s="45"/>
      <c r="D47" s="46"/>
      <c r="E47" s="47"/>
      <c r="F47" s="47" t="s">
        <v>1</v>
      </c>
      <c r="G47" s="47" t="s">
        <v>1</v>
      </c>
      <c r="H47" s="48"/>
      <c r="I47" s="49" t="str">
        <f t="shared" si="25"/>
        <v xml:space="preserve"> </v>
      </c>
      <c r="J47" s="50">
        <f t="shared" si="26"/>
        <v>0</v>
      </c>
      <c r="K47" s="51"/>
      <c r="L47" s="52" t="str">
        <f t="shared" si="27"/>
        <v xml:space="preserve"> </v>
      </c>
      <c r="M47" s="53">
        <f t="shared" si="28"/>
        <v>0</v>
      </c>
      <c r="N47" s="54"/>
      <c r="O47" s="55" t="str">
        <f t="shared" si="29"/>
        <v xml:space="preserve"> </v>
      </c>
      <c r="P47" s="56">
        <f t="shared" si="30"/>
        <v>0</v>
      </c>
      <c r="Q47" s="57"/>
      <c r="R47" s="58" t="str">
        <f t="shared" si="31"/>
        <v xml:space="preserve"> </v>
      </c>
      <c r="S47" s="59">
        <f t="shared" si="32"/>
        <v>0</v>
      </c>
      <c r="T47" s="60"/>
      <c r="U47" s="61" t="str">
        <f t="shared" si="33"/>
        <v xml:space="preserve"> </v>
      </c>
      <c r="V47" s="62">
        <f t="shared" si="34"/>
        <v>0</v>
      </c>
      <c r="W47" s="63"/>
      <c r="X47" s="64" t="str">
        <f t="shared" si="35"/>
        <v xml:space="preserve"> </v>
      </c>
      <c r="Y47" s="65">
        <f t="shared" si="36"/>
        <v>0</v>
      </c>
      <c r="Z47" s="66"/>
      <c r="AA47" s="67" t="str">
        <f t="shared" si="37"/>
        <v xml:space="preserve"> </v>
      </c>
      <c r="AB47" s="68">
        <f t="shared" si="38"/>
        <v>0</v>
      </c>
      <c r="AC47" s="69"/>
      <c r="AD47" s="70" t="str">
        <f t="shared" si="39"/>
        <v xml:space="preserve"> </v>
      </c>
      <c r="AE47" s="71">
        <f t="shared" si="40"/>
        <v>0</v>
      </c>
      <c r="AF47" s="44">
        <f t="shared" si="41"/>
        <v>0</v>
      </c>
      <c r="AG47" s="72">
        <f t="shared" si="42"/>
        <v>37</v>
      </c>
      <c r="AH47" s="44">
        <f t="shared" si="43"/>
        <v>0</v>
      </c>
      <c r="AJ47" s="49">
        <v>37</v>
      </c>
      <c r="AK47" s="49"/>
      <c r="AM47" s="52">
        <v>37</v>
      </c>
      <c r="AN47" s="52"/>
      <c r="AP47" s="73">
        <v>37</v>
      </c>
      <c r="AQ47" s="73"/>
      <c r="AS47" s="58">
        <v>37</v>
      </c>
      <c r="AT47" s="58"/>
      <c r="AV47" s="61">
        <v>37</v>
      </c>
      <c r="AW47" s="61"/>
      <c r="AY47" s="64">
        <v>37</v>
      </c>
      <c r="AZ47" s="64"/>
      <c r="BB47" s="74">
        <v>37</v>
      </c>
      <c r="BC47" s="74"/>
      <c r="BE47" s="70">
        <v>37</v>
      </c>
      <c r="BF47" s="70"/>
    </row>
    <row r="48" spans="1:58" x14ac:dyDescent="0.25">
      <c r="A48" s="43">
        <v>38</v>
      </c>
      <c r="B48" s="44">
        <f t="shared" si="24"/>
        <v>0</v>
      </c>
      <c r="C48" s="45"/>
      <c r="D48" s="46"/>
      <c r="E48" s="47"/>
      <c r="F48" s="47" t="s">
        <v>1</v>
      </c>
      <c r="G48" s="47" t="s">
        <v>1</v>
      </c>
      <c r="H48" s="48"/>
      <c r="I48" s="49" t="str">
        <f t="shared" si="25"/>
        <v xml:space="preserve"> </v>
      </c>
      <c r="J48" s="50">
        <f t="shared" si="26"/>
        <v>0</v>
      </c>
      <c r="K48" s="51"/>
      <c r="L48" s="52" t="str">
        <f t="shared" si="27"/>
        <v xml:space="preserve"> </v>
      </c>
      <c r="M48" s="53">
        <f t="shared" si="28"/>
        <v>0</v>
      </c>
      <c r="N48" s="54"/>
      <c r="O48" s="55" t="str">
        <f t="shared" si="29"/>
        <v xml:space="preserve"> </v>
      </c>
      <c r="P48" s="56">
        <f t="shared" si="30"/>
        <v>0</v>
      </c>
      <c r="Q48" s="57"/>
      <c r="R48" s="58" t="str">
        <f t="shared" si="31"/>
        <v xml:space="preserve"> </v>
      </c>
      <c r="S48" s="59">
        <f t="shared" si="32"/>
        <v>0</v>
      </c>
      <c r="T48" s="60"/>
      <c r="U48" s="61" t="str">
        <f t="shared" si="33"/>
        <v xml:space="preserve"> </v>
      </c>
      <c r="V48" s="62">
        <f t="shared" si="34"/>
        <v>0</v>
      </c>
      <c r="W48" s="63"/>
      <c r="X48" s="64" t="str">
        <f t="shared" si="35"/>
        <v xml:space="preserve"> </v>
      </c>
      <c r="Y48" s="65">
        <f t="shared" si="36"/>
        <v>0</v>
      </c>
      <c r="Z48" s="66"/>
      <c r="AA48" s="67" t="str">
        <f t="shared" si="37"/>
        <v xml:space="preserve"> </v>
      </c>
      <c r="AB48" s="68">
        <f t="shared" si="38"/>
        <v>0</v>
      </c>
      <c r="AC48" s="69"/>
      <c r="AD48" s="70" t="str">
        <f t="shared" si="39"/>
        <v xml:space="preserve"> </v>
      </c>
      <c r="AE48" s="71">
        <f t="shared" si="40"/>
        <v>0</v>
      </c>
      <c r="AF48" s="44">
        <f t="shared" si="41"/>
        <v>0</v>
      </c>
      <c r="AG48" s="72">
        <f t="shared" si="42"/>
        <v>38</v>
      </c>
      <c r="AH48" s="44">
        <f t="shared" si="43"/>
        <v>0</v>
      </c>
      <c r="AJ48" s="49">
        <v>38</v>
      </c>
      <c r="AK48" s="49"/>
      <c r="AM48" s="52">
        <v>38</v>
      </c>
      <c r="AN48" s="52"/>
      <c r="AP48" s="73">
        <v>38</v>
      </c>
      <c r="AQ48" s="73"/>
      <c r="AS48" s="58">
        <v>38</v>
      </c>
      <c r="AT48" s="58"/>
      <c r="AV48" s="61">
        <v>38</v>
      </c>
      <c r="AW48" s="61"/>
      <c r="AY48" s="64">
        <v>38</v>
      </c>
      <c r="AZ48" s="64"/>
      <c r="BB48" s="74">
        <v>38</v>
      </c>
      <c r="BC48" s="74"/>
      <c r="BE48" s="70">
        <v>38</v>
      </c>
      <c r="BF48" s="70"/>
    </row>
    <row r="49" spans="1:58" x14ac:dyDescent="0.25">
      <c r="A49" s="43">
        <v>39</v>
      </c>
      <c r="B49" s="44">
        <f t="shared" si="24"/>
        <v>0</v>
      </c>
      <c r="C49" s="45"/>
      <c r="D49" s="46"/>
      <c r="E49" s="47"/>
      <c r="F49" s="47" t="s">
        <v>1</v>
      </c>
      <c r="G49" s="47" t="s">
        <v>1</v>
      </c>
      <c r="H49" s="48"/>
      <c r="I49" s="49" t="str">
        <f t="shared" si="25"/>
        <v xml:space="preserve"> </v>
      </c>
      <c r="J49" s="50">
        <f t="shared" si="26"/>
        <v>0</v>
      </c>
      <c r="K49" s="51"/>
      <c r="L49" s="52" t="str">
        <f t="shared" si="27"/>
        <v xml:space="preserve"> </v>
      </c>
      <c r="M49" s="53">
        <f t="shared" si="28"/>
        <v>0</v>
      </c>
      <c r="N49" s="54"/>
      <c r="O49" s="55" t="str">
        <f t="shared" si="29"/>
        <v xml:space="preserve"> </v>
      </c>
      <c r="P49" s="56">
        <f t="shared" si="30"/>
        <v>0</v>
      </c>
      <c r="Q49" s="57"/>
      <c r="R49" s="58" t="str">
        <f t="shared" si="31"/>
        <v xml:space="preserve"> </v>
      </c>
      <c r="S49" s="59">
        <f t="shared" si="32"/>
        <v>0</v>
      </c>
      <c r="T49" s="60"/>
      <c r="U49" s="61" t="str">
        <f t="shared" si="33"/>
        <v xml:space="preserve"> </v>
      </c>
      <c r="V49" s="62">
        <f t="shared" si="34"/>
        <v>0</v>
      </c>
      <c r="W49" s="63"/>
      <c r="X49" s="64" t="str">
        <f t="shared" si="35"/>
        <v xml:space="preserve"> </v>
      </c>
      <c r="Y49" s="65">
        <f t="shared" si="36"/>
        <v>0</v>
      </c>
      <c r="Z49" s="66"/>
      <c r="AA49" s="67" t="str">
        <f t="shared" si="37"/>
        <v xml:space="preserve"> </v>
      </c>
      <c r="AB49" s="68">
        <f t="shared" si="38"/>
        <v>0</v>
      </c>
      <c r="AC49" s="69"/>
      <c r="AD49" s="70" t="str">
        <f t="shared" si="39"/>
        <v xml:space="preserve"> </v>
      </c>
      <c r="AE49" s="71">
        <f t="shared" si="40"/>
        <v>0</v>
      </c>
      <c r="AF49" s="44">
        <f t="shared" si="41"/>
        <v>0</v>
      </c>
      <c r="AG49" s="72">
        <f t="shared" si="42"/>
        <v>39</v>
      </c>
      <c r="AH49" s="44">
        <f t="shared" si="43"/>
        <v>0</v>
      </c>
      <c r="AJ49" s="49">
        <v>39</v>
      </c>
      <c r="AK49" s="49"/>
      <c r="AM49" s="52">
        <v>39</v>
      </c>
      <c r="AN49" s="52"/>
      <c r="AP49" s="73">
        <v>39</v>
      </c>
      <c r="AQ49" s="73"/>
      <c r="AS49" s="58">
        <v>39</v>
      </c>
      <c r="AT49" s="58"/>
      <c r="AV49" s="61">
        <v>39</v>
      </c>
      <c r="AW49" s="61"/>
      <c r="AY49" s="64">
        <v>39</v>
      </c>
      <c r="AZ49" s="64"/>
      <c r="BB49" s="74">
        <v>39</v>
      </c>
      <c r="BC49" s="74"/>
      <c r="BE49" s="70">
        <v>39</v>
      </c>
      <c r="BF49" s="70"/>
    </row>
    <row r="50" spans="1:58" ht="13" x14ac:dyDescent="0.25">
      <c r="A50" s="43">
        <v>40</v>
      </c>
      <c r="B50" s="44">
        <f t="shared" si="24"/>
        <v>0</v>
      </c>
      <c r="C50" s="45"/>
      <c r="D50" s="46"/>
      <c r="E50" s="47"/>
      <c r="F50" s="47" t="s">
        <v>1</v>
      </c>
      <c r="G50" s="47" t="s">
        <v>1</v>
      </c>
      <c r="H50" s="48"/>
      <c r="I50" s="49" t="str">
        <f t="shared" si="25"/>
        <v xml:space="preserve"> </v>
      </c>
      <c r="J50" s="50">
        <f t="shared" si="26"/>
        <v>0</v>
      </c>
      <c r="K50" s="51"/>
      <c r="L50" s="52" t="str">
        <f t="shared" si="27"/>
        <v xml:space="preserve"> </v>
      </c>
      <c r="M50" s="53">
        <f t="shared" si="28"/>
        <v>0</v>
      </c>
      <c r="N50" s="54"/>
      <c r="O50" s="55" t="str">
        <f t="shared" si="29"/>
        <v xml:space="preserve"> </v>
      </c>
      <c r="P50" s="56">
        <f t="shared" si="30"/>
        <v>0</v>
      </c>
      <c r="Q50" s="57"/>
      <c r="R50" s="58" t="str">
        <f t="shared" si="31"/>
        <v xml:space="preserve"> </v>
      </c>
      <c r="S50" s="59">
        <f t="shared" si="32"/>
        <v>0</v>
      </c>
      <c r="T50" s="60"/>
      <c r="U50" s="61" t="str">
        <f t="shared" si="33"/>
        <v xml:space="preserve"> </v>
      </c>
      <c r="V50" s="62">
        <f t="shared" si="34"/>
        <v>0</v>
      </c>
      <c r="W50" s="63"/>
      <c r="X50" s="64" t="str">
        <f t="shared" si="35"/>
        <v xml:space="preserve"> </v>
      </c>
      <c r="Y50" s="65">
        <f t="shared" si="36"/>
        <v>0</v>
      </c>
      <c r="Z50" s="66"/>
      <c r="AA50" s="67" t="str">
        <f t="shared" si="37"/>
        <v xml:space="preserve"> </v>
      </c>
      <c r="AB50" s="68">
        <f t="shared" si="38"/>
        <v>0</v>
      </c>
      <c r="AC50" s="69"/>
      <c r="AD50" s="70" t="str">
        <f t="shared" si="39"/>
        <v xml:space="preserve"> </v>
      </c>
      <c r="AE50" s="71">
        <f t="shared" si="40"/>
        <v>0</v>
      </c>
      <c r="AF50" s="44">
        <f t="shared" si="41"/>
        <v>0</v>
      </c>
      <c r="AG50" s="72">
        <f t="shared" si="42"/>
        <v>40</v>
      </c>
      <c r="AH50" s="44">
        <f t="shared" si="43"/>
        <v>0</v>
      </c>
      <c r="AI50" s="75"/>
      <c r="AJ50" s="49">
        <v>40</v>
      </c>
      <c r="AK50" s="49"/>
      <c r="AM50" s="52">
        <v>40</v>
      </c>
      <c r="AN50" s="52"/>
      <c r="AP50" s="73">
        <v>40</v>
      </c>
      <c r="AQ50" s="73"/>
      <c r="AS50" s="58">
        <v>40</v>
      </c>
      <c r="AT50" s="58"/>
      <c r="AV50" s="61">
        <v>40</v>
      </c>
      <c r="AW50" s="61"/>
      <c r="AY50" s="64">
        <v>40</v>
      </c>
      <c r="AZ50" s="64"/>
      <c r="BB50" s="74">
        <v>40</v>
      </c>
      <c r="BC50" s="74"/>
      <c r="BE50" s="70">
        <v>40</v>
      </c>
      <c r="BF50" s="70"/>
    </row>
    <row r="51" spans="1:58" x14ac:dyDescent="0.25">
      <c r="A51" s="43">
        <v>41</v>
      </c>
      <c r="B51" s="44">
        <f t="shared" si="24"/>
        <v>0</v>
      </c>
      <c r="C51" s="45"/>
      <c r="D51" s="46"/>
      <c r="E51" s="47"/>
      <c r="F51" s="47" t="s">
        <v>1</v>
      </c>
      <c r="G51" s="47" t="s">
        <v>1</v>
      </c>
      <c r="H51" s="48"/>
      <c r="I51" s="49" t="str">
        <f t="shared" si="25"/>
        <v xml:space="preserve"> </v>
      </c>
      <c r="J51" s="50">
        <f t="shared" si="26"/>
        <v>0</v>
      </c>
      <c r="K51" s="51"/>
      <c r="L51" s="52" t="str">
        <f t="shared" si="27"/>
        <v xml:space="preserve"> </v>
      </c>
      <c r="M51" s="53">
        <f t="shared" si="28"/>
        <v>0</v>
      </c>
      <c r="N51" s="54"/>
      <c r="O51" s="55" t="str">
        <f t="shared" si="29"/>
        <v xml:space="preserve"> </v>
      </c>
      <c r="P51" s="56">
        <f t="shared" si="30"/>
        <v>0</v>
      </c>
      <c r="Q51" s="57"/>
      <c r="R51" s="58" t="str">
        <f t="shared" si="31"/>
        <v xml:space="preserve"> </v>
      </c>
      <c r="S51" s="59">
        <f t="shared" si="32"/>
        <v>0</v>
      </c>
      <c r="T51" s="60"/>
      <c r="U51" s="61" t="str">
        <f t="shared" si="33"/>
        <v xml:space="preserve"> </v>
      </c>
      <c r="V51" s="62">
        <f t="shared" si="34"/>
        <v>0</v>
      </c>
      <c r="W51" s="63"/>
      <c r="X51" s="64" t="str">
        <f t="shared" si="35"/>
        <v xml:space="preserve"> </v>
      </c>
      <c r="Y51" s="65">
        <f t="shared" si="36"/>
        <v>0</v>
      </c>
      <c r="Z51" s="66"/>
      <c r="AA51" s="67" t="str">
        <f t="shared" si="37"/>
        <v xml:space="preserve"> </v>
      </c>
      <c r="AB51" s="68">
        <f t="shared" si="38"/>
        <v>0</v>
      </c>
      <c r="AC51" s="69"/>
      <c r="AD51" s="70" t="str">
        <f t="shared" si="39"/>
        <v xml:space="preserve"> </v>
      </c>
      <c r="AE51" s="71">
        <f t="shared" si="40"/>
        <v>0</v>
      </c>
      <c r="AF51" s="44">
        <f t="shared" si="41"/>
        <v>0</v>
      </c>
      <c r="AG51" s="72">
        <f t="shared" si="42"/>
        <v>41</v>
      </c>
      <c r="AH51" s="44">
        <f t="shared" si="43"/>
        <v>0</v>
      </c>
      <c r="AJ51" s="49">
        <v>41</v>
      </c>
      <c r="AK51" s="49"/>
      <c r="AM51" s="52">
        <v>41</v>
      </c>
      <c r="AN51" s="52"/>
      <c r="AP51" s="73">
        <v>41</v>
      </c>
      <c r="AQ51" s="73"/>
      <c r="AS51" s="58">
        <v>41</v>
      </c>
      <c r="AT51" s="58"/>
      <c r="AV51" s="61">
        <v>41</v>
      </c>
      <c r="AW51" s="61"/>
      <c r="AY51" s="64">
        <v>41</v>
      </c>
      <c r="AZ51" s="64"/>
      <c r="BB51" s="74">
        <v>41</v>
      </c>
      <c r="BC51" s="74"/>
      <c r="BE51" s="70">
        <v>41</v>
      </c>
      <c r="BF51" s="70"/>
    </row>
    <row r="52" spans="1:58" x14ac:dyDescent="0.25">
      <c r="A52" s="43">
        <v>42</v>
      </c>
      <c r="B52" s="44">
        <f t="shared" si="24"/>
        <v>0</v>
      </c>
      <c r="C52" s="45"/>
      <c r="D52" s="46"/>
      <c r="E52" s="47"/>
      <c r="F52" s="47" t="s">
        <v>1</v>
      </c>
      <c r="G52" s="47" t="s">
        <v>1</v>
      </c>
      <c r="H52" s="48"/>
      <c r="I52" s="49" t="str">
        <f t="shared" si="25"/>
        <v xml:space="preserve"> </v>
      </c>
      <c r="J52" s="50">
        <f t="shared" si="26"/>
        <v>0</v>
      </c>
      <c r="K52" s="51"/>
      <c r="L52" s="52" t="str">
        <f t="shared" si="27"/>
        <v xml:space="preserve"> </v>
      </c>
      <c r="M52" s="53">
        <f t="shared" si="28"/>
        <v>0</v>
      </c>
      <c r="N52" s="54"/>
      <c r="O52" s="55" t="str">
        <f t="shared" si="29"/>
        <v xml:space="preserve"> </v>
      </c>
      <c r="P52" s="56">
        <f t="shared" si="30"/>
        <v>0</v>
      </c>
      <c r="Q52" s="57"/>
      <c r="R52" s="58" t="str">
        <f t="shared" si="31"/>
        <v xml:space="preserve"> </v>
      </c>
      <c r="S52" s="59">
        <f t="shared" si="32"/>
        <v>0</v>
      </c>
      <c r="T52" s="60"/>
      <c r="U52" s="61" t="str">
        <f t="shared" si="33"/>
        <v xml:space="preserve"> </v>
      </c>
      <c r="V52" s="62">
        <f t="shared" si="34"/>
        <v>0</v>
      </c>
      <c r="W52" s="63"/>
      <c r="X52" s="64" t="str">
        <f t="shared" si="35"/>
        <v xml:space="preserve"> </v>
      </c>
      <c r="Y52" s="65">
        <f t="shared" si="36"/>
        <v>0</v>
      </c>
      <c r="Z52" s="66"/>
      <c r="AA52" s="67" t="str">
        <f t="shared" si="37"/>
        <v xml:space="preserve"> </v>
      </c>
      <c r="AB52" s="68">
        <f t="shared" si="38"/>
        <v>0</v>
      </c>
      <c r="AC52" s="69"/>
      <c r="AD52" s="70" t="str">
        <f t="shared" si="39"/>
        <v xml:space="preserve"> </v>
      </c>
      <c r="AE52" s="71">
        <f t="shared" si="40"/>
        <v>0</v>
      </c>
      <c r="AF52" s="44">
        <f t="shared" si="41"/>
        <v>0</v>
      </c>
      <c r="AG52" s="72">
        <f t="shared" si="42"/>
        <v>42</v>
      </c>
      <c r="AH52" s="44">
        <f t="shared" si="43"/>
        <v>0</v>
      </c>
      <c r="AJ52" s="49">
        <v>42</v>
      </c>
      <c r="AK52" s="49"/>
      <c r="AM52" s="52">
        <v>42</v>
      </c>
      <c r="AN52" s="52"/>
      <c r="AP52" s="73">
        <v>42</v>
      </c>
      <c r="AQ52" s="73"/>
      <c r="AS52" s="58">
        <v>42</v>
      </c>
      <c r="AT52" s="58"/>
      <c r="AV52" s="61">
        <v>42</v>
      </c>
      <c r="AW52" s="61"/>
      <c r="AY52" s="64">
        <v>42</v>
      </c>
      <c r="AZ52" s="64"/>
      <c r="BB52" s="74">
        <v>42</v>
      </c>
      <c r="BC52" s="74"/>
      <c r="BE52" s="70">
        <v>42</v>
      </c>
      <c r="BF52" s="70"/>
    </row>
    <row r="53" spans="1:58" x14ac:dyDescent="0.25">
      <c r="A53" s="43">
        <v>43</v>
      </c>
      <c r="B53" s="44">
        <f t="shared" si="24"/>
        <v>0</v>
      </c>
      <c r="C53" s="45"/>
      <c r="D53" s="46"/>
      <c r="E53" s="47"/>
      <c r="F53" s="47" t="s">
        <v>1</v>
      </c>
      <c r="G53" s="47" t="s">
        <v>1</v>
      </c>
      <c r="H53" s="48"/>
      <c r="I53" s="49" t="str">
        <f t="shared" si="25"/>
        <v xml:space="preserve"> </v>
      </c>
      <c r="J53" s="50">
        <f t="shared" si="26"/>
        <v>0</v>
      </c>
      <c r="K53" s="51"/>
      <c r="L53" s="52" t="str">
        <f t="shared" si="27"/>
        <v xml:space="preserve"> </v>
      </c>
      <c r="M53" s="53">
        <f t="shared" si="28"/>
        <v>0</v>
      </c>
      <c r="N53" s="54"/>
      <c r="O53" s="55" t="str">
        <f t="shared" si="29"/>
        <v xml:space="preserve"> </v>
      </c>
      <c r="P53" s="56">
        <f t="shared" si="30"/>
        <v>0</v>
      </c>
      <c r="Q53" s="57"/>
      <c r="R53" s="58" t="str">
        <f t="shared" si="31"/>
        <v xml:space="preserve"> </v>
      </c>
      <c r="S53" s="59">
        <f t="shared" si="32"/>
        <v>0</v>
      </c>
      <c r="T53" s="60"/>
      <c r="U53" s="61" t="str">
        <f t="shared" si="33"/>
        <v xml:space="preserve"> </v>
      </c>
      <c r="V53" s="62">
        <f t="shared" si="34"/>
        <v>0</v>
      </c>
      <c r="W53" s="63"/>
      <c r="X53" s="64" t="str">
        <f t="shared" si="35"/>
        <v xml:space="preserve"> </v>
      </c>
      <c r="Y53" s="65">
        <f t="shared" si="36"/>
        <v>0</v>
      </c>
      <c r="Z53" s="66"/>
      <c r="AA53" s="67" t="str">
        <f t="shared" si="37"/>
        <v xml:space="preserve"> </v>
      </c>
      <c r="AB53" s="68">
        <f t="shared" si="38"/>
        <v>0</v>
      </c>
      <c r="AC53" s="69"/>
      <c r="AD53" s="70" t="str">
        <f t="shared" si="39"/>
        <v xml:space="preserve"> </v>
      </c>
      <c r="AE53" s="71">
        <f t="shared" si="40"/>
        <v>0</v>
      </c>
      <c r="AF53" s="44">
        <f t="shared" si="41"/>
        <v>0</v>
      </c>
      <c r="AG53" s="72">
        <f t="shared" si="42"/>
        <v>43</v>
      </c>
      <c r="AH53" s="44">
        <f t="shared" si="43"/>
        <v>0</v>
      </c>
      <c r="AJ53" s="49">
        <v>43</v>
      </c>
      <c r="AK53" s="49"/>
      <c r="AM53" s="52">
        <v>43</v>
      </c>
      <c r="AN53" s="52"/>
      <c r="AP53" s="73">
        <v>43</v>
      </c>
      <c r="AQ53" s="73"/>
      <c r="AS53" s="58">
        <v>43</v>
      </c>
      <c r="AT53" s="58"/>
      <c r="AV53" s="61">
        <v>43</v>
      </c>
      <c r="AW53" s="61"/>
      <c r="AY53" s="64">
        <v>43</v>
      </c>
      <c r="AZ53" s="64"/>
      <c r="BB53" s="74">
        <v>43</v>
      </c>
      <c r="BC53" s="74"/>
      <c r="BE53" s="70">
        <v>43</v>
      </c>
      <c r="BF53" s="70"/>
    </row>
    <row r="54" spans="1:58" x14ac:dyDescent="0.25">
      <c r="A54" s="43">
        <v>44</v>
      </c>
      <c r="B54" s="44">
        <f t="shared" si="24"/>
        <v>0</v>
      </c>
      <c r="C54" s="45"/>
      <c r="D54" s="46" t="s">
        <v>1</v>
      </c>
      <c r="E54" s="47"/>
      <c r="F54" s="47" t="s">
        <v>1</v>
      </c>
      <c r="G54" s="47" t="s">
        <v>1</v>
      </c>
      <c r="H54" s="48"/>
      <c r="I54" s="49" t="str">
        <f t="shared" si="25"/>
        <v xml:space="preserve"> </v>
      </c>
      <c r="J54" s="50">
        <f t="shared" si="26"/>
        <v>0</v>
      </c>
      <c r="K54" s="51"/>
      <c r="L54" s="52" t="str">
        <f t="shared" si="27"/>
        <v xml:space="preserve"> </v>
      </c>
      <c r="M54" s="53">
        <f t="shared" si="28"/>
        <v>0</v>
      </c>
      <c r="N54" s="54"/>
      <c r="O54" s="55" t="str">
        <f t="shared" si="29"/>
        <v xml:space="preserve"> </v>
      </c>
      <c r="P54" s="56">
        <f t="shared" si="30"/>
        <v>0</v>
      </c>
      <c r="Q54" s="57"/>
      <c r="R54" s="58" t="str">
        <f t="shared" si="31"/>
        <v xml:space="preserve"> </v>
      </c>
      <c r="S54" s="59">
        <f t="shared" si="32"/>
        <v>0</v>
      </c>
      <c r="T54" s="60"/>
      <c r="U54" s="61" t="str">
        <f t="shared" si="33"/>
        <v xml:space="preserve"> </v>
      </c>
      <c r="V54" s="62">
        <f t="shared" si="34"/>
        <v>0</v>
      </c>
      <c r="W54" s="63"/>
      <c r="X54" s="64" t="str">
        <f t="shared" si="35"/>
        <v xml:space="preserve"> </v>
      </c>
      <c r="Y54" s="65">
        <f t="shared" si="36"/>
        <v>0</v>
      </c>
      <c r="Z54" s="66"/>
      <c r="AA54" s="67" t="str">
        <f t="shared" si="37"/>
        <v xml:space="preserve"> </v>
      </c>
      <c r="AB54" s="68">
        <f t="shared" si="38"/>
        <v>0</v>
      </c>
      <c r="AC54" s="69"/>
      <c r="AD54" s="70" t="str">
        <f t="shared" si="39"/>
        <v xml:space="preserve"> </v>
      </c>
      <c r="AE54" s="71">
        <f t="shared" si="40"/>
        <v>0</v>
      </c>
      <c r="AF54" s="44">
        <f t="shared" si="41"/>
        <v>0</v>
      </c>
      <c r="AG54" s="72">
        <f t="shared" si="42"/>
        <v>44</v>
      </c>
      <c r="AH54" s="44">
        <f t="shared" si="43"/>
        <v>0</v>
      </c>
      <c r="AJ54" s="49">
        <v>44</v>
      </c>
      <c r="AK54" s="49"/>
      <c r="AM54" s="52">
        <v>44</v>
      </c>
      <c r="AN54" s="52"/>
      <c r="AP54" s="73">
        <v>44</v>
      </c>
      <c r="AQ54" s="73"/>
      <c r="AS54" s="58">
        <v>44</v>
      </c>
      <c r="AT54" s="58"/>
      <c r="AV54" s="61">
        <v>44</v>
      </c>
      <c r="AW54" s="61"/>
      <c r="AY54" s="64">
        <v>44</v>
      </c>
      <c r="AZ54" s="64"/>
      <c r="BB54" s="74">
        <v>44</v>
      </c>
      <c r="BC54" s="74"/>
      <c r="BE54" s="70">
        <v>44</v>
      </c>
      <c r="BF54" s="70"/>
    </row>
    <row r="55" spans="1:58" x14ac:dyDescent="0.25">
      <c r="A55" s="43">
        <v>45</v>
      </c>
      <c r="B55" s="44">
        <f t="shared" si="24"/>
        <v>0</v>
      </c>
      <c r="C55" s="45"/>
      <c r="D55" s="46" t="s">
        <v>1</v>
      </c>
      <c r="E55" s="47"/>
      <c r="F55" s="47" t="s">
        <v>1</v>
      </c>
      <c r="G55" s="47" t="s">
        <v>1</v>
      </c>
      <c r="H55" s="48"/>
      <c r="I55" s="49" t="str">
        <f t="shared" si="25"/>
        <v xml:space="preserve"> </v>
      </c>
      <c r="J55" s="50">
        <f t="shared" si="26"/>
        <v>0</v>
      </c>
      <c r="K55" s="51"/>
      <c r="L55" s="52" t="str">
        <f t="shared" si="27"/>
        <v xml:space="preserve"> </v>
      </c>
      <c r="M55" s="53">
        <f t="shared" si="28"/>
        <v>0</v>
      </c>
      <c r="N55" s="54"/>
      <c r="O55" s="55" t="str">
        <f t="shared" si="29"/>
        <v xml:space="preserve"> </v>
      </c>
      <c r="P55" s="56">
        <f t="shared" si="30"/>
        <v>0</v>
      </c>
      <c r="Q55" s="57"/>
      <c r="R55" s="58" t="str">
        <f t="shared" si="31"/>
        <v xml:space="preserve"> </v>
      </c>
      <c r="S55" s="59">
        <f t="shared" si="32"/>
        <v>0</v>
      </c>
      <c r="T55" s="60"/>
      <c r="U55" s="61" t="str">
        <f t="shared" si="33"/>
        <v xml:space="preserve"> </v>
      </c>
      <c r="V55" s="62">
        <f t="shared" si="34"/>
        <v>0</v>
      </c>
      <c r="W55" s="63"/>
      <c r="X55" s="64" t="str">
        <f t="shared" si="35"/>
        <v xml:space="preserve"> </v>
      </c>
      <c r="Y55" s="65">
        <f t="shared" si="36"/>
        <v>0</v>
      </c>
      <c r="Z55" s="66"/>
      <c r="AA55" s="67" t="str">
        <f t="shared" si="37"/>
        <v xml:space="preserve"> </v>
      </c>
      <c r="AB55" s="68">
        <f t="shared" si="38"/>
        <v>0</v>
      </c>
      <c r="AC55" s="69"/>
      <c r="AD55" s="70" t="str">
        <f t="shared" si="39"/>
        <v xml:space="preserve"> </v>
      </c>
      <c r="AE55" s="71">
        <f t="shared" si="40"/>
        <v>0</v>
      </c>
      <c r="AF55" s="44">
        <f t="shared" si="41"/>
        <v>0</v>
      </c>
      <c r="AG55" s="72">
        <f t="shared" si="42"/>
        <v>45</v>
      </c>
      <c r="AH55" s="44">
        <f t="shared" si="43"/>
        <v>0</v>
      </c>
      <c r="AJ55" s="49">
        <v>45</v>
      </c>
      <c r="AK55" s="49"/>
      <c r="AM55" s="52">
        <v>45</v>
      </c>
      <c r="AN55" s="52"/>
      <c r="AP55" s="73">
        <v>45</v>
      </c>
      <c r="AQ55" s="73"/>
      <c r="AS55" s="58">
        <v>45</v>
      </c>
      <c r="AT55" s="58"/>
      <c r="AV55" s="61">
        <v>45</v>
      </c>
      <c r="AW55" s="61"/>
      <c r="AY55" s="64">
        <v>45</v>
      </c>
      <c r="AZ55" s="64"/>
      <c r="BB55" s="74">
        <v>45</v>
      </c>
      <c r="BC55" s="74"/>
      <c r="BE55" s="70">
        <v>45</v>
      </c>
      <c r="BF55" s="70"/>
    </row>
    <row r="56" spans="1:58" x14ac:dyDescent="0.25">
      <c r="A56" s="43">
        <v>46</v>
      </c>
      <c r="B56" s="44">
        <f t="shared" si="24"/>
        <v>0</v>
      </c>
      <c r="C56" s="45"/>
      <c r="D56" s="46" t="s">
        <v>1</v>
      </c>
      <c r="E56" s="47"/>
      <c r="F56" s="47" t="s">
        <v>1</v>
      </c>
      <c r="G56" s="47" t="s">
        <v>1</v>
      </c>
      <c r="H56" s="48"/>
      <c r="I56" s="49" t="str">
        <f t="shared" si="25"/>
        <v xml:space="preserve"> </v>
      </c>
      <c r="J56" s="50">
        <f t="shared" si="26"/>
        <v>0</v>
      </c>
      <c r="K56" s="51"/>
      <c r="L56" s="52" t="str">
        <f t="shared" si="27"/>
        <v xml:space="preserve"> </v>
      </c>
      <c r="M56" s="53">
        <f t="shared" si="28"/>
        <v>0</v>
      </c>
      <c r="N56" s="54"/>
      <c r="O56" s="55" t="str">
        <f t="shared" si="29"/>
        <v xml:space="preserve"> </v>
      </c>
      <c r="P56" s="56">
        <f t="shared" si="30"/>
        <v>0</v>
      </c>
      <c r="Q56" s="57"/>
      <c r="R56" s="58" t="str">
        <f t="shared" si="31"/>
        <v xml:space="preserve"> </v>
      </c>
      <c r="S56" s="59">
        <f t="shared" si="32"/>
        <v>0</v>
      </c>
      <c r="T56" s="60"/>
      <c r="U56" s="61" t="str">
        <f t="shared" si="33"/>
        <v xml:space="preserve"> </v>
      </c>
      <c r="V56" s="62">
        <f t="shared" si="34"/>
        <v>0</v>
      </c>
      <c r="W56" s="63"/>
      <c r="X56" s="64" t="str">
        <f t="shared" si="35"/>
        <v xml:space="preserve"> </v>
      </c>
      <c r="Y56" s="65">
        <f t="shared" si="36"/>
        <v>0</v>
      </c>
      <c r="Z56" s="66"/>
      <c r="AA56" s="67" t="str">
        <f t="shared" si="37"/>
        <v xml:space="preserve"> </v>
      </c>
      <c r="AB56" s="68">
        <f t="shared" si="38"/>
        <v>0</v>
      </c>
      <c r="AC56" s="69"/>
      <c r="AD56" s="70" t="str">
        <f t="shared" si="39"/>
        <v xml:space="preserve"> </v>
      </c>
      <c r="AE56" s="71">
        <f t="shared" si="40"/>
        <v>0</v>
      </c>
      <c r="AF56" s="44">
        <f t="shared" si="41"/>
        <v>0</v>
      </c>
      <c r="AG56" s="72">
        <f t="shared" si="42"/>
        <v>46</v>
      </c>
      <c r="AH56" s="44">
        <f t="shared" si="43"/>
        <v>0</v>
      </c>
      <c r="AJ56" s="49">
        <v>46</v>
      </c>
      <c r="AK56" s="49"/>
      <c r="AM56" s="52">
        <v>46</v>
      </c>
      <c r="AN56" s="52"/>
      <c r="AP56" s="73">
        <v>46</v>
      </c>
      <c r="AQ56" s="73"/>
      <c r="AS56" s="58">
        <v>46</v>
      </c>
      <c r="AT56" s="58"/>
      <c r="AV56" s="61">
        <v>46</v>
      </c>
      <c r="AW56" s="61"/>
      <c r="AY56" s="64">
        <v>46</v>
      </c>
      <c r="AZ56" s="64"/>
      <c r="BB56" s="74">
        <v>46</v>
      </c>
      <c r="BC56" s="74"/>
      <c r="BE56" s="70">
        <v>46</v>
      </c>
      <c r="BF56" s="70"/>
    </row>
    <row r="57" spans="1:58" x14ac:dyDescent="0.25">
      <c r="A57" s="43">
        <v>47</v>
      </c>
      <c r="B57" s="44">
        <f t="shared" si="24"/>
        <v>0</v>
      </c>
      <c r="C57" s="45"/>
      <c r="D57" s="46" t="s">
        <v>1</v>
      </c>
      <c r="E57" s="47"/>
      <c r="F57" s="47" t="s">
        <v>1</v>
      </c>
      <c r="G57" s="47" t="s">
        <v>1</v>
      </c>
      <c r="H57" s="48"/>
      <c r="I57" s="49" t="str">
        <f t="shared" si="25"/>
        <v xml:space="preserve"> </v>
      </c>
      <c r="J57" s="50">
        <f t="shared" si="26"/>
        <v>0</v>
      </c>
      <c r="K57" s="51"/>
      <c r="L57" s="52" t="str">
        <f t="shared" si="27"/>
        <v xml:space="preserve"> </v>
      </c>
      <c r="M57" s="53">
        <f t="shared" si="28"/>
        <v>0</v>
      </c>
      <c r="N57" s="54"/>
      <c r="O57" s="55" t="str">
        <f t="shared" si="29"/>
        <v xml:space="preserve"> </v>
      </c>
      <c r="P57" s="56">
        <f t="shared" si="30"/>
        <v>0</v>
      </c>
      <c r="Q57" s="57"/>
      <c r="R57" s="58" t="str">
        <f t="shared" si="31"/>
        <v xml:space="preserve"> </v>
      </c>
      <c r="S57" s="59">
        <f t="shared" si="32"/>
        <v>0</v>
      </c>
      <c r="T57" s="60"/>
      <c r="U57" s="61" t="str">
        <f t="shared" si="33"/>
        <v xml:space="preserve"> </v>
      </c>
      <c r="V57" s="62">
        <f t="shared" si="34"/>
        <v>0</v>
      </c>
      <c r="W57" s="63"/>
      <c r="X57" s="64" t="str">
        <f t="shared" si="35"/>
        <v xml:space="preserve"> </v>
      </c>
      <c r="Y57" s="65">
        <f t="shared" si="36"/>
        <v>0</v>
      </c>
      <c r="Z57" s="66"/>
      <c r="AA57" s="67" t="str">
        <f t="shared" si="37"/>
        <v xml:space="preserve"> </v>
      </c>
      <c r="AB57" s="68">
        <f t="shared" si="38"/>
        <v>0</v>
      </c>
      <c r="AC57" s="69"/>
      <c r="AD57" s="70" t="str">
        <f t="shared" si="39"/>
        <v xml:space="preserve"> </v>
      </c>
      <c r="AE57" s="71">
        <f t="shared" si="40"/>
        <v>0</v>
      </c>
      <c r="AF57" s="44">
        <f t="shared" si="41"/>
        <v>0</v>
      </c>
      <c r="AG57" s="72">
        <f t="shared" si="42"/>
        <v>47</v>
      </c>
      <c r="AH57" s="44">
        <f t="shared" si="43"/>
        <v>0</v>
      </c>
      <c r="AJ57" s="49">
        <v>47</v>
      </c>
      <c r="AK57" s="49"/>
      <c r="AM57" s="52">
        <v>47</v>
      </c>
      <c r="AN57" s="52"/>
      <c r="AP57" s="73">
        <v>47</v>
      </c>
      <c r="AQ57" s="73"/>
      <c r="AS57" s="58">
        <v>47</v>
      </c>
      <c r="AT57" s="58"/>
      <c r="AV57" s="61">
        <v>47</v>
      </c>
      <c r="AW57" s="61"/>
      <c r="AY57" s="64">
        <v>47</v>
      </c>
      <c r="AZ57" s="64"/>
      <c r="BB57" s="74">
        <v>47</v>
      </c>
      <c r="BC57" s="74"/>
      <c r="BE57" s="70">
        <v>47</v>
      </c>
      <c r="BF57" s="70"/>
    </row>
    <row r="58" spans="1:58" x14ac:dyDescent="0.25">
      <c r="A58" s="43">
        <v>48</v>
      </c>
      <c r="B58" s="44">
        <f t="shared" si="24"/>
        <v>0</v>
      </c>
      <c r="C58" s="45"/>
      <c r="D58" s="46" t="s">
        <v>1</v>
      </c>
      <c r="E58" s="47"/>
      <c r="F58" s="47" t="s">
        <v>1</v>
      </c>
      <c r="G58" s="47" t="s">
        <v>1</v>
      </c>
      <c r="H58" s="48"/>
      <c r="I58" s="49" t="str">
        <f t="shared" si="25"/>
        <v xml:space="preserve"> </v>
      </c>
      <c r="J58" s="50">
        <f t="shared" si="26"/>
        <v>0</v>
      </c>
      <c r="K58" s="51"/>
      <c r="L58" s="52" t="str">
        <f t="shared" si="27"/>
        <v xml:space="preserve"> </v>
      </c>
      <c r="M58" s="53">
        <f t="shared" si="28"/>
        <v>0</v>
      </c>
      <c r="N58" s="54"/>
      <c r="O58" s="55" t="str">
        <f t="shared" si="29"/>
        <v xml:space="preserve"> </v>
      </c>
      <c r="P58" s="56">
        <f t="shared" si="30"/>
        <v>0</v>
      </c>
      <c r="Q58" s="57"/>
      <c r="R58" s="58" t="str">
        <f t="shared" si="31"/>
        <v xml:space="preserve"> </v>
      </c>
      <c r="S58" s="59">
        <f t="shared" si="32"/>
        <v>0</v>
      </c>
      <c r="T58" s="60"/>
      <c r="U58" s="61" t="str">
        <f t="shared" si="33"/>
        <v xml:space="preserve"> </v>
      </c>
      <c r="V58" s="62">
        <f t="shared" si="34"/>
        <v>0</v>
      </c>
      <c r="W58" s="63"/>
      <c r="X58" s="64" t="str">
        <f t="shared" si="35"/>
        <v xml:space="preserve"> </v>
      </c>
      <c r="Y58" s="65">
        <f t="shared" si="36"/>
        <v>0</v>
      </c>
      <c r="Z58" s="66"/>
      <c r="AA58" s="67" t="str">
        <f t="shared" si="37"/>
        <v xml:space="preserve"> </v>
      </c>
      <c r="AB58" s="68">
        <f t="shared" si="38"/>
        <v>0</v>
      </c>
      <c r="AC58" s="69"/>
      <c r="AD58" s="70" t="str">
        <f t="shared" si="39"/>
        <v xml:space="preserve"> </v>
      </c>
      <c r="AE58" s="71">
        <f t="shared" si="40"/>
        <v>0</v>
      </c>
      <c r="AF58" s="44">
        <f t="shared" si="41"/>
        <v>0</v>
      </c>
      <c r="AG58" s="72">
        <f t="shared" si="42"/>
        <v>48</v>
      </c>
      <c r="AH58" s="44">
        <f t="shared" si="43"/>
        <v>0</v>
      </c>
      <c r="AJ58" s="49">
        <v>48</v>
      </c>
      <c r="AK58" s="49"/>
      <c r="AM58" s="52">
        <v>48</v>
      </c>
      <c r="AN58" s="52"/>
      <c r="AP58" s="73">
        <v>48</v>
      </c>
      <c r="AQ58" s="73"/>
      <c r="AS58" s="58">
        <v>48</v>
      </c>
      <c r="AT58" s="58"/>
      <c r="AV58" s="61">
        <v>48</v>
      </c>
      <c r="AW58" s="61"/>
      <c r="AY58" s="64">
        <v>48</v>
      </c>
      <c r="AZ58" s="64"/>
      <c r="BB58" s="74">
        <v>48</v>
      </c>
      <c r="BC58" s="74"/>
      <c r="BE58" s="70">
        <v>48</v>
      </c>
      <c r="BF58" s="70"/>
    </row>
    <row r="59" spans="1:58" x14ac:dyDescent="0.25">
      <c r="A59" s="43">
        <v>49</v>
      </c>
      <c r="B59" s="44">
        <f t="shared" si="24"/>
        <v>0</v>
      </c>
      <c r="C59" s="45"/>
      <c r="D59" s="46" t="s">
        <v>1</v>
      </c>
      <c r="E59" s="47"/>
      <c r="F59" s="47" t="s">
        <v>1</v>
      </c>
      <c r="G59" s="47" t="s">
        <v>1</v>
      </c>
      <c r="H59" s="48"/>
      <c r="I59" s="49" t="str">
        <f t="shared" si="25"/>
        <v xml:space="preserve"> </v>
      </c>
      <c r="J59" s="50">
        <f t="shared" si="26"/>
        <v>0</v>
      </c>
      <c r="K59" s="51"/>
      <c r="L59" s="52" t="str">
        <f t="shared" si="27"/>
        <v xml:space="preserve"> </v>
      </c>
      <c r="M59" s="53">
        <f t="shared" si="28"/>
        <v>0</v>
      </c>
      <c r="N59" s="54"/>
      <c r="O59" s="55" t="str">
        <f t="shared" si="29"/>
        <v xml:space="preserve"> </v>
      </c>
      <c r="P59" s="56">
        <f t="shared" si="30"/>
        <v>0</v>
      </c>
      <c r="Q59" s="57"/>
      <c r="R59" s="58" t="str">
        <f t="shared" si="31"/>
        <v xml:space="preserve"> </v>
      </c>
      <c r="S59" s="59">
        <f t="shared" si="32"/>
        <v>0</v>
      </c>
      <c r="T59" s="60"/>
      <c r="U59" s="61" t="str">
        <f t="shared" si="33"/>
        <v xml:space="preserve"> </v>
      </c>
      <c r="V59" s="62">
        <f t="shared" si="34"/>
        <v>0</v>
      </c>
      <c r="W59" s="63"/>
      <c r="X59" s="64" t="str">
        <f t="shared" si="35"/>
        <v xml:space="preserve"> </v>
      </c>
      <c r="Y59" s="65">
        <f t="shared" si="36"/>
        <v>0</v>
      </c>
      <c r="Z59" s="66"/>
      <c r="AA59" s="67" t="str">
        <f t="shared" si="37"/>
        <v xml:space="preserve"> </v>
      </c>
      <c r="AB59" s="68">
        <f t="shared" si="38"/>
        <v>0</v>
      </c>
      <c r="AC59" s="69"/>
      <c r="AD59" s="70" t="str">
        <f t="shared" si="39"/>
        <v xml:space="preserve"> </v>
      </c>
      <c r="AE59" s="71">
        <f t="shared" si="40"/>
        <v>0</v>
      </c>
      <c r="AF59" s="44">
        <f t="shared" si="41"/>
        <v>0</v>
      </c>
      <c r="AG59" s="72">
        <f t="shared" si="42"/>
        <v>49</v>
      </c>
      <c r="AH59" s="44">
        <f t="shared" si="43"/>
        <v>0</v>
      </c>
      <c r="AJ59" s="49">
        <v>49</v>
      </c>
      <c r="AK59" s="49"/>
      <c r="AM59" s="52">
        <v>49</v>
      </c>
      <c r="AN59" s="52"/>
      <c r="AP59" s="73">
        <v>49</v>
      </c>
      <c r="AQ59" s="73"/>
      <c r="AS59" s="58">
        <v>49</v>
      </c>
      <c r="AT59" s="58"/>
      <c r="AV59" s="61">
        <v>49</v>
      </c>
      <c r="AW59" s="61"/>
      <c r="AY59" s="64">
        <v>49</v>
      </c>
      <c r="AZ59" s="64"/>
      <c r="BB59" s="74">
        <v>49</v>
      </c>
      <c r="BC59" s="74"/>
      <c r="BE59" s="70">
        <v>49</v>
      </c>
      <c r="BF59" s="70"/>
    </row>
    <row r="60" spans="1:58" x14ac:dyDescent="0.25">
      <c r="A60" s="43">
        <v>50</v>
      </c>
      <c r="B60" s="44">
        <f t="shared" si="24"/>
        <v>0</v>
      </c>
      <c r="C60" s="45"/>
      <c r="D60" s="46" t="s">
        <v>1</v>
      </c>
      <c r="E60" s="47"/>
      <c r="F60" s="47" t="s">
        <v>1</v>
      </c>
      <c r="G60" s="47" t="s">
        <v>1</v>
      </c>
      <c r="H60" s="48"/>
      <c r="I60" s="49" t="str">
        <f t="shared" si="25"/>
        <v xml:space="preserve"> </v>
      </c>
      <c r="J60" s="50">
        <f t="shared" si="26"/>
        <v>0</v>
      </c>
      <c r="K60" s="51"/>
      <c r="L60" s="52" t="str">
        <f t="shared" si="27"/>
        <v xml:space="preserve"> </v>
      </c>
      <c r="M60" s="53">
        <f t="shared" si="28"/>
        <v>0</v>
      </c>
      <c r="N60" s="54"/>
      <c r="O60" s="55" t="str">
        <f t="shared" si="29"/>
        <v xml:space="preserve"> </v>
      </c>
      <c r="P60" s="56">
        <f t="shared" si="30"/>
        <v>0</v>
      </c>
      <c r="Q60" s="57"/>
      <c r="R60" s="58" t="str">
        <f t="shared" si="31"/>
        <v xml:space="preserve"> </v>
      </c>
      <c r="S60" s="59">
        <f t="shared" si="32"/>
        <v>0</v>
      </c>
      <c r="T60" s="60"/>
      <c r="U60" s="61" t="str">
        <f t="shared" si="33"/>
        <v xml:space="preserve"> </v>
      </c>
      <c r="V60" s="62">
        <f t="shared" si="34"/>
        <v>0</v>
      </c>
      <c r="W60" s="63"/>
      <c r="X60" s="64" t="str">
        <f t="shared" si="35"/>
        <v xml:space="preserve"> </v>
      </c>
      <c r="Y60" s="65">
        <f t="shared" si="36"/>
        <v>0</v>
      </c>
      <c r="Z60" s="66"/>
      <c r="AA60" s="67" t="str">
        <f t="shared" si="37"/>
        <v xml:space="preserve"> </v>
      </c>
      <c r="AB60" s="68">
        <f t="shared" si="38"/>
        <v>0</v>
      </c>
      <c r="AC60" s="69"/>
      <c r="AD60" s="70" t="str">
        <f t="shared" si="39"/>
        <v xml:space="preserve"> </v>
      </c>
      <c r="AE60" s="71">
        <f t="shared" si="40"/>
        <v>0</v>
      </c>
      <c r="AF60" s="44">
        <f t="shared" si="41"/>
        <v>0</v>
      </c>
      <c r="AG60" s="72">
        <f t="shared" si="42"/>
        <v>50</v>
      </c>
      <c r="AH60" s="44">
        <f t="shared" si="43"/>
        <v>0</v>
      </c>
      <c r="AJ60" s="49">
        <v>50</v>
      </c>
      <c r="AK60" s="49"/>
      <c r="AM60" s="52">
        <v>50</v>
      </c>
      <c r="AN60" s="52"/>
      <c r="AP60" s="73">
        <v>50</v>
      </c>
      <c r="AQ60" s="73"/>
      <c r="AS60" s="58">
        <v>50</v>
      </c>
      <c r="AT60" s="58"/>
      <c r="AV60" s="61">
        <v>50</v>
      </c>
      <c r="AW60" s="61"/>
      <c r="AY60" s="64">
        <v>50</v>
      </c>
      <c r="AZ60" s="64"/>
      <c r="BB60" s="74">
        <v>50</v>
      </c>
      <c r="BC60" s="74"/>
      <c r="BE60" s="70">
        <v>50</v>
      </c>
      <c r="BF60" s="70"/>
    </row>
    <row r="61" spans="1:58" x14ac:dyDescent="0.25">
      <c r="A61" s="43">
        <v>51</v>
      </c>
      <c r="B61" s="44">
        <f t="shared" si="24"/>
        <v>0</v>
      </c>
      <c r="C61" s="45"/>
      <c r="D61" s="46" t="s">
        <v>1</v>
      </c>
      <c r="E61" s="47"/>
      <c r="F61" s="47" t="s">
        <v>1</v>
      </c>
      <c r="G61" s="47" t="s">
        <v>1</v>
      </c>
      <c r="H61" s="48"/>
      <c r="I61" s="49" t="str">
        <f t="shared" si="25"/>
        <v xml:space="preserve"> </v>
      </c>
      <c r="J61" s="50">
        <f t="shared" si="26"/>
        <v>0</v>
      </c>
      <c r="K61" s="51"/>
      <c r="L61" s="52" t="str">
        <f t="shared" si="27"/>
        <v xml:space="preserve"> </v>
      </c>
      <c r="M61" s="53">
        <f t="shared" si="28"/>
        <v>0</v>
      </c>
      <c r="N61" s="54"/>
      <c r="O61" s="55" t="str">
        <f t="shared" si="29"/>
        <v xml:space="preserve"> </v>
      </c>
      <c r="P61" s="56">
        <f t="shared" si="30"/>
        <v>0</v>
      </c>
      <c r="Q61" s="57"/>
      <c r="R61" s="58" t="str">
        <f t="shared" si="31"/>
        <v xml:space="preserve"> </v>
      </c>
      <c r="S61" s="59">
        <f t="shared" si="32"/>
        <v>0</v>
      </c>
      <c r="T61" s="60"/>
      <c r="U61" s="61" t="str">
        <f t="shared" si="33"/>
        <v xml:space="preserve"> </v>
      </c>
      <c r="V61" s="62">
        <f t="shared" si="34"/>
        <v>0</v>
      </c>
      <c r="W61" s="63"/>
      <c r="X61" s="64" t="str">
        <f t="shared" si="35"/>
        <v xml:space="preserve"> </v>
      </c>
      <c r="Y61" s="65">
        <f t="shared" si="36"/>
        <v>0</v>
      </c>
      <c r="Z61" s="66"/>
      <c r="AA61" s="67" t="str">
        <f t="shared" si="37"/>
        <v xml:space="preserve"> </v>
      </c>
      <c r="AB61" s="68">
        <f t="shared" si="38"/>
        <v>0</v>
      </c>
      <c r="AC61" s="69"/>
      <c r="AD61" s="70" t="str">
        <f t="shared" si="39"/>
        <v xml:space="preserve"> </v>
      </c>
      <c r="AE61" s="71">
        <f t="shared" si="40"/>
        <v>0</v>
      </c>
      <c r="AF61" s="44">
        <f t="shared" si="41"/>
        <v>0</v>
      </c>
      <c r="AG61" s="72">
        <f t="shared" si="42"/>
        <v>51</v>
      </c>
      <c r="AH61" s="44">
        <f t="shared" si="43"/>
        <v>0</v>
      </c>
      <c r="AJ61" s="49">
        <v>51</v>
      </c>
      <c r="AK61" s="49"/>
      <c r="AM61" s="52">
        <v>51</v>
      </c>
      <c r="AN61" s="52"/>
      <c r="AP61" s="73">
        <v>51</v>
      </c>
      <c r="AQ61" s="73"/>
      <c r="AS61" s="58">
        <v>51</v>
      </c>
      <c r="AT61" s="58"/>
      <c r="AV61" s="61">
        <v>51</v>
      </c>
      <c r="AW61" s="61"/>
      <c r="AY61" s="64">
        <v>51</v>
      </c>
      <c r="AZ61" s="64"/>
      <c r="BB61" s="74">
        <v>51</v>
      </c>
      <c r="BC61" s="74"/>
      <c r="BE61" s="70">
        <v>51</v>
      </c>
      <c r="BF61" s="70"/>
    </row>
    <row r="62" spans="1:58" x14ac:dyDescent="0.25">
      <c r="A62" s="43">
        <v>52</v>
      </c>
      <c r="B62" s="44">
        <f t="shared" si="24"/>
        <v>0</v>
      </c>
      <c r="C62" s="45"/>
      <c r="D62" s="46" t="s">
        <v>1</v>
      </c>
      <c r="E62" s="47"/>
      <c r="F62" s="47" t="s">
        <v>1</v>
      </c>
      <c r="G62" s="47" t="s">
        <v>1</v>
      </c>
      <c r="H62" s="48"/>
      <c r="I62" s="49" t="str">
        <f t="shared" si="25"/>
        <v xml:space="preserve"> </v>
      </c>
      <c r="J62" s="50">
        <f t="shared" si="26"/>
        <v>0</v>
      </c>
      <c r="K62" s="51"/>
      <c r="L62" s="52" t="str">
        <f t="shared" si="27"/>
        <v xml:space="preserve"> </v>
      </c>
      <c r="M62" s="53">
        <f t="shared" si="28"/>
        <v>0</v>
      </c>
      <c r="N62" s="54"/>
      <c r="O62" s="55" t="str">
        <f t="shared" si="29"/>
        <v xml:space="preserve"> </v>
      </c>
      <c r="P62" s="56">
        <f t="shared" si="30"/>
        <v>0</v>
      </c>
      <c r="Q62" s="57"/>
      <c r="R62" s="58" t="str">
        <f t="shared" si="31"/>
        <v xml:space="preserve"> </v>
      </c>
      <c r="S62" s="59">
        <f t="shared" si="32"/>
        <v>0</v>
      </c>
      <c r="T62" s="60"/>
      <c r="U62" s="61" t="str">
        <f t="shared" si="33"/>
        <v xml:space="preserve"> </v>
      </c>
      <c r="V62" s="62">
        <f t="shared" si="34"/>
        <v>0</v>
      </c>
      <c r="W62" s="63"/>
      <c r="X62" s="64" t="str">
        <f t="shared" si="35"/>
        <v xml:space="preserve"> </v>
      </c>
      <c r="Y62" s="65">
        <f t="shared" si="36"/>
        <v>0</v>
      </c>
      <c r="Z62" s="66"/>
      <c r="AA62" s="67" t="str">
        <f t="shared" si="37"/>
        <v xml:space="preserve"> </v>
      </c>
      <c r="AB62" s="68">
        <f t="shared" si="38"/>
        <v>0</v>
      </c>
      <c r="AC62" s="69"/>
      <c r="AD62" s="70" t="str">
        <f t="shared" si="39"/>
        <v xml:space="preserve"> </v>
      </c>
      <c r="AE62" s="71">
        <f t="shared" si="40"/>
        <v>0</v>
      </c>
      <c r="AF62" s="44">
        <f t="shared" si="41"/>
        <v>0</v>
      </c>
      <c r="AG62" s="72">
        <f t="shared" si="42"/>
        <v>52</v>
      </c>
      <c r="AH62" s="44">
        <f t="shared" si="43"/>
        <v>0</v>
      </c>
      <c r="AJ62" s="49">
        <v>52</v>
      </c>
      <c r="AK62" s="49"/>
      <c r="AM62" s="52">
        <v>52</v>
      </c>
      <c r="AN62" s="52"/>
      <c r="AP62" s="73">
        <v>52</v>
      </c>
      <c r="AQ62" s="73"/>
      <c r="AS62" s="58">
        <v>52</v>
      </c>
      <c r="AT62" s="58"/>
      <c r="AV62" s="61">
        <v>52</v>
      </c>
      <c r="AW62" s="61"/>
      <c r="AY62" s="64">
        <v>52</v>
      </c>
      <c r="AZ62" s="64"/>
      <c r="BB62" s="74">
        <v>52</v>
      </c>
      <c r="BC62" s="74"/>
      <c r="BE62" s="70">
        <v>52</v>
      </c>
      <c r="BF62" s="70"/>
    </row>
    <row r="63" spans="1:58" x14ac:dyDescent="0.25">
      <c r="A63" s="43">
        <v>53</v>
      </c>
      <c r="B63" s="44">
        <f t="shared" si="24"/>
        <v>0</v>
      </c>
      <c r="C63" s="45"/>
      <c r="D63" s="46" t="s">
        <v>1</v>
      </c>
      <c r="E63" s="47"/>
      <c r="F63" s="47" t="s">
        <v>1</v>
      </c>
      <c r="G63" s="47" t="s">
        <v>1</v>
      </c>
      <c r="H63" s="48"/>
      <c r="I63" s="49" t="str">
        <f t="shared" si="25"/>
        <v xml:space="preserve"> </v>
      </c>
      <c r="J63" s="50">
        <f t="shared" si="26"/>
        <v>0</v>
      </c>
      <c r="K63" s="51"/>
      <c r="L63" s="52" t="str">
        <f t="shared" si="27"/>
        <v xml:space="preserve"> </v>
      </c>
      <c r="M63" s="53">
        <f t="shared" si="28"/>
        <v>0</v>
      </c>
      <c r="N63" s="54"/>
      <c r="O63" s="55" t="str">
        <f t="shared" si="29"/>
        <v xml:space="preserve"> </v>
      </c>
      <c r="P63" s="56">
        <f t="shared" si="30"/>
        <v>0</v>
      </c>
      <c r="Q63" s="57"/>
      <c r="R63" s="58" t="str">
        <f t="shared" si="31"/>
        <v xml:space="preserve"> </v>
      </c>
      <c r="S63" s="59">
        <f t="shared" si="32"/>
        <v>0</v>
      </c>
      <c r="T63" s="60"/>
      <c r="U63" s="61" t="str">
        <f t="shared" si="33"/>
        <v xml:space="preserve"> </v>
      </c>
      <c r="V63" s="62">
        <f t="shared" si="34"/>
        <v>0</v>
      </c>
      <c r="W63" s="63"/>
      <c r="X63" s="64" t="str">
        <f t="shared" si="35"/>
        <v xml:space="preserve"> </v>
      </c>
      <c r="Y63" s="65">
        <f t="shared" si="36"/>
        <v>0</v>
      </c>
      <c r="Z63" s="66"/>
      <c r="AA63" s="67" t="str">
        <f t="shared" si="37"/>
        <v xml:space="preserve"> </v>
      </c>
      <c r="AB63" s="68">
        <f t="shared" si="38"/>
        <v>0</v>
      </c>
      <c r="AC63" s="69"/>
      <c r="AD63" s="70" t="str">
        <f t="shared" si="39"/>
        <v xml:space="preserve"> </v>
      </c>
      <c r="AE63" s="71">
        <f t="shared" si="40"/>
        <v>0</v>
      </c>
      <c r="AF63" s="44">
        <f t="shared" si="41"/>
        <v>0</v>
      </c>
      <c r="AG63" s="72">
        <f t="shared" si="42"/>
        <v>53</v>
      </c>
      <c r="AH63" s="44">
        <f t="shared" si="43"/>
        <v>0</v>
      </c>
      <c r="AJ63" s="49">
        <v>53</v>
      </c>
      <c r="AK63" s="49"/>
      <c r="AM63" s="52">
        <v>53</v>
      </c>
      <c r="AN63" s="52"/>
      <c r="AP63" s="73">
        <v>53</v>
      </c>
      <c r="AQ63" s="73"/>
      <c r="AS63" s="58">
        <v>53</v>
      </c>
      <c r="AT63" s="58"/>
      <c r="AV63" s="61">
        <v>53</v>
      </c>
      <c r="AW63" s="61"/>
      <c r="AY63" s="64">
        <v>53</v>
      </c>
      <c r="AZ63" s="64"/>
      <c r="BB63" s="74">
        <v>53</v>
      </c>
      <c r="BC63" s="74"/>
      <c r="BE63" s="70">
        <v>53</v>
      </c>
      <c r="BF63" s="70"/>
    </row>
    <row r="64" spans="1:58" x14ac:dyDescent="0.25">
      <c r="A64" s="43">
        <v>54</v>
      </c>
      <c r="B64" s="44">
        <f t="shared" si="24"/>
        <v>0</v>
      </c>
      <c r="C64" s="45"/>
      <c r="D64" s="46" t="s">
        <v>1</v>
      </c>
      <c r="E64" s="47"/>
      <c r="F64" s="47" t="s">
        <v>1</v>
      </c>
      <c r="G64" s="47" t="s">
        <v>1</v>
      </c>
      <c r="H64" s="48"/>
      <c r="I64" s="49" t="str">
        <f t="shared" si="25"/>
        <v xml:space="preserve"> </v>
      </c>
      <c r="J64" s="50">
        <f t="shared" si="26"/>
        <v>0</v>
      </c>
      <c r="K64" s="51"/>
      <c r="L64" s="52" t="str">
        <f t="shared" si="27"/>
        <v xml:space="preserve"> </v>
      </c>
      <c r="M64" s="53">
        <f t="shared" si="28"/>
        <v>0</v>
      </c>
      <c r="N64" s="54"/>
      <c r="O64" s="55" t="str">
        <f t="shared" si="29"/>
        <v xml:space="preserve"> </v>
      </c>
      <c r="P64" s="56">
        <f t="shared" si="30"/>
        <v>0</v>
      </c>
      <c r="Q64" s="57"/>
      <c r="R64" s="58" t="str">
        <f t="shared" si="31"/>
        <v xml:space="preserve"> </v>
      </c>
      <c r="S64" s="59">
        <f t="shared" si="32"/>
        <v>0</v>
      </c>
      <c r="T64" s="60"/>
      <c r="U64" s="61" t="str">
        <f t="shared" si="33"/>
        <v xml:space="preserve"> </v>
      </c>
      <c r="V64" s="62">
        <f t="shared" si="34"/>
        <v>0</v>
      </c>
      <c r="W64" s="63"/>
      <c r="X64" s="64" t="str">
        <f t="shared" si="35"/>
        <v xml:space="preserve"> </v>
      </c>
      <c r="Y64" s="65">
        <f t="shared" si="36"/>
        <v>0</v>
      </c>
      <c r="Z64" s="66"/>
      <c r="AA64" s="67" t="str">
        <f t="shared" si="37"/>
        <v xml:space="preserve"> </v>
      </c>
      <c r="AB64" s="68">
        <f t="shared" si="38"/>
        <v>0</v>
      </c>
      <c r="AC64" s="69"/>
      <c r="AD64" s="70" t="str">
        <f t="shared" si="39"/>
        <v xml:space="preserve"> </v>
      </c>
      <c r="AE64" s="71">
        <f t="shared" si="40"/>
        <v>0</v>
      </c>
      <c r="AF64" s="44">
        <f t="shared" si="41"/>
        <v>0</v>
      </c>
      <c r="AG64" s="72">
        <f t="shared" si="42"/>
        <v>54</v>
      </c>
      <c r="AH64" s="44">
        <f t="shared" si="43"/>
        <v>0</v>
      </c>
      <c r="AJ64" s="49">
        <v>54</v>
      </c>
      <c r="AK64" s="49"/>
      <c r="AM64" s="52">
        <v>54</v>
      </c>
      <c r="AN64" s="52"/>
      <c r="AP64" s="73">
        <v>54</v>
      </c>
      <c r="AQ64" s="73"/>
      <c r="AS64" s="58">
        <v>54</v>
      </c>
      <c r="AT64" s="58"/>
      <c r="AV64" s="61">
        <v>54</v>
      </c>
      <c r="AW64" s="61"/>
      <c r="AY64" s="64">
        <v>54</v>
      </c>
      <c r="AZ64" s="64"/>
      <c r="BB64" s="74">
        <v>54</v>
      </c>
      <c r="BC64" s="74"/>
      <c r="BE64" s="70">
        <v>54</v>
      </c>
      <c r="BF64" s="70"/>
    </row>
    <row r="65" spans="1:58" x14ac:dyDescent="0.25">
      <c r="A65" s="43">
        <v>55</v>
      </c>
      <c r="B65" s="44">
        <f t="shared" si="24"/>
        <v>0</v>
      </c>
      <c r="C65" s="45"/>
      <c r="D65" s="46" t="s">
        <v>1</v>
      </c>
      <c r="E65" s="47"/>
      <c r="F65" s="47" t="s">
        <v>1</v>
      </c>
      <c r="G65" s="47" t="s">
        <v>1</v>
      </c>
      <c r="H65" s="48"/>
      <c r="I65" s="49" t="str">
        <f t="shared" si="25"/>
        <v xml:space="preserve"> </v>
      </c>
      <c r="J65" s="50">
        <f t="shared" si="26"/>
        <v>0</v>
      </c>
      <c r="K65" s="51"/>
      <c r="L65" s="52" t="str">
        <f t="shared" si="27"/>
        <v xml:space="preserve"> </v>
      </c>
      <c r="M65" s="53">
        <f t="shared" si="28"/>
        <v>0</v>
      </c>
      <c r="N65" s="54"/>
      <c r="O65" s="55" t="str">
        <f t="shared" si="29"/>
        <v xml:space="preserve"> </v>
      </c>
      <c r="P65" s="56">
        <f t="shared" si="30"/>
        <v>0</v>
      </c>
      <c r="Q65" s="57"/>
      <c r="R65" s="58" t="str">
        <f t="shared" si="31"/>
        <v xml:space="preserve"> </v>
      </c>
      <c r="S65" s="59">
        <f t="shared" si="32"/>
        <v>0</v>
      </c>
      <c r="T65" s="60"/>
      <c r="U65" s="61" t="str">
        <f t="shared" si="33"/>
        <v xml:space="preserve"> </v>
      </c>
      <c r="V65" s="62">
        <f t="shared" si="34"/>
        <v>0</v>
      </c>
      <c r="W65" s="63"/>
      <c r="X65" s="64" t="str">
        <f t="shared" si="35"/>
        <v xml:space="preserve"> </v>
      </c>
      <c r="Y65" s="65">
        <f t="shared" si="36"/>
        <v>0</v>
      </c>
      <c r="Z65" s="66"/>
      <c r="AA65" s="67" t="str">
        <f t="shared" si="37"/>
        <v xml:space="preserve"> </v>
      </c>
      <c r="AB65" s="68">
        <f t="shared" si="38"/>
        <v>0</v>
      </c>
      <c r="AC65" s="69"/>
      <c r="AD65" s="70" t="str">
        <f t="shared" si="39"/>
        <v xml:space="preserve"> </v>
      </c>
      <c r="AE65" s="71">
        <f t="shared" si="40"/>
        <v>0</v>
      </c>
      <c r="AF65" s="44">
        <f t="shared" si="41"/>
        <v>0</v>
      </c>
      <c r="AG65" s="72">
        <f t="shared" si="42"/>
        <v>55</v>
      </c>
      <c r="AH65" s="44">
        <f t="shared" si="43"/>
        <v>0</v>
      </c>
      <c r="AJ65" s="49">
        <v>55</v>
      </c>
      <c r="AK65" s="49"/>
      <c r="AM65" s="52">
        <v>55</v>
      </c>
      <c r="AN65" s="52"/>
      <c r="AP65" s="73">
        <v>55</v>
      </c>
      <c r="AQ65" s="73"/>
      <c r="AS65" s="58">
        <v>55</v>
      </c>
      <c r="AT65" s="58"/>
      <c r="AV65" s="61">
        <v>55</v>
      </c>
      <c r="AW65" s="61"/>
      <c r="AY65" s="64">
        <v>55</v>
      </c>
      <c r="AZ65" s="64"/>
      <c r="BB65" s="74">
        <v>55</v>
      </c>
      <c r="BC65" s="74"/>
      <c r="BE65" s="70">
        <v>55</v>
      </c>
      <c r="BF65" s="70"/>
    </row>
    <row r="66" spans="1:58" x14ac:dyDescent="0.25">
      <c r="A66" s="43">
        <v>56</v>
      </c>
      <c r="B66" s="44">
        <f t="shared" si="24"/>
        <v>0</v>
      </c>
      <c r="C66" s="45"/>
      <c r="D66" s="46" t="s">
        <v>1</v>
      </c>
      <c r="E66" s="47"/>
      <c r="F66" s="47" t="s">
        <v>1</v>
      </c>
      <c r="G66" s="47" t="s">
        <v>1</v>
      </c>
      <c r="H66" s="48"/>
      <c r="I66" s="49" t="str">
        <f t="shared" si="25"/>
        <v xml:space="preserve"> </v>
      </c>
      <c r="J66" s="50">
        <f t="shared" si="26"/>
        <v>0</v>
      </c>
      <c r="K66" s="51"/>
      <c r="L66" s="52" t="str">
        <f t="shared" si="27"/>
        <v xml:space="preserve"> </v>
      </c>
      <c r="M66" s="53">
        <f t="shared" si="28"/>
        <v>0</v>
      </c>
      <c r="N66" s="54"/>
      <c r="O66" s="55" t="str">
        <f t="shared" si="29"/>
        <v xml:space="preserve"> </v>
      </c>
      <c r="P66" s="56">
        <f t="shared" si="30"/>
        <v>0</v>
      </c>
      <c r="Q66" s="57"/>
      <c r="R66" s="58" t="str">
        <f t="shared" si="31"/>
        <v xml:space="preserve"> </v>
      </c>
      <c r="S66" s="59">
        <f t="shared" si="32"/>
        <v>0</v>
      </c>
      <c r="T66" s="60"/>
      <c r="U66" s="61" t="str">
        <f t="shared" si="33"/>
        <v xml:space="preserve"> </v>
      </c>
      <c r="V66" s="62">
        <f t="shared" si="34"/>
        <v>0</v>
      </c>
      <c r="W66" s="63"/>
      <c r="X66" s="64" t="str">
        <f t="shared" si="35"/>
        <v xml:space="preserve"> </v>
      </c>
      <c r="Y66" s="65">
        <f t="shared" si="36"/>
        <v>0</v>
      </c>
      <c r="Z66" s="66"/>
      <c r="AA66" s="67" t="str">
        <f t="shared" si="37"/>
        <v xml:space="preserve"> </v>
      </c>
      <c r="AB66" s="68">
        <f t="shared" si="38"/>
        <v>0</v>
      </c>
      <c r="AC66" s="69"/>
      <c r="AD66" s="70" t="str">
        <f t="shared" si="39"/>
        <v xml:space="preserve"> </v>
      </c>
      <c r="AE66" s="71">
        <f t="shared" si="40"/>
        <v>0</v>
      </c>
      <c r="AF66" s="44">
        <f t="shared" si="41"/>
        <v>0</v>
      </c>
      <c r="AG66" s="72">
        <f t="shared" si="42"/>
        <v>56</v>
      </c>
      <c r="AH66" s="44">
        <f t="shared" si="43"/>
        <v>0</v>
      </c>
      <c r="AJ66" s="49">
        <v>56</v>
      </c>
      <c r="AK66" s="49"/>
      <c r="AM66" s="52">
        <v>56</v>
      </c>
      <c r="AN66" s="52"/>
      <c r="AP66" s="73">
        <v>56</v>
      </c>
      <c r="AQ66" s="73"/>
      <c r="AS66" s="58">
        <v>56</v>
      </c>
      <c r="AT66" s="58"/>
      <c r="AV66" s="61">
        <v>56</v>
      </c>
      <c r="AW66" s="61"/>
      <c r="AY66" s="64">
        <v>56</v>
      </c>
      <c r="AZ66" s="64"/>
      <c r="BB66" s="74">
        <v>56</v>
      </c>
      <c r="BC66" s="74"/>
      <c r="BE66" s="70">
        <v>56</v>
      </c>
      <c r="BF66" s="70"/>
    </row>
    <row r="67" spans="1:58" x14ac:dyDescent="0.25">
      <c r="A67" s="43">
        <v>57</v>
      </c>
      <c r="B67" s="44">
        <f t="shared" si="24"/>
        <v>0</v>
      </c>
      <c r="C67" s="45"/>
      <c r="D67" s="46" t="s">
        <v>1</v>
      </c>
      <c r="E67" s="47"/>
      <c r="F67" s="47" t="s">
        <v>1</v>
      </c>
      <c r="G67" s="47" t="s">
        <v>1</v>
      </c>
      <c r="H67" s="48"/>
      <c r="I67" s="49" t="str">
        <f t="shared" si="25"/>
        <v xml:space="preserve"> </v>
      </c>
      <c r="J67" s="50">
        <f t="shared" si="26"/>
        <v>0</v>
      </c>
      <c r="K67" s="51"/>
      <c r="L67" s="52" t="str">
        <f t="shared" si="27"/>
        <v xml:space="preserve"> </v>
      </c>
      <c r="M67" s="53">
        <f t="shared" si="28"/>
        <v>0</v>
      </c>
      <c r="N67" s="54"/>
      <c r="O67" s="55" t="str">
        <f t="shared" si="29"/>
        <v xml:space="preserve"> </v>
      </c>
      <c r="P67" s="56">
        <f t="shared" si="30"/>
        <v>0</v>
      </c>
      <c r="Q67" s="57"/>
      <c r="R67" s="58" t="str">
        <f t="shared" si="31"/>
        <v xml:space="preserve"> </v>
      </c>
      <c r="S67" s="59">
        <f t="shared" si="32"/>
        <v>0</v>
      </c>
      <c r="T67" s="60"/>
      <c r="U67" s="61" t="str">
        <f t="shared" si="33"/>
        <v xml:space="preserve"> </v>
      </c>
      <c r="V67" s="62">
        <f t="shared" si="34"/>
        <v>0</v>
      </c>
      <c r="W67" s="63"/>
      <c r="X67" s="64" t="str">
        <f t="shared" si="35"/>
        <v xml:space="preserve"> </v>
      </c>
      <c r="Y67" s="65">
        <f t="shared" si="36"/>
        <v>0</v>
      </c>
      <c r="Z67" s="66"/>
      <c r="AA67" s="67" t="str">
        <f t="shared" si="37"/>
        <v xml:space="preserve"> </v>
      </c>
      <c r="AB67" s="68">
        <f t="shared" si="38"/>
        <v>0</v>
      </c>
      <c r="AC67" s="69"/>
      <c r="AD67" s="70" t="str">
        <f t="shared" si="39"/>
        <v xml:space="preserve"> </v>
      </c>
      <c r="AE67" s="71">
        <f t="shared" si="40"/>
        <v>0</v>
      </c>
      <c r="AF67" s="44">
        <f t="shared" si="41"/>
        <v>0</v>
      </c>
      <c r="AG67" s="72">
        <f t="shared" si="42"/>
        <v>57</v>
      </c>
      <c r="AH67" s="44">
        <f t="shared" si="43"/>
        <v>0</v>
      </c>
      <c r="AJ67" s="49">
        <v>57</v>
      </c>
      <c r="AK67" s="49"/>
      <c r="AM67" s="52">
        <v>57</v>
      </c>
      <c r="AN67" s="52"/>
      <c r="AP67" s="73">
        <v>57</v>
      </c>
      <c r="AQ67" s="73"/>
      <c r="AS67" s="58">
        <v>57</v>
      </c>
      <c r="AT67" s="58"/>
      <c r="AV67" s="61">
        <v>57</v>
      </c>
      <c r="AW67" s="61"/>
      <c r="AY67" s="64">
        <v>57</v>
      </c>
      <c r="AZ67" s="64"/>
      <c r="BB67" s="74">
        <v>57</v>
      </c>
      <c r="BC67" s="74"/>
      <c r="BE67" s="70">
        <v>57</v>
      </c>
      <c r="BF67" s="70"/>
    </row>
    <row r="68" spans="1:58" x14ac:dyDescent="0.25">
      <c r="A68" s="43">
        <v>58</v>
      </c>
      <c r="B68" s="44">
        <f t="shared" si="24"/>
        <v>0</v>
      </c>
      <c r="C68" s="45"/>
      <c r="D68" s="46" t="s">
        <v>1</v>
      </c>
      <c r="E68" s="47"/>
      <c r="F68" s="47" t="s">
        <v>1</v>
      </c>
      <c r="G68" s="47" t="s">
        <v>1</v>
      </c>
      <c r="H68" s="48"/>
      <c r="I68" s="49" t="str">
        <f t="shared" si="25"/>
        <v xml:space="preserve"> </v>
      </c>
      <c r="J68" s="50">
        <f t="shared" si="26"/>
        <v>0</v>
      </c>
      <c r="K68" s="51"/>
      <c r="L68" s="52" t="str">
        <f t="shared" si="27"/>
        <v xml:space="preserve"> </v>
      </c>
      <c r="M68" s="53">
        <f t="shared" si="28"/>
        <v>0</v>
      </c>
      <c r="N68" s="54"/>
      <c r="O68" s="55" t="str">
        <f t="shared" si="29"/>
        <v xml:space="preserve"> </v>
      </c>
      <c r="P68" s="56">
        <f t="shared" si="30"/>
        <v>0</v>
      </c>
      <c r="Q68" s="57"/>
      <c r="R68" s="58" t="str">
        <f t="shared" si="31"/>
        <v xml:space="preserve"> </v>
      </c>
      <c r="S68" s="59">
        <f t="shared" si="32"/>
        <v>0</v>
      </c>
      <c r="T68" s="60"/>
      <c r="U68" s="61" t="str">
        <f t="shared" si="33"/>
        <v xml:space="preserve"> </v>
      </c>
      <c r="V68" s="62">
        <f t="shared" si="34"/>
        <v>0</v>
      </c>
      <c r="W68" s="63"/>
      <c r="X68" s="64" t="str">
        <f t="shared" si="35"/>
        <v xml:space="preserve"> </v>
      </c>
      <c r="Y68" s="65">
        <f t="shared" si="36"/>
        <v>0</v>
      </c>
      <c r="Z68" s="66"/>
      <c r="AA68" s="67" t="str">
        <f t="shared" si="37"/>
        <v xml:space="preserve"> </v>
      </c>
      <c r="AB68" s="68">
        <f t="shared" si="38"/>
        <v>0</v>
      </c>
      <c r="AC68" s="69"/>
      <c r="AD68" s="70" t="str">
        <f t="shared" si="39"/>
        <v xml:space="preserve"> </v>
      </c>
      <c r="AE68" s="71">
        <f t="shared" si="40"/>
        <v>0</v>
      </c>
      <c r="AF68" s="44">
        <f t="shared" si="41"/>
        <v>0</v>
      </c>
      <c r="AG68" s="72">
        <f t="shared" si="42"/>
        <v>58</v>
      </c>
      <c r="AH68" s="44">
        <f t="shared" si="43"/>
        <v>0</v>
      </c>
      <c r="AJ68" s="49">
        <v>58</v>
      </c>
      <c r="AK68" s="49"/>
      <c r="AM68" s="52">
        <v>58</v>
      </c>
      <c r="AN68" s="52"/>
      <c r="AP68" s="73">
        <v>58</v>
      </c>
      <c r="AQ68" s="73"/>
      <c r="AS68" s="58">
        <v>58</v>
      </c>
      <c r="AT68" s="58"/>
      <c r="AV68" s="61">
        <v>58</v>
      </c>
      <c r="AW68" s="61"/>
      <c r="AY68" s="64">
        <v>58</v>
      </c>
      <c r="AZ68" s="64"/>
      <c r="BB68" s="74">
        <v>58</v>
      </c>
      <c r="BC68" s="74"/>
      <c r="BE68" s="70">
        <v>58</v>
      </c>
      <c r="BF68" s="70"/>
    </row>
    <row r="69" spans="1:58" x14ac:dyDescent="0.25">
      <c r="A69" s="43">
        <v>59</v>
      </c>
      <c r="B69" s="44">
        <f t="shared" si="24"/>
        <v>0</v>
      </c>
      <c r="C69" s="45"/>
      <c r="D69" s="46" t="s">
        <v>1</v>
      </c>
      <c r="E69" s="47"/>
      <c r="F69" s="47" t="s">
        <v>1</v>
      </c>
      <c r="G69" s="47" t="s">
        <v>1</v>
      </c>
      <c r="H69" s="48"/>
      <c r="I69" s="49" t="str">
        <f t="shared" si="25"/>
        <v xml:space="preserve"> </v>
      </c>
      <c r="J69" s="50">
        <f t="shared" si="26"/>
        <v>0</v>
      </c>
      <c r="K69" s="51"/>
      <c r="L69" s="52" t="str">
        <f t="shared" si="27"/>
        <v xml:space="preserve"> </v>
      </c>
      <c r="M69" s="53">
        <f t="shared" si="28"/>
        <v>0</v>
      </c>
      <c r="N69" s="54"/>
      <c r="O69" s="55" t="str">
        <f t="shared" si="29"/>
        <v xml:space="preserve"> </v>
      </c>
      <c r="P69" s="56">
        <f t="shared" si="30"/>
        <v>0</v>
      </c>
      <c r="Q69" s="57"/>
      <c r="R69" s="58" t="str">
        <f t="shared" si="31"/>
        <v xml:space="preserve"> </v>
      </c>
      <c r="S69" s="59">
        <f t="shared" si="32"/>
        <v>0</v>
      </c>
      <c r="T69" s="60"/>
      <c r="U69" s="61" t="str">
        <f t="shared" si="33"/>
        <v xml:space="preserve"> </v>
      </c>
      <c r="V69" s="62">
        <f t="shared" si="34"/>
        <v>0</v>
      </c>
      <c r="W69" s="63"/>
      <c r="X69" s="64" t="str">
        <f t="shared" si="35"/>
        <v xml:space="preserve"> </v>
      </c>
      <c r="Y69" s="65">
        <f t="shared" si="36"/>
        <v>0</v>
      </c>
      <c r="Z69" s="66"/>
      <c r="AA69" s="67" t="str">
        <f t="shared" si="37"/>
        <v xml:space="preserve"> </v>
      </c>
      <c r="AB69" s="68">
        <f t="shared" si="38"/>
        <v>0</v>
      </c>
      <c r="AC69" s="69"/>
      <c r="AD69" s="70" t="str">
        <f t="shared" si="39"/>
        <v xml:space="preserve"> </v>
      </c>
      <c r="AE69" s="71">
        <f t="shared" si="40"/>
        <v>0</v>
      </c>
      <c r="AF69" s="44">
        <f t="shared" si="41"/>
        <v>0</v>
      </c>
      <c r="AG69" s="72">
        <f t="shared" si="42"/>
        <v>59</v>
      </c>
      <c r="AH69" s="44">
        <f t="shared" si="43"/>
        <v>0</v>
      </c>
      <c r="AJ69" s="49">
        <v>59</v>
      </c>
      <c r="AK69" s="49"/>
      <c r="AM69" s="52">
        <v>59</v>
      </c>
      <c r="AN69" s="52"/>
      <c r="AP69" s="73">
        <v>59</v>
      </c>
      <c r="AQ69" s="73"/>
      <c r="AS69" s="58">
        <v>59</v>
      </c>
      <c r="AT69" s="58"/>
      <c r="AV69" s="61">
        <v>59</v>
      </c>
      <c r="AW69" s="61"/>
      <c r="AY69" s="64">
        <v>59</v>
      </c>
      <c r="AZ69" s="64"/>
      <c r="BB69" s="74">
        <v>59</v>
      </c>
      <c r="BC69" s="74"/>
      <c r="BE69" s="70">
        <v>59</v>
      </c>
      <c r="BF69" s="70"/>
    </row>
    <row r="70" spans="1:58" x14ac:dyDescent="0.25">
      <c r="A70" s="43">
        <v>60</v>
      </c>
      <c r="B70" s="44">
        <f t="shared" si="24"/>
        <v>0</v>
      </c>
      <c r="C70" s="45"/>
      <c r="D70" s="46" t="s">
        <v>1</v>
      </c>
      <c r="E70" s="47"/>
      <c r="F70" s="47" t="s">
        <v>1</v>
      </c>
      <c r="G70" s="47" t="s">
        <v>1</v>
      </c>
      <c r="H70" s="48"/>
      <c r="I70" s="49" t="str">
        <f t="shared" si="25"/>
        <v xml:space="preserve"> </v>
      </c>
      <c r="J70" s="50">
        <f t="shared" si="26"/>
        <v>0</v>
      </c>
      <c r="K70" s="51"/>
      <c r="L70" s="52" t="str">
        <f t="shared" si="27"/>
        <v xml:space="preserve"> </v>
      </c>
      <c r="M70" s="53">
        <f t="shared" si="28"/>
        <v>0</v>
      </c>
      <c r="N70" s="54"/>
      <c r="O70" s="55" t="str">
        <f t="shared" si="29"/>
        <v xml:space="preserve"> </v>
      </c>
      <c r="P70" s="56">
        <f t="shared" si="30"/>
        <v>0</v>
      </c>
      <c r="Q70" s="57"/>
      <c r="R70" s="58" t="str">
        <f t="shared" si="31"/>
        <v xml:space="preserve"> </v>
      </c>
      <c r="S70" s="59">
        <f t="shared" si="32"/>
        <v>0</v>
      </c>
      <c r="T70" s="60"/>
      <c r="U70" s="61" t="str">
        <f t="shared" si="33"/>
        <v xml:space="preserve"> </v>
      </c>
      <c r="V70" s="62">
        <f t="shared" si="34"/>
        <v>0</v>
      </c>
      <c r="W70" s="63"/>
      <c r="X70" s="64" t="str">
        <f t="shared" si="35"/>
        <v xml:space="preserve"> </v>
      </c>
      <c r="Y70" s="65">
        <f t="shared" si="36"/>
        <v>0</v>
      </c>
      <c r="Z70" s="66"/>
      <c r="AA70" s="67" t="str">
        <f t="shared" si="37"/>
        <v xml:space="preserve"> </v>
      </c>
      <c r="AB70" s="68">
        <f t="shared" si="38"/>
        <v>0</v>
      </c>
      <c r="AC70" s="69"/>
      <c r="AD70" s="70" t="str">
        <f t="shared" si="39"/>
        <v xml:space="preserve"> </v>
      </c>
      <c r="AE70" s="71">
        <f t="shared" si="40"/>
        <v>0</v>
      </c>
      <c r="AF70" s="44">
        <f t="shared" si="41"/>
        <v>0</v>
      </c>
      <c r="AG70" s="72">
        <f t="shared" si="42"/>
        <v>60</v>
      </c>
      <c r="AH70" s="44">
        <f t="shared" si="43"/>
        <v>0</v>
      </c>
      <c r="AJ70" s="49">
        <v>60</v>
      </c>
      <c r="AK70" s="49"/>
      <c r="AM70" s="52">
        <v>60</v>
      </c>
      <c r="AN70" s="52"/>
      <c r="AP70" s="73">
        <v>60</v>
      </c>
      <c r="AQ70" s="73"/>
      <c r="AS70" s="58">
        <v>60</v>
      </c>
      <c r="AT70" s="58"/>
      <c r="AV70" s="61">
        <v>60</v>
      </c>
      <c r="AW70" s="61"/>
      <c r="AY70" s="64">
        <v>60</v>
      </c>
      <c r="AZ70" s="64"/>
      <c r="BB70" s="74">
        <v>60</v>
      </c>
      <c r="BC70" s="74"/>
      <c r="BE70" s="70">
        <v>60</v>
      </c>
      <c r="BF70" s="70"/>
    </row>
    <row r="71" spans="1:58" x14ac:dyDescent="0.25">
      <c r="A71" s="43">
        <v>61</v>
      </c>
      <c r="B71" s="44">
        <f t="shared" si="24"/>
        <v>0</v>
      </c>
      <c r="C71" s="45"/>
      <c r="D71" s="46" t="s">
        <v>1</v>
      </c>
      <c r="E71" s="47"/>
      <c r="F71" s="47" t="s">
        <v>1</v>
      </c>
      <c r="G71" s="47" t="s">
        <v>1</v>
      </c>
      <c r="H71" s="48"/>
      <c r="I71" s="49" t="str">
        <f t="shared" si="25"/>
        <v xml:space="preserve"> </v>
      </c>
      <c r="J71" s="50">
        <f t="shared" si="26"/>
        <v>0</v>
      </c>
      <c r="K71" s="51"/>
      <c r="L71" s="52" t="str">
        <f t="shared" si="27"/>
        <v xml:space="preserve"> </v>
      </c>
      <c r="M71" s="53">
        <f t="shared" si="28"/>
        <v>0</v>
      </c>
      <c r="N71" s="54"/>
      <c r="O71" s="55" t="str">
        <f t="shared" si="29"/>
        <v xml:space="preserve"> </v>
      </c>
      <c r="P71" s="56">
        <f t="shared" si="30"/>
        <v>0</v>
      </c>
      <c r="Q71" s="57"/>
      <c r="R71" s="58" t="str">
        <f t="shared" si="31"/>
        <v xml:space="preserve"> </v>
      </c>
      <c r="S71" s="59">
        <f t="shared" si="32"/>
        <v>0</v>
      </c>
      <c r="T71" s="60"/>
      <c r="U71" s="61" t="str">
        <f t="shared" si="33"/>
        <v xml:space="preserve"> </v>
      </c>
      <c r="V71" s="62">
        <f t="shared" si="34"/>
        <v>0</v>
      </c>
      <c r="W71" s="63"/>
      <c r="X71" s="64" t="str">
        <f t="shared" si="35"/>
        <v xml:space="preserve"> </v>
      </c>
      <c r="Y71" s="65">
        <f t="shared" si="36"/>
        <v>0</v>
      </c>
      <c r="Z71" s="66"/>
      <c r="AA71" s="67" t="str">
        <f t="shared" si="37"/>
        <v xml:space="preserve"> </v>
      </c>
      <c r="AB71" s="68">
        <f t="shared" si="38"/>
        <v>0</v>
      </c>
      <c r="AC71" s="69"/>
      <c r="AD71" s="70" t="str">
        <f t="shared" si="39"/>
        <v xml:space="preserve"> </v>
      </c>
      <c r="AE71" s="71">
        <f t="shared" si="40"/>
        <v>0</v>
      </c>
      <c r="AF71" s="44">
        <f t="shared" si="41"/>
        <v>0</v>
      </c>
      <c r="AG71" s="72">
        <f t="shared" si="42"/>
        <v>61</v>
      </c>
      <c r="AH71" s="44">
        <f t="shared" si="43"/>
        <v>0</v>
      </c>
      <c r="AJ71" s="49">
        <v>61</v>
      </c>
      <c r="AK71" s="49"/>
      <c r="AM71" s="52">
        <v>61</v>
      </c>
      <c r="AN71" s="52"/>
      <c r="AP71" s="73">
        <v>61</v>
      </c>
      <c r="AQ71" s="73"/>
      <c r="AS71" s="58">
        <v>61</v>
      </c>
      <c r="AT71" s="58"/>
      <c r="AV71" s="61">
        <v>61</v>
      </c>
      <c r="AW71" s="61"/>
      <c r="AY71" s="64">
        <v>61</v>
      </c>
      <c r="AZ71" s="64"/>
      <c r="BB71" s="74">
        <v>61</v>
      </c>
      <c r="BC71" s="74"/>
      <c r="BE71" s="70">
        <v>61</v>
      </c>
      <c r="BF71" s="70"/>
    </row>
    <row r="72" spans="1:58" x14ac:dyDescent="0.25">
      <c r="A72" s="43">
        <v>62</v>
      </c>
      <c r="B72" s="44">
        <f t="shared" si="24"/>
        <v>0</v>
      </c>
      <c r="C72" s="45"/>
      <c r="D72" s="46" t="s">
        <v>1</v>
      </c>
      <c r="E72" s="47"/>
      <c r="F72" s="47" t="s">
        <v>1</v>
      </c>
      <c r="G72" s="47" t="s">
        <v>1</v>
      </c>
      <c r="H72" s="48"/>
      <c r="I72" s="49" t="str">
        <f t="shared" si="25"/>
        <v xml:space="preserve"> </v>
      </c>
      <c r="J72" s="50">
        <f t="shared" si="26"/>
        <v>0</v>
      </c>
      <c r="K72" s="51"/>
      <c r="L72" s="52" t="str">
        <f t="shared" si="27"/>
        <v xml:space="preserve"> </v>
      </c>
      <c r="M72" s="53">
        <f t="shared" si="28"/>
        <v>0</v>
      </c>
      <c r="N72" s="54"/>
      <c r="O72" s="55" t="str">
        <f t="shared" si="29"/>
        <v xml:space="preserve"> </v>
      </c>
      <c r="P72" s="56">
        <f t="shared" si="30"/>
        <v>0</v>
      </c>
      <c r="Q72" s="57"/>
      <c r="R72" s="58" t="str">
        <f t="shared" si="31"/>
        <v xml:space="preserve"> </v>
      </c>
      <c r="S72" s="59">
        <f t="shared" si="32"/>
        <v>0</v>
      </c>
      <c r="T72" s="60"/>
      <c r="U72" s="61" t="str">
        <f t="shared" si="33"/>
        <v xml:space="preserve"> </v>
      </c>
      <c r="V72" s="62">
        <f t="shared" si="34"/>
        <v>0</v>
      </c>
      <c r="W72" s="63"/>
      <c r="X72" s="64" t="str">
        <f t="shared" si="35"/>
        <v xml:space="preserve"> </v>
      </c>
      <c r="Y72" s="65">
        <f t="shared" si="36"/>
        <v>0</v>
      </c>
      <c r="Z72" s="66"/>
      <c r="AA72" s="67" t="str">
        <f t="shared" si="37"/>
        <v xml:space="preserve"> </v>
      </c>
      <c r="AB72" s="68">
        <f t="shared" si="38"/>
        <v>0</v>
      </c>
      <c r="AC72" s="69"/>
      <c r="AD72" s="70" t="str">
        <f t="shared" si="39"/>
        <v xml:space="preserve"> </v>
      </c>
      <c r="AE72" s="71">
        <f t="shared" si="40"/>
        <v>0</v>
      </c>
      <c r="AF72" s="44">
        <f t="shared" si="41"/>
        <v>0</v>
      </c>
      <c r="AG72" s="72">
        <f t="shared" si="42"/>
        <v>62</v>
      </c>
      <c r="AH72" s="44">
        <f t="shared" si="43"/>
        <v>0</v>
      </c>
      <c r="AJ72" s="49">
        <v>62</v>
      </c>
      <c r="AK72" s="49"/>
      <c r="AM72" s="52">
        <v>62</v>
      </c>
      <c r="AN72" s="52"/>
      <c r="AP72" s="73">
        <v>62</v>
      </c>
      <c r="AQ72" s="73"/>
      <c r="AS72" s="58">
        <v>62</v>
      </c>
      <c r="AT72" s="58"/>
      <c r="AV72" s="61">
        <v>62</v>
      </c>
      <c r="AW72" s="61"/>
      <c r="AY72" s="64">
        <v>62</v>
      </c>
      <c r="AZ72" s="64"/>
      <c r="BB72" s="74">
        <v>62</v>
      </c>
      <c r="BC72" s="74"/>
      <c r="BE72" s="70">
        <v>62</v>
      </c>
      <c r="BF72" s="70"/>
    </row>
    <row r="73" spans="1:58" x14ac:dyDescent="0.25">
      <c r="A73" s="43">
        <v>63</v>
      </c>
      <c r="B73" s="44">
        <f t="shared" si="24"/>
        <v>0</v>
      </c>
      <c r="C73" s="45"/>
      <c r="D73" s="46" t="s">
        <v>1</v>
      </c>
      <c r="E73" s="47"/>
      <c r="F73" s="47" t="s">
        <v>1</v>
      </c>
      <c r="G73" s="47" t="s">
        <v>1</v>
      </c>
      <c r="H73" s="48"/>
      <c r="I73" s="49" t="str">
        <f t="shared" si="25"/>
        <v xml:space="preserve"> </v>
      </c>
      <c r="J73" s="50">
        <f t="shared" si="26"/>
        <v>0</v>
      </c>
      <c r="K73" s="51"/>
      <c r="L73" s="52" t="str">
        <f t="shared" si="27"/>
        <v xml:space="preserve"> </v>
      </c>
      <c r="M73" s="53">
        <f t="shared" si="28"/>
        <v>0</v>
      </c>
      <c r="N73" s="54"/>
      <c r="O73" s="55" t="str">
        <f t="shared" si="29"/>
        <v xml:space="preserve"> </v>
      </c>
      <c r="P73" s="56">
        <f t="shared" si="30"/>
        <v>0</v>
      </c>
      <c r="Q73" s="57"/>
      <c r="R73" s="58" t="str">
        <f t="shared" si="31"/>
        <v xml:space="preserve"> </v>
      </c>
      <c r="S73" s="59">
        <f t="shared" si="32"/>
        <v>0</v>
      </c>
      <c r="T73" s="60"/>
      <c r="U73" s="61" t="str">
        <f t="shared" si="33"/>
        <v xml:space="preserve"> </v>
      </c>
      <c r="V73" s="62">
        <f t="shared" si="34"/>
        <v>0</v>
      </c>
      <c r="W73" s="63"/>
      <c r="X73" s="64" t="str">
        <f t="shared" si="35"/>
        <v xml:space="preserve"> </v>
      </c>
      <c r="Y73" s="65">
        <f t="shared" si="36"/>
        <v>0</v>
      </c>
      <c r="Z73" s="66"/>
      <c r="AA73" s="67" t="str">
        <f t="shared" si="37"/>
        <v xml:space="preserve"> </v>
      </c>
      <c r="AB73" s="68">
        <f t="shared" si="38"/>
        <v>0</v>
      </c>
      <c r="AC73" s="69"/>
      <c r="AD73" s="70" t="str">
        <f t="shared" si="39"/>
        <v xml:space="preserve"> </v>
      </c>
      <c r="AE73" s="71">
        <f t="shared" si="40"/>
        <v>0</v>
      </c>
      <c r="AF73" s="44">
        <f t="shared" si="41"/>
        <v>0</v>
      </c>
      <c r="AG73" s="72">
        <f t="shared" si="42"/>
        <v>63</v>
      </c>
      <c r="AH73" s="44">
        <f t="shared" si="43"/>
        <v>0</v>
      </c>
      <c r="AJ73" s="49">
        <v>63</v>
      </c>
      <c r="AK73" s="49"/>
      <c r="AM73" s="52">
        <v>63</v>
      </c>
      <c r="AN73" s="52"/>
      <c r="AP73" s="73">
        <v>63</v>
      </c>
      <c r="AQ73" s="73"/>
      <c r="AS73" s="58">
        <v>63</v>
      </c>
      <c r="AT73" s="58"/>
      <c r="AV73" s="61">
        <v>63</v>
      </c>
      <c r="AW73" s="61"/>
      <c r="AY73" s="64">
        <v>63</v>
      </c>
      <c r="AZ73" s="64"/>
      <c r="BB73" s="74">
        <v>63</v>
      </c>
      <c r="BC73" s="74"/>
      <c r="BE73" s="70">
        <v>63</v>
      </c>
      <c r="BF73" s="70"/>
    </row>
    <row r="74" spans="1:58" x14ac:dyDescent="0.25">
      <c r="A74" s="43">
        <v>64</v>
      </c>
      <c r="B74" s="44">
        <f t="shared" si="24"/>
        <v>0</v>
      </c>
      <c r="C74" s="45"/>
      <c r="D74" s="46" t="s">
        <v>1</v>
      </c>
      <c r="E74" s="47"/>
      <c r="F74" s="47" t="s">
        <v>1</v>
      </c>
      <c r="G74" s="47" t="s">
        <v>1</v>
      </c>
      <c r="H74" s="48"/>
      <c r="I74" s="49" t="str">
        <f t="shared" si="25"/>
        <v xml:space="preserve"> </v>
      </c>
      <c r="J74" s="50">
        <f t="shared" si="26"/>
        <v>0</v>
      </c>
      <c r="K74" s="51"/>
      <c r="L74" s="52" t="str">
        <f t="shared" si="27"/>
        <v xml:space="preserve"> </v>
      </c>
      <c r="M74" s="53">
        <f t="shared" si="28"/>
        <v>0</v>
      </c>
      <c r="N74" s="54"/>
      <c r="O74" s="55" t="str">
        <f t="shared" si="29"/>
        <v xml:space="preserve"> </v>
      </c>
      <c r="P74" s="56">
        <f t="shared" si="30"/>
        <v>0</v>
      </c>
      <c r="Q74" s="57"/>
      <c r="R74" s="58" t="str">
        <f t="shared" si="31"/>
        <v xml:space="preserve"> </v>
      </c>
      <c r="S74" s="59">
        <f t="shared" si="32"/>
        <v>0</v>
      </c>
      <c r="T74" s="60"/>
      <c r="U74" s="61" t="str">
        <f t="shared" si="33"/>
        <v xml:space="preserve"> </v>
      </c>
      <c r="V74" s="62">
        <f t="shared" si="34"/>
        <v>0</v>
      </c>
      <c r="W74" s="63"/>
      <c r="X74" s="64" t="str">
        <f t="shared" si="35"/>
        <v xml:space="preserve"> </v>
      </c>
      <c r="Y74" s="65">
        <f t="shared" si="36"/>
        <v>0</v>
      </c>
      <c r="Z74" s="66"/>
      <c r="AA74" s="67" t="str">
        <f t="shared" si="37"/>
        <v xml:space="preserve"> </v>
      </c>
      <c r="AB74" s="68">
        <f t="shared" si="38"/>
        <v>0</v>
      </c>
      <c r="AC74" s="69"/>
      <c r="AD74" s="70" t="str">
        <f t="shared" si="39"/>
        <v xml:space="preserve"> </v>
      </c>
      <c r="AE74" s="71">
        <f t="shared" si="40"/>
        <v>0</v>
      </c>
      <c r="AF74" s="44">
        <f t="shared" si="41"/>
        <v>0</v>
      </c>
      <c r="AG74" s="72">
        <f t="shared" si="42"/>
        <v>64</v>
      </c>
      <c r="AH74" s="44">
        <f t="shared" si="43"/>
        <v>0</v>
      </c>
      <c r="AJ74" s="49">
        <v>64</v>
      </c>
      <c r="AK74" s="49"/>
      <c r="AM74" s="52">
        <v>64</v>
      </c>
      <c r="AN74" s="52"/>
      <c r="AP74" s="73">
        <v>64</v>
      </c>
      <c r="AQ74" s="73"/>
      <c r="AS74" s="58">
        <v>64</v>
      </c>
      <c r="AT74" s="58"/>
      <c r="AV74" s="61">
        <v>64</v>
      </c>
      <c r="AW74" s="61"/>
      <c r="AY74" s="64">
        <v>64</v>
      </c>
      <c r="AZ74" s="64"/>
      <c r="BB74" s="74">
        <v>64</v>
      </c>
      <c r="BC74" s="74"/>
      <c r="BE74" s="70">
        <v>64</v>
      </c>
      <c r="BF74" s="70"/>
    </row>
    <row r="75" spans="1:58" x14ac:dyDescent="0.25">
      <c r="A75" s="43">
        <v>65</v>
      </c>
      <c r="B75" s="44">
        <f t="shared" ref="B75:B90" si="44">AF75</f>
        <v>0</v>
      </c>
      <c r="C75" s="45"/>
      <c r="D75" s="46" t="s">
        <v>1</v>
      </c>
      <c r="E75" s="47"/>
      <c r="F75" s="47" t="s">
        <v>1</v>
      </c>
      <c r="G75" s="47" t="s">
        <v>1</v>
      </c>
      <c r="H75" s="48"/>
      <c r="I75" s="49" t="str">
        <f t="shared" ref="I75:I92" si="45">IF(SUMIF(AK$11:AK$97,$C75,AJ$11:AJ$97)=0," ",SUMIF(AK$11:AK$97,$C75,AJ$11:AJ$97))</f>
        <v xml:space="preserve"> </v>
      </c>
      <c r="J75" s="50">
        <f t="shared" ref="J75:J90" si="46">IF(I75=" ",0,IF(I75=1,50,IF(I75=2,48,IF(I75=3,46,IF(I75=4,44,IF(I75=5,42,IF(AND(I75&gt;5,I75&lt;45),46-I75,2)))))))</f>
        <v>0</v>
      </c>
      <c r="K75" s="51"/>
      <c r="L75" s="52" t="str">
        <f t="shared" ref="L75:L92" si="47">IF(SUMIF(AN$11:AN$97,$C75,AM$11:AM$97)=0," ",SUMIF(AN$11:AN$97,$C75,AM$11:AM$97))</f>
        <v xml:space="preserve"> </v>
      </c>
      <c r="M75" s="53">
        <f t="shared" ref="M75:M90" si="48">IF(L75=" ",0,IF(L75=1,50,IF(L75=2,48,IF(L75=3,46,IF(L75=4,44,IF(L75=5,42,IF(AND(L75&gt;5,L75&lt;45),46-L75,2)))))))</f>
        <v>0</v>
      </c>
      <c r="N75" s="54"/>
      <c r="O75" s="55" t="str">
        <f t="shared" ref="O75:O92" si="49">IF(SUMIF(AQ$11:AQ$97,$C75,AP$11:AP$97)=0," ",SUMIF(AQ$11:AQ$97,$C75,AP$11:AP$97))</f>
        <v xml:space="preserve"> </v>
      </c>
      <c r="P75" s="56">
        <f t="shared" ref="P75:P90" si="50">IF(O75=" ",0,IF(O75=1,50,IF(O75=2,48,IF(O75=3,46,IF(O75=4,44,IF(O75=5,42,IF(AND(O75&gt;5,O75&lt;45),46-O75,2)))))))</f>
        <v>0</v>
      </c>
      <c r="Q75" s="57"/>
      <c r="R75" s="58" t="str">
        <f t="shared" ref="R75:R92" si="51">IF(SUMIF(AT$11:AT$97,$C75,AS$11:AS$97)=0," ",SUMIF(AT$11:AT$97,$C75,AS$11:AS$97))</f>
        <v xml:space="preserve"> </v>
      </c>
      <c r="S75" s="59">
        <f t="shared" ref="S75:S90" si="52">IF(R75=" ",0,IF(R75=1,50,IF(R75=2,48,IF(R75=3,46,IF(R75=4,44,IF(R75=5,42,IF(AND(R75&gt;5,R75&lt;45),46-R75,2)))))))</f>
        <v>0</v>
      </c>
      <c r="T75" s="60"/>
      <c r="U75" s="61" t="str">
        <f t="shared" ref="U75:U92" si="53">IF(SUMIF(AW$11:AW$97,$C75,AV$11:AV$97)=0," ",SUMIF(AW$11:AW$97,$C75,AV$11:AV$97))</f>
        <v xml:space="preserve"> </v>
      </c>
      <c r="V75" s="62">
        <f t="shared" ref="V75:V90" si="54">IF(U75=" ",0,IF(U75=1,50,IF(U75=2,48,IF(U75=3,46,IF(U75=4,44,IF(U75=5,42,IF(AND(U75&gt;5,U75&lt;45),46-U75,2)))))))</f>
        <v>0</v>
      </c>
      <c r="W75" s="63"/>
      <c r="X75" s="64" t="str">
        <f t="shared" ref="X75:X92" si="55">IF(SUMIF(AZ$11:AZ$97,$C75,AY$11:AY$97)=0," ",SUMIF(AZ$11:AZ$97,$C75,AY$11:AY$97))</f>
        <v xml:space="preserve"> </v>
      </c>
      <c r="Y75" s="65">
        <f t="shared" ref="Y75:Y90" si="56">IF(X75=" ",0,IF(X75=1,50,IF(X75=2,48,IF(X75=3,46,IF(X75=4,44,IF(X75=5,42,IF(AND(X75&gt;5,X75&lt;45),46-X75,2)))))))</f>
        <v>0</v>
      </c>
      <c r="Z75" s="66"/>
      <c r="AA75" s="67" t="str">
        <f t="shared" ref="AA75:AA92" si="57">IF(SUMIF(BC$11:BC$97,$C75,BB$11:BB$97)=0," ",SUMIF(BC$11:BC$97,$C75,BB$11:BB$97))</f>
        <v xml:space="preserve"> </v>
      </c>
      <c r="AB75" s="68">
        <f t="shared" ref="AB75:AB90" si="58">IF(AA75=" ",0,IF(AA75=1,50,IF(AA75=2,48,IF(AA75=3,46,IF(AA75=4,44,IF(AA75=5,42,IF(AND(AA75&gt;5,AA75&lt;45),46-AA75,2)))))))</f>
        <v>0</v>
      </c>
      <c r="AC75" s="69"/>
      <c r="AD75" s="70" t="str">
        <f t="shared" ref="AD75:AD92" si="59">IF(SUMIF(BF$11:BF$97,$C75,BE$11:BE$97)=0," ",SUMIF(BF$11:BF$97,$C75,BE$11:BE$97))</f>
        <v xml:space="preserve"> </v>
      </c>
      <c r="AE75" s="71">
        <f t="shared" ref="AE75:AE90" si="60">IF(AD75=" ",0,IF(AD75=1,50,IF(AD75=2,48,IF(AD75=3,46,IF(AD75=4,44,IF(AD75=5,42,IF(AND(AD75&gt;5,AD75&lt;45),46-AD75,2)))))))</f>
        <v>0</v>
      </c>
      <c r="AF75" s="44">
        <f t="shared" ref="AF75:AF91" si="61">J75+M75+P75+S75+V75+Y75+AB75+AE75</f>
        <v>0</v>
      </c>
      <c r="AG75" s="72">
        <f t="shared" ref="AG75:AG90" si="62">A75</f>
        <v>65</v>
      </c>
      <c r="AH75" s="44">
        <f t="shared" ref="AH75:AH91" si="63">AF75-MIN(J75,M75,P75,S75,V75,Y75,AB75,AE75)</f>
        <v>0</v>
      </c>
      <c r="AJ75" s="49">
        <v>65</v>
      </c>
      <c r="AK75" s="49"/>
      <c r="AM75" s="52">
        <v>65</v>
      </c>
      <c r="AN75" s="52"/>
      <c r="AP75" s="73">
        <v>65</v>
      </c>
      <c r="AQ75" s="73"/>
      <c r="AS75" s="58">
        <v>65</v>
      </c>
      <c r="AT75" s="58"/>
      <c r="AV75" s="61">
        <v>65</v>
      </c>
      <c r="AW75" s="61"/>
      <c r="AY75" s="64">
        <v>65</v>
      </c>
      <c r="AZ75" s="64"/>
      <c r="BB75" s="74">
        <v>65</v>
      </c>
      <c r="BC75" s="74"/>
      <c r="BE75" s="70">
        <v>65</v>
      </c>
      <c r="BF75" s="70"/>
    </row>
    <row r="76" spans="1:58" x14ac:dyDescent="0.25">
      <c r="A76" s="43">
        <v>66</v>
      </c>
      <c r="B76" s="44">
        <f t="shared" si="44"/>
        <v>0</v>
      </c>
      <c r="C76" s="45"/>
      <c r="D76" s="46" t="s">
        <v>1</v>
      </c>
      <c r="E76" s="47"/>
      <c r="F76" s="47" t="s">
        <v>1</v>
      </c>
      <c r="G76" s="47" t="s">
        <v>1</v>
      </c>
      <c r="H76" s="48"/>
      <c r="I76" s="49" t="str">
        <f t="shared" si="45"/>
        <v xml:space="preserve"> </v>
      </c>
      <c r="J76" s="50">
        <f t="shared" si="46"/>
        <v>0</v>
      </c>
      <c r="K76" s="51"/>
      <c r="L76" s="52" t="str">
        <f t="shared" si="47"/>
        <v xml:space="preserve"> </v>
      </c>
      <c r="M76" s="53">
        <f t="shared" si="48"/>
        <v>0</v>
      </c>
      <c r="N76" s="54"/>
      <c r="O76" s="55" t="str">
        <f t="shared" si="49"/>
        <v xml:space="preserve"> </v>
      </c>
      <c r="P76" s="56">
        <f t="shared" si="50"/>
        <v>0</v>
      </c>
      <c r="Q76" s="57"/>
      <c r="R76" s="58" t="str">
        <f t="shared" si="51"/>
        <v xml:space="preserve"> </v>
      </c>
      <c r="S76" s="59">
        <f t="shared" si="52"/>
        <v>0</v>
      </c>
      <c r="T76" s="60"/>
      <c r="U76" s="61" t="str">
        <f t="shared" si="53"/>
        <v xml:space="preserve"> </v>
      </c>
      <c r="V76" s="62">
        <f t="shared" si="54"/>
        <v>0</v>
      </c>
      <c r="W76" s="63"/>
      <c r="X76" s="64" t="str">
        <f t="shared" si="55"/>
        <v xml:space="preserve"> </v>
      </c>
      <c r="Y76" s="65">
        <f t="shared" si="56"/>
        <v>0</v>
      </c>
      <c r="Z76" s="66"/>
      <c r="AA76" s="67" t="str">
        <f t="shared" si="57"/>
        <v xml:space="preserve"> </v>
      </c>
      <c r="AB76" s="68">
        <f t="shared" si="58"/>
        <v>0</v>
      </c>
      <c r="AC76" s="69"/>
      <c r="AD76" s="70" t="str">
        <f t="shared" si="59"/>
        <v xml:space="preserve"> </v>
      </c>
      <c r="AE76" s="71">
        <f t="shared" si="60"/>
        <v>0</v>
      </c>
      <c r="AF76" s="44">
        <f t="shared" si="61"/>
        <v>0</v>
      </c>
      <c r="AG76" s="72">
        <f t="shared" si="62"/>
        <v>66</v>
      </c>
      <c r="AH76" s="44">
        <f t="shared" si="63"/>
        <v>0</v>
      </c>
      <c r="AJ76" s="49">
        <v>66</v>
      </c>
      <c r="AK76" s="49"/>
      <c r="AM76" s="52">
        <v>66</v>
      </c>
      <c r="AN76" s="52"/>
      <c r="AP76" s="73">
        <v>66</v>
      </c>
      <c r="AQ76" s="73"/>
      <c r="AS76" s="58">
        <v>66</v>
      </c>
      <c r="AT76" s="58"/>
      <c r="AV76" s="61">
        <v>66</v>
      </c>
      <c r="AW76" s="61"/>
      <c r="AY76" s="64">
        <v>66</v>
      </c>
      <c r="AZ76" s="64"/>
      <c r="BB76" s="74">
        <v>66</v>
      </c>
      <c r="BC76" s="74"/>
      <c r="BE76" s="70">
        <v>66</v>
      </c>
      <c r="BF76" s="70"/>
    </row>
    <row r="77" spans="1:58" x14ac:dyDescent="0.25">
      <c r="A77" s="43">
        <v>67</v>
      </c>
      <c r="B77" s="44">
        <f t="shared" si="44"/>
        <v>0</v>
      </c>
      <c r="C77" s="45"/>
      <c r="D77" s="46" t="s">
        <v>1</v>
      </c>
      <c r="E77" s="47"/>
      <c r="F77" s="47" t="s">
        <v>1</v>
      </c>
      <c r="G77" s="47" t="s">
        <v>1</v>
      </c>
      <c r="H77" s="48"/>
      <c r="I77" s="49" t="str">
        <f t="shared" si="45"/>
        <v xml:space="preserve"> </v>
      </c>
      <c r="J77" s="50">
        <f t="shared" si="46"/>
        <v>0</v>
      </c>
      <c r="K77" s="51"/>
      <c r="L77" s="52" t="str">
        <f t="shared" si="47"/>
        <v xml:space="preserve"> </v>
      </c>
      <c r="M77" s="53">
        <f t="shared" si="48"/>
        <v>0</v>
      </c>
      <c r="N77" s="54"/>
      <c r="O77" s="55" t="str">
        <f t="shared" si="49"/>
        <v xml:space="preserve"> </v>
      </c>
      <c r="P77" s="56">
        <f t="shared" si="50"/>
        <v>0</v>
      </c>
      <c r="Q77" s="57"/>
      <c r="R77" s="58" t="str">
        <f t="shared" si="51"/>
        <v xml:space="preserve"> </v>
      </c>
      <c r="S77" s="59">
        <f t="shared" si="52"/>
        <v>0</v>
      </c>
      <c r="T77" s="60"/>
      <c r="U77" s="61" t="str">
        <f t="shared" si="53"/>
        <v xml:space="preserve"> </v>
      </c>
      <c r="V77" s="62">
        <f t="shared" si="54"/>
        <v>0</v>
      </c>
      <c r="W77" s="63"/>
      <c r="X77" s="64" t="str">
        <f t="shared" si="55"/>
        <v xml:space="preserve"> </v>
      </c>
      <c r="Y77" s="65">
        <f t="shared" si="56"/>
        <v>0</v>
      </c>
      <c r="Z77" s="66"/>
      <c r="AA77" s="67" t="str">
        <f t="shared" si="57"/>
        <v xml:space="preserve"> </v>
      </c>
      <c r="AB77" s="68">
        <f t="shared" si="58"/>
        <v>0</v>
      </c>
      <c r="AC77" s="69"/>
      <c r="AD77" s="70" t="str">
        <f t="shared" si="59"/>
        <v xml:space="preserve"> </v>
      </c>
      <c r="AE77" s="71">
        <f t="shared" si="60"/>
        <v>0</v>
      </c>
      <c r="AF77" s="44">
        <f t="shared" si="61"/>
        <v>0</v>
      </c>
      <c r="AG77" s="72">
        <f t="shared" si="62"/>
        <v>67</v>
      </c>
      <c r="AH77" s="44">
        <f t="shared" si="63"/>
        <v>0</v>
      </c>
      <c r="AJ77" s="49">
        <v>67</v>
      </c>
      <c r="AK77" s="49"/>
      <c r="AM77" s="52">
        <v>67</v>
      </c>
      <c r="AN77" s="52"/>
      <c r="AP77" s="73">
        <v>67</v>
      </c>
      <c r="AQ77" s="73"/>
      <c r="AS77" s="58">
        <v>67</v>
      </c>
      <c r="AT77" s="58"/>
      <c r="AV77" s="61">
        <v>67</v>
      </c>
      <c r="AW77" s="61"/>
      <c r="AY77" s="64">
        <v>67</v>
      </c>
      <c r="AZ77" s="64"/>
      <c r="BB77" s="74">
        <v>67</v>
      </c>
      <c r="BC77" s="74"/>
      <c r="BE77" s="70">
        <v>67</v>
      </c>
      <c r="BF77" s="70"/>
    </row>
    <row r="78" spans="1:58" x14ac:dyDescent="0.25">
      <c r="A78" s="43">
        <v>68</v>
      </c>
      <c r="B78" s="44">
        <f t="shared" si="44"/>
        <v>0</v>
      </c>
      <c r="C78" s="45"/>
      <c r="D78" s="46" t="s">
        <v>1</v>
      </c>
      <c r="E78" s="47"/>
      <c r="F78" s="47" t="s">
        <v>1</v>
      </c>
      <c r="G78" s="47" t="s">
        <v>1</v>
      </c>
      <c r="H78" s="48"/>
      <c r="I78" s="49" t="str">
        <f t="shared" si="45"/>
        <v xml:space="preserve"> </v>
      </c>
      <c r="J78" s="50">
        <f t="shared" si="46"/>
        <v>0</v>
      </c>
      <c r="K78" s="51"/>
      <c r="L78" s="52" t="str">
        <f t="shared" si="47"/>
        <v xml:space="preserve"> </v>
      </c>
      <c r="M78" s="53">
        <f t="shared" si="48"/>
        <v>0</v>
      </c>
      <c r="N78" s="54"/>
      <c r="O78" s="55" t="str">
        <f t="shared" si="49"/>
        <v xml:space="preserve"> </v>
      </c>
      <c r="P78" s="56">
        <f t="shared" si="50"/>
        <v>0</v>
      </c>
      <c r="Q78" s="57"/>
      <c r="R78" s="58" t="str">
        <f t="shared" si="51"/>
        <v xml:space="preserve"> </v>
      </c>
      <c r="S78" s="59">
        <f t="shared" si="52"/>
        <v>0</v>
      </c>
      <c r="T78" s="60"/>
      <c r="U78" s="61" t="str">
        <f t="shared" si="53"/>
        <v xml:space="preserve"> </v>
      </c>
      <c r="V78" s="62">
        <f t="shared" si="54"/>
        <v>0</v>
      </c>
      <c r="W78" s="63"/>
      <c r="X78" s="64" t="str">
        <f t="shared" si="55"/>
        <v xml:space="preserve"> </v>
      </c>
      <c r="Y78" s="65">
        <f t="shared" si="56"/>
        <v>0</v>
      </c>
      <c r="Z78" s="66"/>
      <c r="AA78" s="67" t="str">
        <f t="shared" si="57"/>
        <v xml:space="preserve"> </v>
      </c>
      <c r="AB78" s="68">
        <f t="shared" si="58"/>
        <v>0</v>
      </c>
      <c r="AC78" s="69"/>
      <c r="AD78" s="70" t="str">
        <f t="shared" si="59"/>
        <v xml:space="preserve"> </v>
      </c>
      <c r="AE78" s="71">
        <f t="shared" si="60"/>
        <v>0</v>
      </c>
      <c r="AF78" s="44">
        <f t="shared" si="61"/>
        <v>0</v>
      </c>
      <c r="AG78" s="72">
        <f t="shared" si="62"/>
        <v>68</v>
      </c>
      <c r="AH78" s="44">
        <f t="shared" si="63"/>
        <v>0</v>
      </c>
      <c r="AJ78" s="49">
        <v>68</v>
      </c>
      <c r="AK78" s="49"/>
      <c r="AM78" s="52">
        <v>68</v>
      </c>
      <c r="AN78" s="52"/>
      <c r="AP78" s="73">
        <v>68</v>
      </c>
      <c r="AQ78" s="73"/>
      <c r="AS78" s="58">
        <v>68</v>
      </c>
      <c r="AT78" s="58"/>
      <c r="AV78" s="61">
        <v>68</v>
      </c>
      <c r="AW78" s="61"/>
      <c r="AY78" s="64">
        <v>68</v>
      </c>
      <c r="AZ78" s="64"/>
      <c r="BB78" s="74">
        <v>68</v>
      </c>
      <c r="BC78" s="74"/>
      <c r="BE78" s="70">
        <v>68</v>
      </c>
      <c r="BF78" s="70"/>
    </row>
    <row r="79" spans="1:58" x14ac:dyDescent="0.25">
      <c r="A79" s="43">
        <v>69</v>
      </c>
      <c r="B79" s="44">
        <f t="shared" si="44"/>
        <v>0</v>
      </c>
      <c r="C79" s="45"/>
      <c r="D79" s="46" t="s">
        <v>1</v>
      </c>
      <c r="E79" s="47"/>
      <c r="F79" s="47" t="s">
        <v>1</v>
      </c>
      <c r="G79" s="47" t="s">
        <v>1</v>
      </c>
      <c r="H79" s="48"/>
      <c r="I79" s="49" t="str">
        <f t="shared" si="45"/>
        <v xml:space="preserve"> </v>
      </c>
      <c r="J79" s="50">
        <f t="shared" si="46"/>
        <v>0</v>
      </c>
      <c r="K79" s="51"/>
      <c r="L79" s="52" t="str">
        <f t="shared" si="47"/>
        <v xml:space="preserve"> </v>
      </c>
      <c r="M79" s="53">
        <f t="shared" si="48"/>
        <v>0</v>
      </c>
      <c r="N79" s="54"/>
      <c r="O79" s="55" t="str">
        <f t="shared" si="49"/>
        <v xml:space="preserve"> </v>
      </c>
      <c r="P79" s="56">
        <f t="shared" si="50"/>
        <v>0</v>
      </c>
      <c r="Q79" s="57"/>
      <c r="R79" s="58" t="str">
        <f t="shared" si="51"/>
        <v xml:space="preserve"> </v>
      </c>
      <c r="S79" s="59">
        <f t="shared" si="52"/>
        <v>0</v>
      </c>
      <c r="T79" s="60"/>
      <c r="U79" s="61" t="str">
        <f t="shared" si="53"/>
        <v xml:space="preserve"> </v>
      </c>
      <c r="V79" s="62">
        <f t="shared" si="54"/>
        <v>0</v>
      </c>
      <c r="W79" s="63"/>
      <c r="X79" s="64" t="str">
        <f t="shared" si="55"/>
        <v xml:space="preserve"> </v>
      </c>
      <c r="Y79" s="65">
        <f t="shared" si="56"/>
        <v>0</v>
      </c>
      <c r="Z79" s="66"/>
      <c r="AA79" s="67" t="str">
        <f t="shared" si="57"/>
        <v xml:space="preserve"> </v>
      </c>
      <c r="AB79" s="68">
        <f t="shared" si="58"/>
        <v>0</v>
      </c>
      <c r="AC79" s="69"/>
      <c r="AD79" s="70" t="str">
        <f t="shared" si="59"/>
        <v xml:space="preserve"> </v>
      </c>
      <c r="AE79" s="71">
        <f t="shared" si="60"/>
        <v>0</v>
      </c>
      <c r="AF79" s="44">
        <f t="shared" si="61"/>
        <v>0</v>
      </c>
      <c r="AG79" s="72">
        <f t="shared" si="62"/>
        <v>69</v>
      </c>
      <c r="AH79" s="44">
        <f t="shared" si="63"/>
        <v>0</v>
      </c>
      <c r="AJ79" s="49">
        <v>69</v>
      </c>
      <c r="AK79" s="49"/>
      <c r="AM79" s="52">
        <v>69</v>
      </c>
      <c r="AN79" s="52"/>
      <c r="AP79" s="73">
        <v>69</v>
      </c>
      <c r="AQ79" s="73"/>
      <c r="AS79" s="58">
        <v>69</v>
      </c>
      <c r="AT79" s="58"/>
      <c r="AV79" s="61">
        <v>69</v>
      </c>
      <c r="AW79" s="61"/>
      <c r="AY79" s="64">
        <v>69</v>
      </c>
      <c r="AZ79" s="64"/>
      <c r="BB79" s="74">
        <v>69</v>
      </c>
      <c r="BC79" s="74"/>
      <c r="BE79" s="70">
        <v>69</v>
      </c>
      <c r="BF79" s="70"/>
    </row>
    <row r="80" spans="1:58" x14ac:dyDescent="0.25">
      <c r="A80" s="43">
        <v>70</v>
      </c>
      <c r="B80" s="44">
        <f t="shared" si="44"/>
        <v>0</v>
      </c>
      <c r="C80" s="45"/>
      <c r="D80" s="46" t="s">
        <v>1</v>
      </c>
      <c r="E80" s="47"/>
      <c r="F80" s="47" t="s">
        <v>1</v>
      </c>
      <c r="G80" s="47" t="s">
        <v>1</v>
      </c>
      <c r="H80" s="48"/>
      <c r="I80" s="49" t="str">
        <f t="shared" si="45"/>
        <v xml:space="preserve"> </v>
      </c>
      <c r="J80" s="50">
        <f t="shared" si="46"/>
        <v>0</v>
      </c>
      <c r="K80" s="51"/>
      <c r="L80" s="52" t="str">
        <f t="shared" si="47"/>
        <v xml:space="preserve"> </v>
      </c>
      <c r="M80" s="53">
        <f t="shared" si="48"/>
        <v>0</v>
      </c>
      <c r="N80" s="54"/>
      <c r="O80" s="55" t="str">
        <f t="shared" si="49"/>
        <v xml:space="preserve"> </v>
      </c>
      <c r="P80" s="56">
        <f t="shared" si="50"/>
        <v>0</v>
      </c>
      <c r="Q80" s="57"/>
      <c r="R80" s="58" t="str">
        <f t="shared" si="51"/>
        <v xml:space="preserve"> </v>
      </c>
      <c r="S80" s="59">
        <f t="shared" si="52"/>
        <v>0</v>
      </c>
      <c r="T80" s="60"/>
      <c r="U80" s="61" t="str">
        <f t="shared" si="53"/>
        <v xml:space="preserve"> </v>
      </c>
      <c r="V80" s="62">
        <f t="shared" si="54"/>
        <v>0</v>
      </c>
      <c r="W80" s="63"/>
      <c r="X80" s="64" t="str">
        <f t="shared" si="55"/>
        <v xml:space="preserve"> </v>
      </c>
      <c r="Y80" s="65">
        <f t="shared" si="56"/>
        <v>0</v>
      </c>
      <c r="Z80" s="66"/>
      <c r="AA80" s="67" t="str">
        <f t="shared" si="57"/>
        <v xml:space="preserve"> </v>
      </c>
      <c r="AB80" s="68">
        <f t="shared" si="58"/>
        <v>0</v>
      </c>
      <c r="AC80" s="69"/>
      <c r="AD80" s="70" t="str">
        <f t="shared" si="59"/>
        <v xml:space="preserve"> </v>
      </c>
      <c r="AE80" s="71">
        <f t="shared" si="60"/>
        <v>0</v>
      </c>
      <c r="AF80" s="44">
        <f t="shared" si="61"/>
        <v>0</v>
      </c>
      <c r="AG80" s="72">
        <f t="shared" si="62"/>
        <v>70</v>
      </c>
      <c r="AH80" s="44">
        <f t="shared" si="63"/>
        <v>0</v>
      </c>
      <c r="AJ80" s="49">
        <v>70</v>
      </c>
      <c r="AK80" s="49"/>
      <c r="AM80" s="52">
        <v>70</v>
      </c>
      <c r="AN80" s="52"/>
      <c r="AP80" s="73">
        <v>70</v>
      </c>
      <c r="AQ80" s="73"/>
      <c r="AS80" s="58">
        <v>70</v>
      </c>
      <c r="AT80" s="58"/>
      <c r="AV80" s="61">
        <v>70</v>
      </c>
      <c r="AW80" s="61"/>
      <c r="AY80" s="64">
        <v>70</v>
      </c>
      <c r="AZ80" s="64"/>
      <c r="BB80" s="74">
        <v>70</v>
      </c>
      <c r="BC80" s="74"/>
      <c r="BE80" s="70">
        <v>70</v>
      </c>
      <c r="BF80" s="70"/>
    </row>
    <row r="81" spans="1:58" x14ac:dyDescent="0.25">
      <c r="A81" s="43">
        <v>71</v>
      </c>
      <c r="B81" s="44">
        <f t="shared" si="44"/>
        <v>0</v>
      </c>
      <c r="C81" s="45"/>
      <c r="D81" s="46" t="s">
        <v>1</v>
      </c>
      <c r="E81" s="47"/>
      <c r="F81" s="47" t="s">
        <v>1</v>
      </c>
      <c r="G81" s="47" t="s">
        <v>1</v>
      </c>
      <c r="H81" s="48"/>
      <c r="I81" s="49" t="str">
        <f t="shared" si="45"/>
        <v xml:space="preserve"> </v>
      </c>
      <c r="J81" s="50">
        <f t="shared" si="46"/>
        <v>0</v>
      </c>
      <c r="K81" s="51"/>
      <c r="L81" s="52" t="str">
        <f t="shared" si="47"/>
        <v xml:space="preserve"> </v>
      </c>
      <c r="M81" s="53">
        <f t="shared" si="48"/>
        <v>0</v>
      </c>
      <c r="N81" s="54"/>
      <c r="O81" s="55" t="str">
        <f t="shared" si="49"/>
        <v xml:space="preserve"> </v>
      </c>
      <c r="P81" s="56">
        <f t="shared" si="50"/>
        <v>0</v>
      </c>
      <c r="Q81" s="57"/>
      <c r="R81" s="58" t="str">
        <f t="shared" si="51"/>
        <v xml:space="preserve"> </v>
      </c>
      <c r="S81" s="59">
        <f t="shared" si="52"/>
        <v>0</v>
      </c>
      <c r="T81" s="60"/>
      <c r="U81" s="61" t="str">
        <f t="shared" si="53"/>
        <v xml:space="preserve"> </v>
      </c>
      <c r="V81" s="62">
        <f t="shared" si="54"/>
        <v>0</v>
      </c>
      <c r="W81" s="63"/>
      <c r="X81" s="64" t="str">
        <f t="shared" si="55"/>
        <v xml:space="preserve"> </v>
      </c>
      <c r="Y81" s="65">
        <f t="shared" si="56"/>
        <v>0</v>
      </c>
      <c r="Z81" s="66"/>
      <c r="AA81" s="67" t="str">
        <f t="shared" si="57"/>
        <v xml:space="preserve"> </v>
      </c>
      <c r="AB81" s="68">
        <f t="shared" si="58"/>
        <v>0</v>
      </c>
      <c r="AC81" s="69"/>
      <c r="AD81" s="70" t="str">
        <f t="shared" si="59"/>
        <v xml:space="preserve"> </v>
      </c>
      <c r="AE81" s="71">
        <f t="shared" si="60"/>
        <v>0</v>
      </c>
      <c r="AF81" s="44">
        <f t="shared" si="61"/>
        <v>0</v>
      </c>
      <c r="AG81" s="72">
        <f t="shared" si="62"/>
        <v>71</v>
      </c>
      <c r="AH81" s="44">
        <f t="shared" si="63"/>
        <v>0</v>
      </c>
      <c r="AJ81" s="49">
        <v>71</v>
      </c>
      <c r="AK81" s="49"/>
      <c r="AM81" s="52">
        <v>71</v>
      </c>
      <c r="AN81" s="52"/>
      <c r="AP81" s="73">
        <v>71</v>
      </c>
      <c r="AQ81" s="73"/>
      <c r="AS81" s="58">
        <v>71</v>
      </c>
      <c r="AT81" s="58"/>
      <c r="AV81" s="61">
        <v>71</v>
      </c>
      <c r="AW81" s="61"/>
      <c r="AY81" s="64">
        <v>71</v>
      </c>
      <c r="AZ81" s="64"/>
      <c r="BB81" s="74">
        <v>71</v>
      </c>
      <c r="BC81" s="74"/>
      <c r="BE81" s="70">
        <v>71</v>
      </c>
      <c r="BF81" s="70"/>
    </row>
    <row r="82" spans="1:58" x14ac:dyDescent="0.25">
      <c r="A82" s="43">
        <v>72</v>
      </c>
      <c r="B82" s="44">
        <f t="shared" si="44"/>
        <v>0</v>
      </c>
      <c r="C82" s="45"/>
      <c r="D82" s="46" t="s">
        <v>1</v>
      </c>
      <c r="E82" s="47"/>
      <c r="F82" s="47" t="s">
        <v>1</v>
      </c>
      <c r="G82" s="47" t="s">
        <v>1</v>
      </c>
      <c r="H82" s="48"/>
      <c r="I82" s="49" t="str">
        <f t="shared" si="45"/>
        <v xml:space="preserve"> </v>
      </c>
      <c r="J82" s="50">
        <f t="shared" si="46"/>
        <v>0</v>
      </c>
      <c r="K82" s="51"/>
      <c r="L82" s="52" t="str">
        <f t="shared" si="47"/>
        <v xml:space="preserve"> </v>
      </c>
      <c r="M82" s="53">
        <f t="shared" si="48"/>
        <v>0</v>
      </c>
      <c r="N82" s="54"/>
      <c r="O82" s="55" t="str">
        <f t="shared" si="49"/>
        <v xml:space="preserve"> </v>
      </c>
      <c r="P82" s="56">
        <f t="shared" si="50"/>
        <v>0</v>
      </c>
      <c r="Q82" s="57"/>
      <c r="R82" s="58" t="str">
        <f t="shared" si="51"/>
        <v xml:space="preserve"> </v>
      </c>
      <c r="S82" s="59">
        <f t="shared" si="52"/>
        <v>0</v>
      </c>
      <c r="T82" s="60"/>
      <c r="U82" s="61" t="str">
        <f t="shared" si="53"/>
        <v xml:space="preserve"> </v>
      </c>
      <c r="V82" s="62">
        <f t="shared" si="54"/>
        <v>0</v>
      </c>
      <c r="W82" s="63"/>
      <c r="X82" s="64" t="str">
        <f t="shared" si="55"/>
        <v xml:space="preserve"> </v>
      </c>
      <c r="Y82" s="65">
        <f t="shared" si="56"/>
        <v>0</v>
      </c>
      <c r="Z82" s="66"/>
      <c r="AA82" s="67" t="str">
        <f t="shared" si="57"/>
        <v xml:space="preserve"> </v>
      </c>
      <c r="AB82" s="68">
        <f t="shared" si="58"/>
        <v>0</v>
      </c>
      <c r="AC82" s="69"/>
      <c r="AD82" s="70" t="str">
        <f t="shared" si="59"/>
        <v xml:space="preserve"> </v>
      </c>
      <c r="AE82" s="71">
        <f t="shared" si="60"/>
        <v>0</v>
      </c>
      <c r="AF82" s="44">
        <f t="shared" si="61"/>
        <v>0</v>
      </c>
      <c r="AG82" s="72">
        <f t="shared" si="62"/>
        <v>72</v>
      </c>
      <c r="AH82" s="44">
        <f t="shared" si="63"/>
        <v>0</v>
      </c>
      <c r="AJ82" s="49">
        <v>72</v>
      </c>
      <c r="AK82" s="49"/>
      <c r="AM82" s="52">
        <v>72</v>
      </c>
      <c r="AN82" s="52"/>
      <c r="AP82" s="73">
        <v>72</v>
      </c>
      <c r="AQ82" s="73"/>
      <c r="AS82" s="58">
        <v>72</v>
      </c>
      <c r="AT82" s="58"/>
      <c r="AV82" s="61">
        <v>72</v>
      </c>
      <c r="AW82" s="61"/>
      <c r="AY82" s="64">
        <v>72</v>
      </c>
      <c r="AZ82" s="64"/>
      <c r="BB82" s="74">
        <v>72</v>
      </c>
      <c r="BC82" s="74"/>
      <c r="BE82" s="70">
        <v>72</v>
      </c>
      <c r="BF82" s="70"/>
    </row>
    <row r="83" spans="1:58" x14ac:dyDescent="0.25">
      <c r="A83" s="43">
        <v>73</v>
      </c>
      <c r="B83" s="44">
        <f t="shared" si="44"/>
        <v>0</v>
      </c>
      <c r="C83" s="45"/>
      <c r="D83" s="46" t="s">
        <v>1</v>
      </c>
      <c r="E83" s="47"/>
      <c r="F83" s="47" t="s">
        <v>1</v>
      </c>
      <c r="G83" s="47" t="s">
        <v>1</v>
      </c>
      <c r="H83" s="48"/>
      <c r="I83" s="49" t="str">
        <f t="shared" si="45"/>
        <v xml:space="preserve"> </v>
      </c>
      <c r="J83" s="50">
        <f t="shared" si="46"/>
        <v>0</v>
      </c>
      <c r="K83" s="51"/>
      <c r="L83" s="52" t="str">
        <f t="shared" si="47"/>
        <v xml:space="preserve"> </v>
      </c>
      <c r="M83" s="53">
        <f t="shared" si="48"/>
        <v>0</v>
      </c>
      <c r="N83" s="54"/>
      <c r="O83" s="55" t="str">
        <f t="shared" si="49"/>
        <v xml:space="preserve"> </v>
      </c>
      <c r="P83" s="56">
        <f t="shared" si="50"/>
        <v>0</v>
      </c>
      <c r="Q83" s="57"/>
      <c r="R83" s="58" t="str">
        <f t="shared" si="51"/>
        <v xml:space="preserve"> </v>
      </c>
      <c r="S83" s="59">
        <f t="shared" si="52"/>
        <v>0</v>
      </c>
      <c r="T83" s="60"/>
      <c r="U83" s="61" t="str">
        <f t="shared" si="53"/>
        <v xml:space="preserve"> </v>
      </c>
      <c r="V83" s="62">
        <f t="shared" si="54"/>
        <v>0</v>
      </c>
      <c r="W83" s="63"/>
      <c r="X83" s="64" t="str">
        <f t="shared" si="55"/>
        <v xml:space="preserve"> </v>
      </c>
      <c r="Y83" s="65">
        <f t="shared" si="56"/>
        <v>0</v>
      </c>
      <c r="Z83" s="66"/>
      <c r="AA83" s="67" t="str">
        <f t="shared" si="57"/>
        <v xml:space="preserve"> </v>
      </c>
      <c r="AB83" s="68">
        <f t="shared" si="58"/>
        <v>0</v>
      </c>
      <c r="AC83" s="69"/>
      <c r="AD83" s="70" t="str">
        <f t="shared" si="59"/>
        <v xml:space="preserve"> </v>
      </c>
      <c r="AE83" s="71">
        <f t="shared" si="60"/>
        <v>0</v>
      </c>
      <c r="AF83" s="44">
        <f t="shared" si="61"/>
        <v>0</v>
      </c>
      <c r="AG83" s="72">
        <f t="shared" si="62"/>
        <v>73</v>
      </c>
      <c r="AH83" s="44">
        <f t="shared" si="63"/>
        <v>0</v>
      </c>
      <c r="AJ83" s="49">
        <v>73</v>
      </c>
      <c r="AK83" s="49"/>
      <c r="AM83" s="52">
        <v>73</v>
      </c>
      <c r="AN83" s="52"/>
      <c r="AP83" s="73">
        <v>73</v>
      </c>
      <c r="AQ83" s="73"/>
      <c r="AS83" s="58">
        <v>73</v>
      </c>
      <c r="AT83" s="58"/>
      <c r="AV83" s="61">
        <v>73</v>
      </c>
      <c r="AW83" s="61"/>
      <c r="AY83" s="64">
        <v>73</v>
      </c>
      <c r="AZ83" s="64"/>
      <c r="BB83" s="74">
        <v>73</v>
      </c>
      <c r="BC83" s="74"/>
      <c r="BE83" s="70">
        <v>73</v>
      </c>
      <c r="BF83" s="70"/>
    </row>
    <row r="84" spans="1:58" x14ac:dyDescent="0.25">
      <c r="A84" s="43">
        <v>74</v>
      </c>
      <c r="B84" s="44">
        <f t="shared" si="44"/>
        <v>0</v>
      </c>
      <c r="C84" s="45"/>
      <c r="D84" s="46" t="s">
        <v>1</v>
      </c>
      <c r="E84" s="47"/>
      <c r="F84" s="47" t="s">
        <v>1</v>
      </c>
      <c r="G84" s="47" t="s">
        <v>1</v>
      </c>
      <c r="H84" s="48"/>
      <c r="I84" s="49" t="str">
        <f t="shared" si="45"/>
        <v xml:space="preserve"> </v>
      </c>
      <c r="J84" s="50">
        <f t="shared" si="46"/>
        <v>0</v>
      </c>
      <c r="K84" s="51"/>
      <c r="L84" s="52" t="str">
        <f t="shared" si="47"/>
        <v xml:space="preserve"> </v>
      </c>
      <c r="M84" s="53">
        <f t="shared" si="48"/>
        <v>0</v>
      </c>
      <c r="N84" s="54"/>
      <c r="O84" s="55" t="str">
        <f t="shared" si="49"/>
        <v xml:space="preserve"> </v>
      </c>
      <c r="P84" s="56">
        <f t="shared" si="50"/>
        <v>0</v>
      </c>
      <c r="Q84" s="57"/>
      <c r="R84" s="58" t="str">
        <f t="shared" si="51"/>
        <v xml:space="preserve"> </v>
      </c>
      <c r="S84" s="59">
        <f t="shared" si="52"/>
        <v>0</v>
      </c>
      <c r="T84" s="60"/>
      <c r="U84" s="61" t="str">
        <f t="shared" si="53"/>
        <v xml:space="preserve"> </v>
      </c>
      <c r="V84" s="62">
        <f t="shared" si="54"/>
        <v>0</v>
      </c>
      <c r="W84" s="63"/>
      <c r="X84" s="64" t="str">
        <f t="shared" si="55"/>
        <v xml:space="preserve"> </v>
      </c>
      <c r="Y84" s="65">
        <f t="shared" si="56"/>
        <v>0</v>
      </c>
      <c r="Z84" s="66"/>
      <c r="AA84" s="67" t="str">
        <f t="shared" si="57"/>
        <v xml:space="preserve"> </v>
      </c>
      <c r="AB84" s="68">
        <f t="shared" si="58"/>
        <v>0</v>
      </c>
      <c r="AC84" s="69"/>
      <c r="AD84" s="70" t="str">
        <f t="shared" si="59"/>
        <v xml:space="preserve"> </v>
      </c>
      <c r="AE84" s="71">
        <f t="shared" si="60"/>
        <v>0</v>
      </c>
      <c r="AF84" s="44">
        <f t="shared" si="61"/>
        <v>0</v>
      </c>
      <c r="AG84" s="72">
        <f t="shared" si="62"/>
        <v>74</v>
      </c>
      <c r="AH84" s="44">
        <f t="shared" si="63"/>
        <v>0</v>
      </c>
      <c r="AJ84" s="49">
        <v>74</v>
      </c>
      <c r="AK84" s="49"/>
      <c r="AM84" s="52">
        <v>74</v>
      </c>
      <c r="AN84" s="52"/>
      <c r="AP84" s="73">
        <v>74</v>
      </c>
      <c r="AQ84" s="73"/>
      <c r="AS84" s="58">
        <v>74</v>
      </c>
      <c r="AT84" s="58"/>
      <c r="AV84" s="61">
        <v>74</v>
      </c>
      <c r="AW84" s="61"/>
      <c r="AY84" s="64">
        <v>74</v>
      </c>
      <c r="AZ84" s="64"/>
      <c r="BB84" s="74">
        <v>74</v>
      </c>
      <c r="BC84" s="74"/>
      <c r="BE84" s="70">
        <v>74</v>
      </c>
      <c r="BF84" s="70"/>
    </row>
    <row r="85" spans="1:58" x14ac:dyDescent="0.25">
      <c r="A85" s="43">
        <v>75</v>
      </c>
      <c r="B85" s="44">
        <f t="shared" si="44"/>
        <v>0</v>
      </c>
      <c r="C85" s="45"/>
      <c r="D85" s="46" t="s">
        <v>1</v>
      </c>
      <c r="E85" s="47"/>
      <c r="F85" s="47" t="s">
        <v>1</v>
      </c>
      <c r="G85" s="47" t="s">
        <v>1</v>
      </c>
      <c r="H85" s="48"/>
      <c r="I85" s="49" t="str">
        <f t="shared" si="45"/>
        <v xml:space="preserve"> </v>
      </c>
      <c r="J85" s="50">
        <f t="shared" si="46"/>
        <v>0</v>
      </c>
      <c r="K85" s="51"/>
      <c r="L85" s="52" t="str">
        <f t="shared" si="47"/>
        <v xml:space="preserve"> </v>
      </c>
      <c r="M85" s="53">
        <f t="shared" si="48"/>
        <v>0</v>
      </c>
      <c r="N85" s="54"/>
      <c r="O85" s="55" t="str">
        <f t="shared" si="49"/>
        <v xml:space="preserve"> </v>
      </c>
      <c r="P85" s="56">
        <f t="shared" si="50"/>
        <v>0</v>
      </c>
      <c r="Q85" s="57"/>
      <c r="R85" s="58" t="str">
        <f t="shared" si="51"/>
        <v xml:space="preserve"> </v>
      </c>
      <c r="S85" s="59">
        <f t="shared" si="52"/>
        <v>0</v>
      </c>
      <c r="T85" s="60"/>
      <c r="U85" s="61" t="str">
        <f t="shared" si="53"/>
        <v xml:space="preserve"> </v>
      </c>
      <c r="V85" s="62">
        <f t="shared" si="54"/>
        <v>0</v>
      </c>
      <c r="W85" s="63"/>
      <c r="X85" s="64" t="str">
        <f t="shared" si="55"/>
        <v xml:space="preserve"> </v>
      </c>
      <c r="Y85" s="65">
        <f t="shared" si="56"/>
        <v>0</v>
      </c>
      <c r="Z85" s="66"/>
      <c r="AA85" s="67" t="str">
        <f t="shared" si="57"/>
        <v xml:space="preserve"> </v>
      </c>
      <c r="AB85" s="68">
        <f t="shared" si="58"/>
        <v>0</v>
      </c>
      <c r="AC85" s="69"/>
      <c r="AD85" s="70" t="str">
        <f t="shared" si="59"/>
        <v xml:space="preserve"> </v>
      </c>
      <c r="AE85" s="71">
        <f t="shared" si="60"/>
        <v>0</v>
      </c>
      <c r="AF85" s="44">
        <f t="shared" si="61"/>
        <v>0</v>
      </c>
      <c r="AG85" s="72">
        <f t="shared" si="62"/>
        <v>75</v>
      </c>
      <c r="AH85" s="44">
        <f t="shared" si="63"/>
        <v>0</v>
      </c>
      <c r="AJ85" s="49">
        <v>75</v>
      </c>
      <c r="AK85" s="49"/>
      <c r="AM85" s="52">
        <v>75</v>
      </c>
      <c r="AN85" s="52"/>
      <c r="AP85" s="73">
        <v>75</v>
      </c>
      <c r="AQ85" s="73"/>
      <c r="AS85" s="58">
        <v>75</v>
      </c>
      <c r="AT85" s="58"/>
      <c r="AV85" s="61">
        <v>75</v>
      </c>
      <c r="AW85" s="61"/>
      <c r="AY85" s="64">
        <v>75</v>
      </c>
      <c r="AZ85" s="64"/>
      <c r="BB85" s="74">
        <v>75</v>
      </c>
      <c r="BC85" s="74"/>
      <c r="BE85" s="70">
        <v>75</v>
      </c>
      <c r="BF85" s="70"/>
    </row>
    <row r="86" spans="1:58" x14ac:dyDescent="0.25">
      <c r="A86" s="43">
        <v>76</v>
      </c>
      <c r="B86" s="44">
        <f t="shared" si="44"/>
        <v>0</v>
      </c>
      <c r="C86" s="45"/>
      <c r="D86" s="46" t="s">
        <v>1</v>
      </c>
      <c r="E86" s="47"/>
      <c r="F86" s="47" t="s">
        <v>1</v>
      </c>
      <c r="G86" s="47" t="s">
        <v>1</v>
      </c>
      <c r="H86" s="48"/>
      <c r="I86" s="49" t="str">
        <f t="shared" si="45"/>
        <v xml:space="preserve"> </v>
      </c>
      <c r="J86" s="50">
        <f t="shared" si="46"/>
        <v>0</v>
      </c>
      <c r="K86" s="51"/>
      <c r="L86" s="52" t="str">
        <f t="shared" si="47"/>
        <v xml:space="preserve"> </v>
      </c>
      <c r="M86" s="53">
        <f t="shared" si="48"/>
        <v>0</v>
      </c>
      <c r="N86" s="54"/>
      <c r="O86" s="55" t="str">
        <f t="shared" si="49"/>
        <v xml:space="preserve"> </v>
      </c>
      <c r="P86" s="56">
        <f t="shared" si="50"/>
        <v>0</v>
      </c>
      <c r="Q86" s="57"/>
      <c r="R86" s="58" t="str">
        <f t="shared" si="51"/>
        <v xml:space="preserve"> </v>
      </c>
      <c r="S86" s="59">
        <f t="shared" si="52"/>
        <v>0</v>
      </c>
      <c r="T86" s="60"/>
      <c r="U86" s="61" t="str">
        <f t="shared" si="53"/>
        <v xml:space="preserve"> </v>
      </c>
      <c r="V86" s="62">
        <f t="shared" si="54"/>
        <v>0</v>
      </c>
      <c r="W86" s="63"/>
      <c r="X86" s="64" t="str">
        <f t="shared" si="55"/>
        <v xml:space="preserve"> </v>
      </c>
      <c r="Y86" s="65">
        <f t="shared" si="56"/>
        <v>0</v>
      </c>
      <c r="Z86" s="66"/>
      <c r="AA86" s="67" t="str">
        <f t="shared" si="57"/>
        <v xml:space="preserve"> </v>
      </c>
      <c r="AB86" s="68">
        <f t="shared" si="58"/>
        <v>0</v>
      </c>
      <c r="AC86" s="69"/>
      <c r="AD86" s="70" t="str">
        <f t="shared" si="59"/>
        <v xml:space="preserve"> </v>
      </c>
      <c r="AE86" s="71">
        <f t="shared" si="60"/>
        <v>0</v>
      </c>
      <c r="AF86" s="44">
        <f t="shared" si="61"/>
        <v>0</v>
      </c>
      <c r="AG86" s="72">
        <f t="shared" si="62"/>
        <v>76</v>
      </c>
      <c r="AH86" s="44">
        <f t="shared" si="63"/>
        <v>0</v>
      </c>
      <c r="AJ86" s="49">
        <v>76</v>
      </c>
      <c r="AK86" s="49"/>
      <c r="AM86" s="52">
        <v>76</v>
      </c>
      <c r="AN86" s="52"/>
      <c r="AP86" s="73">
        <v>76</v>
      </c>
      <c r="AQ86" s="73"/>
      <c r="AS86" s="58">
        <v>76</v>
      </c>
      <c r="AT86" s="58"/>
      <c r="AV86" s="61">
        <v>76</v>
      </c>
      <c r="AW86" s="61"/>
      <c r="AY86" s="64">
        <v>76</v>
      </c>
      <c r="AZ86" s="64"/>
      <c r="BB86" s="74">
        <v>76</v>
      </c>
      <c r="BC86" s="74"/>
      <c r="BE86" s="70">
        <v>76</v>
      </c>
      <c r="BF86" s="70"/>
    </row>
    <row r="87" spans="1:58" x14ac:dyDescent="0.25">
      <c r="A87" s="43">
        <v>77</v>
      </c>
      <c r="B87" s="44">
        <f t="shared" si="44"/>
        <v>0</v>
      </c>
      <c r="C87" s="45"/>
      <c r="D87" s="46" t="s">
        <v>1</v>
      </c>
      <c r="E87" s="47"/>
      <c r="F87" s="47" t="s">
        <v>1</v>
      </c>
      <c r="G87" s="47" t="s">
        <v>1</v>
      </c>
      <c r="H87" s="48"/>
      <c r="I87" s="49" t="str">
        <f t="shared" si="45"/>
        <v xml:space="preserve"> </v>
      </c>
      <c r="J87" s="50">
        <f t="shared" si="46"/>
        <v>0</v>
      </c>
      <c r="K87" s="51"/>
      <c r="L87" s="52" t="str">
        <f t="shared" si="47"/>
        <v xml:space="preserve"> </v>
      </c>
      <c r="M87" s="53">
        <f t="shared" si="48"/>
        <v>0</v>
      </c>
      <c r="N87" s="54"/>
      <c r="O87" s="55" t="str">
        <f t="shared" si="49"/>
        <v xml:space="preserve"> </v>
      </c>
      <c r="P87" s="56">
        <f t="shared" si="50"/>
        <v>0</v>
      </c>
      <c r="Q87" s="57"/>
      <c r="R87" s="58" t="str">
        <f t="shared" si="51"/>
        <v xml:space="preserve"> </v>
      </c>
      <c r="S87" s="59">
        <f t="shared" si="52"/>
        <v>0</v>
      </c>
      <c r="T87" s="60"/>
      <c r="U87" s="61" t="str">
        <f t="shared" si="53"/>
        <v xml:space="preserve"> </v>
      </c>
      <c r="V87" s="62">
        <f t="shared" si="54"/>
        <v>0</v>
      </c>
      <c r="W87" s="63"/>
      <c r="X87" s="64" t="str">
        <f t="shared" si="55"/>
        <v xml:space="preserve"> </v>
      </c>
      <c r="Y87" s="65">
        <f t="shared" si="56"/>
        <v>0</v>
      </c>
      <c r="Z87" s="66"/>
      <c r="AA87" s="67" t="str">
        <f t="shared" si="57"/>
        <v xml:space="preserve"> </v>
      </c>
      <c r="AB87" s="68">
        <f t="shared" si="58"/>
        <v>0</v>
      </c>
      <c r="AC87" s="69"/>
      <c r="AD87" s="70" t="str">
        <f t="shared" si="59"/>
        <v xml:space="preserve"> </v>
      </c>
      <c r="AE87" s="71">
        <f t="shared" si="60"/>
        <v>0</v>
      </c>
      <c r="AF87" s="44">
        <f t="shared" si="61"/>
        <v>0</v>
      </c>
      <c r="AG87" s="72">
        <f t="shared" si="62"/>
        <v>77</v>
      </c>
      <c r="AH87" s="44">
        <f t="shared" si="63"/>
        <v>0</v>
      </c>
      <c r="AJ87" s="49">
        <v>77</v>
      </c>
      <c r="AK87" s="49"/>
      <c r="AM87" s="52">
        <v>77</v>
      </c>
      <c r="AN87" s="52"/>
      <c r="AP87" s="73">
        <v>77</v>
      </c>
      <c r="AQ87" s="73"/>
      <c r="AS87" s="58">
        <v>77</v>
      </c>
      <c r="AT87" s="58"/>
      <c r="AV87" s="61">
        <v>77</v>
      </c>
      <c r="AW87" s="61"/>
      <c r="AY87" s="64">
        <v>77</v>
      </c>
      <c r="AZ87" s="64"/>
      <c r="BB87" s="74">
        <v>77</v>
      </c>
      <c r="BC87" s="74"/>
      <c r="BE87" s="70">
        <v>77</v>
      </c>
      <c r="BF87" s="70"/>
    </row>
    <row r="88" spans="1:58" x14ac:dyDescent="0.25">
      <c r="A88" s="43">
        <v>78</v>
      </c>
      <c r="B88" s="44">
        <f t="shared" si="44"/>
        <v>0</v>
      </c>
      <c r="C88" s="45"/>
      <c r="D88" s="46" t="s">
        <v>1</v>
      </c>
      <c r="E88" s="47"/>
      <c r="F88" s="47" t="s">
        <v>1</v>
      </c>
      <c r="G88" s="47" t="s">
        <v>1</v>
      </c>
      <c r="H88" s="48"/>
      <c r="I88" s="49" t="str">
        <f t="shared" si="45"/>
        <v xml:space="preserve"> </v>
      </c>
      <c r="J88" s="50">
        <f t="shared" si="46"/>
        <v>0</v>
      </c>
      <c r="K88" s="51"/>
      <c r="L88" s="52" t="str">
        <f t="shared" si="47"/>
        <v xml:space="preserve"> </v>
      </c>
      <c r="M88" s="53">
        <f t="shared" si="48"/>
        <v>0</v>
      </c>
      <c r="N88" s="54"/>
      <c r="O88" s="55" t="str">
        <f t="shared" si="49"/>
        <v xml:space="preserve"> </v>
      </c>
      <c r="P88" s="56">
        <f t="shared" si="50"/>
        <v>0</v>
      </c>
      <c r="Q88" s="57"/>
      <c r="R88" s="58" t="str">
        <f t="shared" si="51"/>
        <v xml:space="preserve"> </v>
      </c>
      <c r="S88" s="59">
        <f t="shared" si="52"/>
        <v>0</v>
      </c>
      <c r="T88" s="60"/>
      <c r="U88" s="61" t="str">
        <f t="shared" si="53"/>
        <v xml:space="preserve"> </v>
      </c>
      <c r="V88" s="62">
        <f t="shared" si="54"/>
        <v>0</v>
      </c>
      <c r="W88" s="63"/>
      <c r="X88" s="64" t="str">
        <f t="shared" si="55"/>
        <v xml:space="preserve"> </v>
      </c>
      <c r="Y88" s="65">
        <f t="shared" si="56"/>
        <v>0</v>
      </c>
      <c r="Z88" s="66"/>
      <c r="AA88" s="67" t="str">
        <f t="shared" si="57"/>
        <v xml:space="preserve"> </v>
      </c>
      <c r="AB88" s="68">
        <f t="shared" si="58"/>
        <v>0</v>
      </c>
      <c r="AC88" s="69"/>
      <c r="AD88" s="70" t="str">
        <f t="shared" si="59"/>
        <v xml:space="preserve"> </v>
      </c>
      <c r="AE88" s="71">
        <f t="shared" si="60"/>
        <v>0</v>
      </c>
      <c r="AF88" s="44">
        <f t="shared" si="61"/>
        <v>0</v>
      </c>
      <c r="AG88" s="72">
        <f t="shared" si="62"/>
        <v>78</v>
      </c>
      <c r="AH88" s="44">
        <f t="shared" si="63"/>
        <v>0</v>
      </c>
      <c r="AJ88" s="49">
        <v>78</v>
      </c>
      <c r="AK88" s="49"/>
      <c r="AM88" s="52">
        <v>78</v>
      </c>
      <c r="AN88" s="52"/>
      <c r="AP88" s="73">
        <v>78</v>
      </c>
      <c r="AQ88" s="73"/>
      <c r="AS88" s="58">
        <v>78</v>
      </c>
      <c r="AT88" s="58"/>
      <c r="AV88" s="61">
        <v>78</v>
      </c>
      <c r="AW88" s="61"/>
      <c r="AY88" s="64">
        <v>78</v>
      </c>
      <c r="AZ88" s="64"/>
      <c r="BB88" s="74">
        <v>78</v>
      </c>
      <c r="BC88" s="74"/>
      <c r="BE88" s="70">
        <v>78</v>
      </c>
      <c r="BF88" s="70"/>
    </row>
    <row r="89" spans="1:58" x14ac:dyDescent="0.25">
      <c r="A89" s="43">
        <v>79</v>
      </c>
      <c r="B89" s="44">
        <f t="shared" si="44"/>
        <v>0</v>
      </c>
      <c r="C89" s="45"/>
      <c r="D89" s="46" t="s">
        <v>1</v>
      </c>
      <c r="E89" s="47"/>
      <c r="F89" s="47" t="s">
        <v>1</v>
      </c>
      <c r="G89" s="47" t="s">
        <v>1</v>
      </c>
      <c r="H89" s="48"/>
      <c r="I89" s="49" t="str">
        <f t="shared" si="45"/>
        <v xml:space="preserve"> </v>
      </c>
      <c r="J89" s="50">
        <f t="shared" si="46"/>
        <v>0</v>
      </c>
      <c r="K89" s="51"/>
      <c r="L89" s="52" t="str">
        <f t="shared" si="47"/>
        <v xml:space="preserve"> </v>
      </c>
      <c r="M89" s="53">
        <f t="shared" si="48"/>
        <v>0</v>
      </c>
      <c r="N89" s="54"/>
      <c r="O89" s="55" t="str">
        <f t="shared" si="49"/>
        <v xml:space="preserve"> </v>
      </c>
      <c r="P89" s="56">
        <f t="shared" si="50"/>
        <v>0</v>
      </c>
      <c r="Q89" s="57"/>
      <c r="R89" s="58" t="str">
        <f t="shared" si="51"/>
        <v xml:space="preserve"> </v>
      </c>
      <c r="S89" s="59">
        <f t="shared" si="52"/>
        <v>0</v>
      </c>
      <c r="T89" s="60"/>
      <c r="U89" s="61" t="str">
        <f t="shared" si="53"/>
        <v xml:space="preserve"> </v>
      </c>
      <c r="V89" s="62">
        <f t="shared" si="54"/>
        <v>0</v>
      </c>
      <c r="W89" s="63"/>
      <c r="X89" s="64" t="str">
        <f t="shared" si="55"/>
        <v xml:space="preserve"> </v>
      </c>
      <c r="Y89" s="65">
        <f t="shared" si="56"/>
        <v>0</v>
      </c>
      <c r="Z89" s="66"/>
      <c r="AA89" s="67" t="str">
        <f t="shared" si="57"/>
        <v xml:space="preserve"> </v>
      </c>
      <c r="AB89" s="68">
        <f t="shared" si="58"/>
        <v>0</v>
      </c>
      <c r="AC89" s="69"/>
      <c r="AD89" s="70" t="str">
        <f t="shared" si="59"/>
        <v xml:space="preserve"> </v>
      </c>
      <c r="AE89" s="71">
        <f t="shared" si="60"/>
        <v>0</v>
      </c>
      <c r="AF89" s="44">
        <f t="shared" si="61"/>
        <v>0</v>
      </c>
      <c r="AG89" s="72">
        <f t="shared" si="62"/>
        <v>79</v>
      </c>
      <c r="AH89" s="44">
        <f t="shared" si="63"/>
        <v>0</v>
      </c>
      <c r="AJ89" s="49">
        <v>79</v>
      </c>
      <c r="AK89" s="49"/>
      <c r="AM89" s="52">
        <v>79</v>
      </c>
      <c r="AN89" s="52"/>
      <c r="AP89" s="73">
        <v>79</v>
      </c>
      <c r="AQ89" s="73"/>
      <c r="AS89" s="58">
        <v>79</v>
      </c>
      <c r="AT89" s="58"/>
      <c r="AV89" s="61">
        <v>79</v>
      </c>
      <c r="AW89" s="61"/>
      <c r="AY89" s="64">
        <v>79</v>
      </c>
      <c r="AZ89" s="64"/>
      <c r="BB89" s="74">
        <v>79</v>
      </c>
      <c r="BC89" s="74"/>
      <c r="BE89" s="70">
        <v>79</v>
      </c>
      <c r="BF89" s="70"/>
    </row>
    <row r="90" spans="1:58" x14ac:dyDescent="0.25">
      <c r="A90" s="43">
        <v>80</v>
      </c>
      <c r="B90" s="79">
        <f t="shared" si="44"/>
        <v>0</v>
      </c>
      <c r="C90" s="80"/>
      <c r="D90" s="81"/>
      <c r="E90" s="82"/>
      <c r="F90" s="82"/>
      <c r="G90" s="82"/>
      <c r="H90" s="83"/>
      <c r="I90" s="84" t="str">
        <f t="shared" si="45"/>
        <v xml:space="preserve"> </v>
      </c>
      <c r="J90" s="85">
        <f t="shared" si="46"/>
        <v>0</v>
      </c>
      <c r="K90" s="86"/>
      <c r="L90" s="87" t="str">
        <f t="shared" si="47"/>
        <v xml:space="preserve"> </v>
      </c>
      <c r="M90" s="88">
        <f t="shared" si="48"/>
        <v>0</v>
      </c>
      <c r="N90" s="89"/>
      <c r="O90" s="90" t="str">
        <f t="shared" si="49"/>
        <v xml:space="preserve"> </v>
      </c>
      <c r="P90" s="91">
        <f t="shared" si="50"/>
        <v>0</v>
      </c>
      <c r="Q90" s="92"/>
      <c r="R90" s="93" t="str">
        <f t="shared" si="51"/>
        <v xml:space="preserve"> </v>
      </c>
      <c r="S90" s="94">
        <f t="shared" si="52"/>
        <v>0</v>
      </c>
      <c r="T90" s="95"/>
      <c r="U90" s="96" t="str">
        <f t="shared" si="53"/>
        <v xml:space="preserve"> </v>
      </c>
      <c r="V90" s="97">
        <f t="shared" si="54"/>
        <v>0</v>
      </c>
      <c r="W90" s="98"/>
      <c r="X90" s="64" t="str">
        <f t="shared" si="55"/>
        <v xml:space="preserve"> </v>
      </c>
      <c r="Y90" s="99">
        <f t="shared" si="56"/>
        <v>0</v>
      </c>
      <c r="Z90" s="100"/>
      <c r="AA90" s="67" t="str">
        <f t="shared" si="57"/>
        <v xml:space="preserve"> </v>
      </c>
      <c r="AB90" s="101">
        <f t="shared" si="58"/>
        <v>0</v>
      </c>
      <c r="AC90" s="102"/>
      <c r="AD90" s="70" t="str">
        <f t="shared" si="59"/>
        <v xml:space="preserve"> </v>
      </c>
      <c r="AE90" s="103">
        <f t="shared" si="60"/>
        <v>0</v>
      </c>
      <c r="AF90" s="79">
        <f t="shared" si="61"/>
        <v>0</v>
      </c>
      <c r="AG90" s="104">
        <f t="shared" si="62"/>
        <v>80</v>
      </c>
      <c r="AH90" s="105">
        <f t="shared" si="63"/>
        <v>0</v>
      </c>
      <c r="AJ90" s="49">
        <v>80</v>
      </c>
      <c r="AK90" s="49"/>
      <c r="AM90" s="52">
        <v>80</v>
      </c>
      <c r="AN90" s="52"/>
      <c r="AP90" s="73">
        <v>80</v>
      </c>
      <c r="AQ90" s="73"/>
      <c r="AS90" s="58">
        <v>80</v>
      </c>
      <c r="AT90" s="58"/>
      <c r="AV90" s="61">
        <v>80</v>
      </c>
      <c r="AW90" s="61"/>
      <c r="AY90" s="64">
        <v>80</v>
      </c>
      <c r="AZ90" s="64"/>
      <c r="BB90" s="74">
        <v>80</v>
      </c>
      <c r="BC90" s="74"/>
      <c r="BE90" s="70">
        <v>80</v>
      </c>
      <c r="BF90" s="70"/>
    </row>
    <row r="91" spans="1:58" x14ac:dyDescent="0.25">
      <c r="B91" s="106"/>
      <c r="I91" s="107" t="str">
        <f t="shared" si="45"/>
        <v xml:space="preserve"> </v>
      </c>
      <c r="J91" s="108"/>
      <c r="L91" s="107" t="str">
        <f t="shared" si="47"/>
        <v xml:space="preserve"> </v>
      </c>
      <c r="M91" s="108"/>
      <c r="N91" s="109"/>
      <c r="O91" s="107" t="str">
        <f t="shared" si="49"/>
        <v xml:space="preserve"> </v>
      </c>
      <c r="P91" s="108"/>
      <c r="Q91" s="109"/>
      <c r="R91" s="107" t="str">
        <f t="shared" si="51"/>
        <v xml:space="preserve"> </v>
      </c>
      <c r="S91" s="108"/>
      <c r="T91" s="109"/>
      <c r="U91" s="107" t="str">
        <f t="shared" si="53"/>
        <v xml:space="preserve"> </v>
      </c>
      <c r="V91" s="108"/>
      <c r="W91" s="109"/>
      <c r="X91" s="107" t="str">
        <f t="shared" si="55"/>
        <v xml:space="preserve"> </v>
      </c>
      <c r="Y91" s="108"/>
      <c r="Z91" s="109"/>
      <c r="AA91" s="107" t="str">
        <f t="shared" si="57"/>
        <v xml:space="preserve"> </v>
      </c>
      <c r="AB91" s="108"/>
      <c r="AC91" s="109"/>
      <c r="AD91" s="107" t="str">
        <f t="shared" si="59"/>
        <v xml:space="preserve"> </v>
      </c>
      <c r="AE91" s="108"/>
      <c r="AF91" s="106">
        <f t="shared" si="61"/>
        <v>0</v>
      </c>
      <c r="AH91" s="110">
        <f t="shared" si="63"/>
        <v>0</v>
      </c>
    </row>
    <row r="92" spans="1:58" x14ac:dyDescent="0.25">
      <c r="I92" s="108" t="str">
        <f t="shared" si="45"/>
        <v xml:space="preserve"> </v>
      </c>
      <c r="J92" s="108"/>
      <c r="L92" s="108" t="str">
        <f t="shared" si="47"/>
        <v xml:space="preserve"> </v>
      </c>
      <c r="M92" s="108"/>
      <c r="O92" s="108" t="str">
        <f t="shared" si="49"/>
        <v xml:space="preserve"> </v>
      </c>
      <c r="P92" s="108"/>
      <c r="R92" s="108" t="str">
        <f t="shared" si="51"/>
        <v xml:space="preserve"> </v>
      </c>
      <c r="S92" s="108"/>
      <c r="U92" s="108" t="str">
        <f t="shared" si="53"/>
        <v xml:space="preserve"> </v>
      </c>
      <c r="V92" s="108"/>
      <c r="X92" s="108" t="str">
        <f t="shared" si="55"/>
        <v xml:space="preserve"> </v>
      </c>
      <c r="Y92" s="108"/>
      <c r="AA92" s="108" t="str">
        <f t="shared" si="57"/>
        <v xml:space="preserve"> </v>
      </c>
      <c r="AB92" s="108"/>
      <c r="AD92" s="108" t="str">
        <f t="shared" si="59"/>
        <v xml:space="preserve"> </v>
      </c>
      <c r="AE92" s="108"/>
      <c r="AF92" s="106"/>
      <c r="AH92" s="106"/>
    </row>
    <row r="100" spans="2:43" ht="20" x14ac:dyDescent="0.4">
      <c r="B100" t="s">
        <v>0</v>
      </c>
    </row>
    <row r="102" spans="2:43" ht="13" x14ac:dyDescent="0.3">
      <c r="D102" s="11" t="s">
        <v>66</v>
      </c>
      <c r="E102" s="6"/>
      <c r="V102" s="11"/>
    </row>
    <row r="103" spans="2:43" ht="14" x14ac:dyDescent="0.3">
      <c r="D103" s="4" t="s">
        <v>5</v>
      </c>
      <c r="E103" s="5"/>
      <c r="F103" s="6">
        <v>2019</v>
      </c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73"/>
      <c r="AH103" s="173"/>
      <c r="AI103" s="6"/>
    </row>
    <row r="104" spans="2:43" ht="14" x14ac:dyDescent="0.3">
      <c r="D104" s="4" t="s">
        <v>7</v>
      </c>
      <c r="E104" s="5"/>
      <c r="V104" s="111"/>
      <c r="W104" s="112"/>
      <c r="X104" s="112"/>
      <c r="Y104" s="112"/>
      <c r="Z104" s="174"/>
      <c r="AA104" s="174"/>
      <c r="AB104" s="174"/>
      <c r="AC104" s="112"/>
      <c r="AD104" s="112"/>
      <c r="AE104" s="112"/>
      <c r="AF104" s="112"/>
    </row>
    <row r="107" spans="2:43" x14ac:dyDescent="0.25">
      <c r="C107" t="s">
        <v>67</v>
      </c>
    </row>
    <row r="109" spans="2:43" ht="13" x14ac:dyDescent="0.3">
      <c r="C109" s="14" t="s">
        <v>27</v>
      </c>
      <c r="D109" s="14" t="s">
        <v>68</v>
      </c>
      <c r="E109" s="14" t="s">
        <v>69</v>
      </c>
      <c r="F109" s="14" t="s">
        <v>30</v>
      </c>
      <c r="G109" s="14" t="s">
        <v>31</v>
      </c>
      <c r="H109" s="175" t="s">
        <v>70</v>
      </c>
      <c r="I109" s="175"/>
      <c r="J109" s="175"/>
      <c r="K109" s="175" t="s">
        <v>71</v>
      </c>
      <c r="L109" s="175"/>
      <c r="M109" s="175"/>
      <c r="N109" s="175"/>
      <c r="O109" s="175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</row>
    <row r="110" spans="2:43" ht="21.75" customHeight="1" x14ac:dyDescent="0.25">
      <c r="C110" s="44">
        <v>2</v>
      </c>
      <c r="D110" s="46" t="s">
        <v>72</v>
      </c>
      <c r="E110" s="47" t="s">
        <v>73</v>
      </c>
      <c r="F110" s="47" t="s">
        <v>74</v>
      </c>
      <c r="G110" s="47" t="s">
        <v>75</v>
      </c>
      <c r="H110" s="176">
        <v>43590</v>
      </c>
      <c r="I110" s="176"/>
      <c r="J110" s="176"/>
      <c r="K110" s="113"/>
      <c r="L110" s="114"/>
      <c r="M110" s="114"/>
      <c r="N110" s="114"/>
      <c r="O110" s="115"/>
      <c r="T110" s="177"/>
      <c r="U110" s="177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7"/>
      <c r="AF110" s="177"/>
      <c r="AG110" s="177"/>
      <c r="AH110" s="177"/>
      <c r="AI110" s="177"/>
      <c r="AJ110" s="117"/>
      <c r="AK110" s="106"/>
      <c r="AL110" s="106"/>
    </row>
    <row r="111" spans="2:43" ht="21.75" customHeight="1" x14ac:dyDescent="0.25">
      <c r="C111" s="44">
        <v>3</v>
      </c>
      <c r="D111" s="46" t="s">
        <v>76</v>
      </c>
      <c r="E111" s="47" t="s">
        <v>73</v>
      </c>
      <c r="F111" s="47" t="s">
        <v>77</v>
      </c>
      <c r="G111" s="47" t="s">
        <v>75</v>
      </c>
      <c r="H111" s="179">
        <v>43682</v>
      </c>
      <c r="I111" s="179"/>
      <c r="J111" s="179"/>
      <c r="K111" s="113"/>
      <c r="L111" s="114"/>
      <c r="M111" s="114"/>
      <c r="N111" s="114"/>
      <c r="O111" s="115"/>
      <c r="T111" s="177"/>
      <c r="U111" s="177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7"/>
      <c r="AF111" s="177"/>
      <c r="AG111" s="177"/>
      <c r="AH111" s="177"/>
      <c r="AI111" s="177"/>
      <c r="AJ111" s="117"/>
      <c r="AK111" s="106"/>
      <c r="AL111" s="106"/>
    </row>
    <row r="112" spans="2:43" ht="21.75" customHeight="1" x14ac:dyDescent="0.25">
      <c r="C112" s="44">
        <v>4</v>
      </c>
      <c r="D112" s="46" t="s">
        <v>78</v>
      </c>
      <c r="E112" s="47" t="s">
        <v>73</v>
      </c>
      <c r="F112" s="47" t="s">
        <v>79</v>
      </c>
      <c r="G112" s="47" t="s">
        <v>75</v>
      </c>
      <c r="H112" s="179">
        <v>43761</v>
      </c>
      <c r="I112" s="179"/>
      <c r="J112" s="179"/>
      <c r="K112" s="113"/>
      <c r="L112" s="114"/>
      <c r="M112" s="114"/>
      <c r="N112" s="114"/>
      <c r="O112" s="115"/>
      <c r="T112" s="177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7"/>
      <c r="AF112" s="177"/>
      <c r="AG112" s="177"/>
      <c r="AH112" s="177"/>
      <c r="AI112" s="177"/>
      <c r="AJ112" s="117"/>
      <c r="AK112" s="106"/>
      <c r="AL112" s="106"/>
    </row>
    <row r="113" spans="3:38" ht="21.75" customHeight="1" x14ac:dyDescent="0.25">
      <c r="C113" s="44">
        <v>82</v>
      </c>
      <c r="D113" s="46" t="s">
        <v>80</v>
      </c>
      <c r="E113" s="47" t="s">
        <v>81</v>
      </c>
      <c r="F113" s="47" t="s">
        <v>82</v>
      </c>
      <c r="G113" s="47" t="s">
        <v>83</v>
      </c>
      <c r="H113" s="179">
        <v>43552</v>
      </c>
      <c r="I113" s="179"/>
      <c r="J113" s="179"/>
      <c r="K113" s="113"/>
      <c r="L113" s="114"/>
      <c r="M113" s="114"/>
      <c r="N113" s="114"/>
      <c r="O113" s="115"/>
      <c r="T113" s="17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7"/>
      <c r="AF113" s="177"/>
      <c r="AG113" s="177"/>
      <c r="AH113" s="177"/>
      <c r="AI113" s="177"/>
      <c r="AJ113" s="106"/>
      <c r="AK113" s="106"/>
      <c r="AL113" s="106"/>
    </row>
    <row r="114" spans="3:38" ht="21.75" customHeight="1" x14ac:dyDescent="0.25">
      <c r="C114" s="44">
        <f t="shared" ref="C114:C145" si="64">C15</f>
        <v>0</v>
      </c>
      <c r="D114" s="46" t="str">
        <f t="shared" ref="D114:D143" si="65">IF(C15&gt;0,D15,"  ")</f>
        <v xml:space="preserve">  </v>
      </c>
      <c r="E114" s="47" t="str">
        <f t="shared" ref="E114:E145" si="66">IF(C15&gt;0,E15," ")</f>
        <v xml:space="preserve"> </v>
      </c>
      <c r="F114" s="47" t="str">
        <f t="shared" ref="F114:F145" si="67">IF(C15&gt;0,F15,"  ")</f>
        <v xml:space="preserve">  </v>
      </c>
      <c r="G114" s="47" t="str">
        <f t="shared" ref="G114:G145" si="68">IF(C15&gt;0,G15,"  ")</f>
        <v xml:space="preserve">  </v>
      </c>
      <c r="H114" s="118"/>
      <c r="I114" s="119"/>
      <c r="J114" s="120"/>
      <c r="K114" s="113"/>
      <c r="L114" s="114"/>
      <c r="M114" s="114"/>
      <c r="N114" s="114"/>
      <c r="O114" s="115"/>
      <c r="T114" s="17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7"/>
      <c r="AF114" s="177"/>
      <c r="AG114" s="177"/>
      <c r="AH114" s="177"/>
      <c r="AI114" s="177"/>
      <c r="AJ114" s="106"/>
      <c r="AK114" s="106"/>
      <c r="AL114" s="106"/>
    </row>
    <row r="115" spans="3:38" ht="21.75" customHeight="1" x14ac:dyDescent="0.25">
      <c r="C115" s="44">
        <f t="shared" si="64"/>
        <v>0</v>
      </c>
      <c r="D115" s="46" t="str">
        <f t="shared" si="65"/>
        <v xml:space="preserve">  </v>
      </c>
      <c r="E115" s="47" t="str">
        <f t="shared" si="66"/>
        <v xml:space="preserve"> </v>
      </c>
      <c r="F115" s="47" t="str">
        <f t="shared" si="67"/>
        <v xml:space="preserve">  </v>
      </c>
      <c r="G115" s="47" t="str">
        <f t="shared" si="68"/>
        <v xml:space="preserve">  </v>
      </c>
      <c r="H115" s="121"/>
      <c r="I115" s="106"/>
      <c r="J115" s="122"/>
      <c r="K115" s="113"/>
      <c r="L115" s="114"/>
      <c r="M115" s="114"/>
      <c r="N115" s="114"/>
      <c r="O115" s="115"/>
      <c r="T115" s="17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7"/>
      <c r="AF115" s="177"/>
      <c r="AG115" s="177"/>
      <c r="AH115" s="177"/>
      <c r="AI115" s="177"/>
      <c r="AJ115" s="106"/>
      <c r="AK115" s="106"/>
      <c r="AL115" s="106"/>
    </row>
    <row r="116" spans="3:38" ht="21.75" customHeight="1" x14ac:dyDescent="0.25">
      <c r="C116" s="44">
        <f t="shared" si="64"/>
        <v>0</v>
      </c>
      <c r="D116" s="46" t="str">
        <f t="shared" si="65"/>
        <v xml:space="preserve">  </v>
      </c>
      <c r="E116" s="47" t="str">
        <f t="shared" si="66"/>
        <v xml:space="preserve"> </v>
      </c>
      <c r="F116" s="47" t="str">
        <f t="shared" si="67"/>
        <v xml:space="preserve">  </v>
      </c>
      <c r="G116" s="47" t="str">
        <f t="shared" si="68"/>
        <v xml:space="preserve">  </v>
      </c>
      <c r="H116" s="118"/>
      <c r="I116" s="119"/>
      <c r="J116" s="120"/>
      <c r="K116" s="113"/>
      <c r="L116" s="114"/>
      <c r="M116" s="114"/>
      <c r="N116" s="114"/>
      <c r="O116" s="115"/>
      <c r="T116" s="17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7"/>
      <c r="AF116" s="177"/>
      <c r="AG116" s="177"/>
      <c r="AH116" s="177"/>
      <c r="AI116" s="177"/>
      <c r="AJ116" s="106"/>
      <c r="AK116" s="106"/>
      <c r="AL116" s="106"/>
    </row>
    <row r="117" spans="3:38" ht="21.75" customHeight="1" x14ac:dyDescent="0.25">
      <c r="C117" s="44">
        <f t="shared" si="64"/>
        <v>0</v>
      </c>
      <c r="D117" s="46" t="str">
        <f t="shared" si="65"/>
        <v xml:space="preserve">  </v>
      </c>
      <c r="E117" s="47" t="str">
        <f t="shared" si="66"/>
        <v xml:space="preserve"> </v>
      </c>
      <c r="F117" s="47" t="str">
        <f t="shared" si="67"/>
        <v xml:space="preserve">  </v>
      </c>
      <c r="G117" s="47" t="str">
        <f t="shared" si="68"/>
        <v xml:space="preserve">  </v>
      </c>
      <c r="H117" s="121"/>
      <c r="I117" s="106"/>
      <c r="J117" s="122"/>
      <c r="K117" s="113"/>
      <c r="L117" s="114"/>
      <c r="M117" s="114"/>
      <c r="N117" s="114"/>
      <c r="O117" s="115"/>
      <c r="T117" s="17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7"/>
      <c r="AF117" s="177"/>
      <c r="AG117" s="177"/>
      <c r="AH117" s="177"/>
      <c r="AI117" s="177"/>
      <c r="AJ117" s="106"/>
      <c r="AK117" s="106"/>
      <c r="AL117" s="106"/>
    </row>
    <row r="118" spans="3:38" ht="21.75" customHeight="1" x14ac:dyDescent="0.25">
      <c r="C118" s="44">
        <f t="shared" si="64"/>
        <v>0</v>
      </c>
      <c r="D118" s="46" t="str">
        <f t="shared" si="65"/>
        <v xml:space="preserve">  </v>
      </c>
      <c r="E118" s="47" t="str">
        <f t="shared" si="66"/>
        <v xml:space="preserve"> </v>
      </c>
      <c r="F118" s="47" t="str">
        <f t="shared" si="67"/>
        <v xml:space="preserve">  </v>
      </c>
      <c r="G118" s="47" t="str">
        <f t="shared" si="68"/>
        <v xml:space="preserve">  </v>
      </c>
      <c r="H118" s="118"/>
      <c r="I118" s="119"/>
      <c r="J118" s="120"/>
      <c r="K118" s="113"/>
      <c r="L118" s="114"/>
      <c r="M118" s="114"/>
      <c r="N118" s="114"/>
      <c r="O118" s="115"/>
      <c r="T118" s="17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7"/>
      <c r="AF118" s="177"/>
      <c r="AG118" s="177"/>
      <c r="AH118" s="177"/>
      <c r="AI118" s="177"/>
      <c r="AJ118" s="106"/>
      <c r="AK118" s="106"/>
      <c r="AL118" s="106"/>
    </row>
    <row r="119" spans="3:38" ht="21.75" customHeight="1" x14ac:dyDescent="0.25">
      <c r="C119" s="44">
        <f t="shared" si="64"/>
        <v>0</v>
      </c>
      <c r="D119" s="46" t="str">
        <f t="shared" si="65"/>
        <v xml:space="preserve">  </v>
      </c>
      <c r="E119" s="47" t="str">
        <f t="shared" si="66"/>
        <v xml:space="preserve"> </v>
      </c>
      <c r="F119" s="47" t="str">
        <f t="shared" si="67"/>
        <v xml:space="preserve">  </v>
      </c>
      <c r="G119" s="47" t="str">
        <f t="shared" si="68"/>
        <v xml:space="preserve">  </v>
      </c>
      <c r="H119" s="121"/>
      <c r="I119" s="106"/>
      <c r="J119" s="122"/>
      <c r="K119" s="113"/>
      <c r="L119" s="114"/>
      <c r="M119" s="114"/>
      <c r="N119" s="114"/>
      <c r="O119" s="115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7"/>
      <c r="AF119" s="177"/>
      <c r="AG119" s="177"/>
      <c r="AH119" s="177"/>
      <c r="AI119" s="177"/>
      <c r="AJ119" s="106"/>
      <c r="AK119" s="106"/>
      <c r="AL119" s="106"/>
    </row>
    <row r="120" spans="3:38" ht="21.75" customHeight="1" x14ac:dyDescent="0.25">
      <c r="C120" s="44">
        <f t="shared" si="64"/>
        <v>0</v>
      </c>
      <c r="D120" s="46" t="str">
        <f t="shared" si="65"/>
        <v xml:space="preserve">  </v>
      </c>
      <c r="E120" s="47" t="str">
        <f t="shared" si="66"/>
        <v xml:space="preserve"> </v>
      </c>
      <c r="F120" s="47" t="str">
        <f t="shared" si="67"/>
        <v xml:space="preserve">  </v>
      </c>
      <c r="G120" s="47" t="str">
        <f t="shared" si="68"/>
        <v xml:space="preserve">  </v>
      </c>
      <c r="H120" s="118"/>
      <c r="I120" s="119"/>
      <c r="J120" s="120"/>
      <c r="K120" s="113"/>
      <c r="L120" s="114"/>
      <c r="M120" s="114"/>
      <c r="N120" s="114"/>
      <c r="O120" s="115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7"/>
      <c r="AF120" s="177"/>
      <c r="AG120" s="177"/>
      <c r="AH120" s="177"/>
      <c r="AI120" s="177"/>
      <c r="AJ120" s="106"/>
      <c r="AK120" s="106"/>
      <c r="AL120" s="106"/>
    </row>
    <row r="121" spans="3:38" ht="21.75" customHeight="1" x14ac:dyDescent="0.25">
      <c r="C121" s="44">
        <f t="shared" si="64"/>
        <v>0</v>
      </c>
      <c r="D121" s="46" t="str">
        <f t="shared" si="65"/>
        <v xml:space="preserve">  </v>
      </c>
      <c r="E121" s="47" t="str">
        <f t="shared" si="66"/>
        <v xml:space="preserve"> </v>
      </c>
      <c r="F121" s="47" t="str">
        <f t="shared" si="67"/>
        <v xml:space="preserve">  </v>
      </c>
      <c r="G121" s="47" t="str">
        <f t="shared" si="68"/>
        <v xml:space="preserve">  </v>
      </c>
      <c r="H121" s="121"/>
      <c r="I121" s="106"/>
      <c r="J121" s="122"/>
      <c r="K121" s="113"/>
      <c r="L121" s="114"/>
      <c r="M121" s="114"/>
      <c r="N121" s="114"/>
      <c r="O121" s="115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7"/>
      <c r="AF121" s="177"/>
      <c r="AG121" s="177"/>
      <c r="AH121" s="177"/>
      <c r="AI121" s="177"/>
      <c r="AJ121" s="106"/>
      <c r="AK121" s="106"/>
      <c r="AL121" s="106"/>
    </row>
    <row r="122" spans="3:38" ht="21.75" customHeight="1" x14ac:dyDescent="0.25">
      <c r="C122" s="44">
        <f t="shared" si="64"/>
        <v>0</v>
      </c>
      <c r="D122" s="46" t="str">
        <f t="shared" si="65"/>
        <v xml:space="preserve">  </v>
      </c>
      <c r="E122" s="47" t="str">
        <f t="shared" si="66"/>
        <v xml:space="preserve"> </v>
      </c>
      <c r="F122" s="47" t="str">
        <f t="shared" si="67"/>
        <v xml:space="preserve">  </v>
      </c>
      <c r="G122" s="47" t="str">
        <f t="shared" si="68"/>
        <v xml:space="preserve">  </v>
      </c>
      <c r="H122" s="118"/>
      <c r="I122" s="119"/>
      <c r="J122" s="120"/>
      <c r="K122" s="113"/>
      <c r="L122" s="114"/>
      <c r="M122" s="114"/>
      <c r="N122" s="114"/>
      <c r="O122" s="115"/>
      <c r="T122" s="177"/>
      <c r="U122" s="177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7"/>
      <c r="AF122" s="177"/>
      <c r="AG122" s="177"/>
      <c r="AH122" s="177"/>
      <c r="AI122" s="177"/>
      <c r="AJ122" s="106"/>
      <c r="AK122" s="106"/>
      <c r="AL122" s="106"/>
    </row>
    <row r="123" spans="3:38" ht="21.75" customHeight="1" x14ac:dyDescent="0.25">
      <c r="C123" s="44">
        <f t="shared" si="64"/>
        <v>0</v>
      </c>
      <c r="D123" s="46" t="str">
        <f t="shared" si="65"/>
        <v xml:space="preserve">  </v>
      </c>
      <c r="E123" s="47" t="str">
        <f t="shared" si="66"/>
        <v xml:space="preserve"> </v>
      </c>
      <c r="F123" s="47" t="str">
        <f t="shared" si="67"/>
        <v xml:space="preserve">  </v>
      </c>
      <c r="G123" s="47" t="str">
        <f t="shared" si="68"/>
        <v xml:space="preserve">  </v>
      </c>
      <c r="H123" s="121"/>
      <c r="I123" s="106"/>
      <c r="J123" s="122"/>
      <c r="K123" s="113"/>
      <c r="L123" s="114"/>
      <c r="M123" s="114"/>
      <c r="N123" s="114"/>
      <c r="O123" s="115"/>
      <c r="T123" s="177"/>
      <c r="U123" s="177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7"/>
      <c r="AF123" s="177"/>
      <c r="AG123" s="177"/>
      <c r="AH123" s="177"/>
      <c r="AI123" s="177"/>
      <c r="AJ123" s="106"/>
      <c r="AK123" s="106"/>
      <c r="AL123" s="106"/>
    </row>
    <row r="124" spans="3:38" ht="21.75" customHeight="1" x14ac:dyDescent="0.25">
      <c r="C124" s="44">
        <f t="shared" si="64"/>
        <v>0</v>
      </c>
      <c r="D124" s="46" t="str">
        <f t="shared" si="65"/>
        <v xml:space="preserve">  </v>
      </c>
      <c r="E124" s="47" t="str">
        <f t="shared" si="66"/>
        <v xml:space="preserve"> </v>
      </c>
      <c r="F124" s="47" t="str">
        <f t="shared" si="67"/>
        <v xml:space="preserve">  </v>
      </c>
      <c r="G124" s="47" t="str">
        <f t="shared" si="68"/>
        <v xml:space="preserve">  </v>
      </c>
      <c r="H124" s="118"/>
      <c r="I124" s="119"/>
      <c r="J124" s="120"/>
      <c r="K124" s="113"/>
      <c r="L124" s="114"/>
      <c r="M124" s="114"/>
      <c r="N124" s="114"/>
      <c r="O124" s="115"/>
      <c r="T124" s="177"/>
      <c r="U124" s="177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7"/>
      <c r="AF124" s="177"/>
      <c r="AG124" s="177"/>
      <c r="AH124" s="177"/>
      <c r="AI124" s="177"/>
      <c r="AJ124" s="106"/>
      <c r="AK124" s="106"/>
      <c r="AL124" s="106"/>
    </row>
    <row r="125" spans="3:38" ht="21.75" customHeight="1" x14ac:dyDescent="0.25">
      <c r="C125" s="44">
        <f t="shared" si="64"/>
        <v>0</v>
      </c>
      <c r="D125" s="46" t="str">
        <f t="shared" si="65"/>
        <v xml:space="preserve">  </v>
      </c>
      <c r="E125" s="47" t="str">
        <f t="shared" si="66"/>
        <v xml:space="preserve"> </v>
      </c>
      <c r="F125" s="47" t="str">
        <f t="shared" si="67"/>
        <v xml:space="preserve">  </v>
      </c>
      <c r="G125" s="47" t="str">
        <f t="shared" si="68"/>
        <v xml:space="preserve">  </v>
      </c>
      <c r="H125" s="121"/>
      <c r="I125" s="106"/>
      <c r="J125" s="122"/>
      <c r="K125" s="113"/>
      <c r="L125" s="114"/>
      <c r="M125" s="114"/>
      <c r="N125" s="114"/>
      <c r="O125" s="115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7"/>
      <c r="AF125" s="177"/>
      <c r="AG125" s="177"/>
      <c r="AH125" s="177"/>
      <c r="AI125" s="177"/>
      <c r="AJ125" s="106"/>
      <c r="AK125" s="106"/>
      <c r="AL125" s="106"/>
    </row>
    <row r="126" spans="3:38" ht="21.75" customHeight="1" x14ac:dyDescent="0.25">
      <c r="C126" s="44">
        <f t="shared" si="64"/>
        <v>0</v>
      </c>
      <c r="D126" s="46" t="str">
        <f t="shared" si="65"/>
        <v xml:space="preserve">  </v>
      </c>
      <c r="E126" s="47" t="str">
        <f t="shared" si="66"/>
        <v xml:space="preserve"> </v>
      </c>
      <c r="F126" s="47" t="str">
        <f t="shared" si="67"/>
        <v xml:space="preserve">  </v>
      </c>
      <c r="G126" s="47" t="str">
        <f t="shared" si="68"/>
        <v xml:space="preserve">  </v>
      </c>
      <c r="H126" s="118"/>
      <c r="I126" s="119"/>
      <c r="J126" s="120"/>
      <c r="K126" s="113"/>
      <c r="L126" s="114"/>
      <c r="M126" s="114"/>
      <c r="N126" s="114"/>
      <c r="O126" s="115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7"/>
      <c r="AF126" s="177"/>
      <c r="AG126" s="177"/>
      <c r="AH126" s="177"/>
      <c r="AI126" s="177"/>
      <c r="AJ126" s="106"/>
      <c r="AK126" s="106"/>
      <c r="AL126" s="106"/>
    </row>
    <row r="127" spans="3:38" ht="21.75" customHeight="1" x14ac:dyDescent="0.25">
      <c r="C127" s="44">
        <f t="shared" si="64"/>
        <v>0</v>
      </c>
      <c r="D127" s="46" t="str">
        <f t="shared" si="65"/>
        <v xml:space="preserve">  </v>
      </c>
      <c r="E127" s="47" t="str">
        <f t="shared" si="66"/>
        <v xml:space="preserve"> </v>
      </c>
      <c r="F127" s="47" t="str">
        <f t="shared" si="67"/>
        <v xml:space="preserve">  </v>
      </c>
      <c r="G127" s="47" t="str">
        <f t="shared" si="68"/>
        <v xml:space="preserve">  </v>
      </c>
      <c r="H127" s="118"/>
      <c r="I127" s="119"/>
      <c r="J127" s="120"/>
      <c r="K127" s="113"/>
      <c r="L127" s="114"/>
      <c r="M127" s="114"/>
      <c r="N127" s="114"/>
      <c r="O127" s="115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7"/>
      <c r="AF127" s="177"/>
      <c r="AG127" s="177"/>
      <c r="AH127" s="177"/>
      <c r="AI127" s="177"/>
      <c r="AJ127" s="106"/>
      <c r="AK127" s="106"/>
      <c r="AL127" s="106"/>
    </row>
    <row r="128" spans="3:38" ht="21.75" customHeight="1" x14ac:dyDescent="0.25">
      <c r="C128" s="44">
        <f t="shared" si="64"/>
        <v>0</v>
      </c>
      <c r="D128" s="46" t="str">
        <f t="shared" si="65"/>
        <v xml:space="preserve">  </v>
      </c>
      <c r="E128" s="47" t="str">
        <f t="shared" si="66"/>
        <v xml:space="preserve"> </v>
      </c>
      <c r="F128" s="47" t="str">
        <f t="shared" si="67"/>
        <v xml:space="preserve">  </v>
      </c>
      <c r="G128" s="47" t="str">
        <f t="shared" si="68"/>
        <v xml:space="preserve">  </v>
      </c>
      <c r="H128" s="121"/>
      <c r="I128" s="106"/>
      <c r="J128" s="122"/>
      <c r="K128" s="113"/>
      <c r="L128" s="114"/>
      <c r="M128" s="114"/>
      <c r="N128" s="114"/>
      <c r="O128" s="115"/>
      <c r="T128" s="177"/>
      <c r="U128" s="177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7"/>
      <c r="AF128" s="177"/>
      <c r="AG128" s="177"/>
      <c r="AH128" s="177"/>
      <c r="AI128" s="177"/>
      <c r="AJ128" s="106"/>
      <c r="AK128" s="106"/>
      <c r="AL128" s="106"/>
    </row>
    <row r="129" spans="3:37" ht="21.75" customHeight="1" x14ac:dyDescent="0.25">
      <c r="C129" s="44">
        <f t="shared" si="64"/>
        <v>0</v>
      </c>
      <c r="D129" s="46" t="str">
        <f t="shared" si="65"/>
        <v xml:space="preserve">  </v>
      </c>
      <c r="E129" s="47" t="str">
        <f t="shared" si="66"/>
        <v xml:space="preserve"> </v>
      </c>
      <c r="F129" s="47" t="str">
        <f t="shared" si="67"/>
        <v xml:space="preserve">  </v>
      </c>
      <c r="G129" s="47" t="str">
        <f t="shared" si="68"/>
        <v xml:space="preserve">  </v>
      </c>
      <c r="H129" s="118"/>
      <c r="I129" s="119"/>
      <c r="J129" s="120"/>
      <c r="K129" s="113"/>
      <c r="L129" s="114"/>
      <c r="M129" s="114"/>
      <c r="N129" s="114"/>
      <c r="O129" s="115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7"/>
      <c r="AH129" s="177"/>
      <c r="AI129" s="177"/>
      <c r="AJ129" s="177"/>
      <c r="AK129" s="177"/>
    </row>
    <row r="130" spans="3:37" ht="21.75" customHeight="1" x14ac:dyDescent="0.25">
      <c r="C130" s="44">
        <f t="shared" si="64"/>
        <v>0</v>
      </c>
      <c r="D130" s="46" t="str">
        <f t="shared" si="65"/>
        <v xml:space="preserve">  </v>
      </c>
      <c r="E130" s="47" t="str">
        <f t="shared" si="66"/>
        <v xml:space="preserve"> </v>
      </c>
      <c r="F130" s="47" t="str">
        <f t="shared" si="67"/>
        <v xml:space="preserve">  </v>
      </c>
      <c r="G130" s="47" t="str">
        <f t="shared" si="68"/>
        <v xml:space="preserve">  </v>
      </c>
      <c r="H130" s="121"/>
      <c r="I130" s="106"/>
      <c r="J130" s="122"/>
      <c r="K130" s="113"/>
      <c r="L130" s="114"/>
      <c r="M130" s="114"/>
      <c r="N130" s="114"/>
      <c r="O130" s="115"/>
    </row>
    <row r="131" spans="3:37" ht="21.75" customHeight="1" x14ac:dyDescent="0.25">
      <c r="C131" s="44">
        <f t="shared" si="64"/>
        <v>0</v>
      </c>
      <c r="D131" s="46" t="str">
        <f t="shared" si="65"/>
        <v xml:space="preserve">  </v>
      </c>
      <c r="E131" s="47" t="str">
        <f t="shared" si="66"/>
        <v xml:space="preserve"> </v>
      </c>
      <c r="F131" s="47" t="str">
        <f t="shared" si="67"/>
        <v xml:space="preserve">  </v>
      </c>
      <c r="G131" s="47" t="str">
        <f t="shared" si="68"/>
        <v xml:space="preserve">  </v>
      </c>
      <c r="H131" s="118"/>
      <c r="I131" s="119"/>
      <c r="J131" s="120"/>
      <c r="K131" s="113"/>
      <c r="L131" s="114"/>
      <c r="M131" s="114"/>
      <c r="N131" s="114"/>
      <c r="O131" s="115"/>
    </row>
    <row r="132" spans="3:37" ht="21.75" customHeight="1" x14ac:dyDescent="0.25">
      <c r="C132" s="44">
        <f t="shared" si="64"/>
        <v>0</v>
      </c>
      <c r="D132" s="46" t="str">
        <f t="shared" si="65"/>
        <v xml:space="preserve">  </v>
      </c>
      <c r="E132" s="47" t="str">
        <f t="shared" si="66"/>
        <v xml:space="preserve"> </v>
      </c>
      <c r="F132" s="47" t="str">
        <f t="shared" si="67"/>
        <v xml:space="preserve">  </v>
      </c>
      <c r="G132" s="47" t="str">
        <f t="shared" si="68"/>
        <v xml:space="preserve">  </v>
      </c>
      <c r="H132" s="121"/>
      <c r="I132" s="106"/>
      <c r="J132" s="122"/>
      <c r="K132" s="113"/>
      <c r="L132" s="114"/>
      <c r="M132" s="114"/>
      <c r="N132" s="114"/>
      <c r="O132" s="115"/>
    </row>
    <row r="133" spans="3:37" ht="21.75" customHeight="1" x14ac:dyDescent="0.25">
      <c r="C133" s="44">
        <f t="shared" si="64"/>
        <v>0</v>
      </c>
      <c r="D133" s="46" t="str">
        <f t="shared" si="65"/>
        <v xml:space="preserve">  </v>
      </c>
      <c r="E133" s="47" t="str">
        <f t="shared" si="66"/>
        <v xml:space="preserve"> </v>
      </c>
      <c r="F133" s="47" t="str">
        <f t="shared" si="67"/>
        <v xml:space="preserve">  </v>
      </c>
      <c r="G133" s="47" t="str">
        <f t="shared" si="68"/>
        <v xml:space="preserve">  </v>
      </c>
      <c r="H133" s="118"/>
      <c r="I133" s="119"/>
      <c r="J133" s="120"/>
      <c r="K133" s="113"/>
      <c r="L133" s="114"/>
      <c r="M133" s="114"/>
      <c r="N133" s="114"/>
      <c r="O133" s="115"/>
    </row>
    <row r="134" spans="3:37" ht="21.75" customHeight="1" x14ac:dyDescent="0.25">
      <c r="C134" s="44">
        <f t="shared" si="64"/>
        <v>0</v>
      </c>
      <c r="D134" s="46" t="str">
        <f t="shared" si="65"/>
        <v xml:space="preserve">  </v>
      </c>
      <c r="E134" s="47" t="str">
        <f t="shared" si="66"/>
        <v xml:space="preserve"> </v>
      </c>
      <c r="F134" s="47" t="str">
        <f t="shared" si="67"/>
        <v xml:space="preserve">  </v>
      </c>
      <c r="G134" s="47" t="str">
        <f t="shared" si="68"/>
        <v xml:space="preserve">  </v>
      </c>
      <c r="H134" s="121"/>
      <c r="I134" s="106"/>
      <c r="J134" s="122"/>
      <c r="K134" s="113"/>
      <c r="L134" s="114"/>
      <c r="M134" s="114"/>
      <c r="N134" s="114"/>
      <c r="O134" s="115"/>
    </row>
    <row r="135" spans="3:37" ht="21.75" customHeight="1" x14ac:dyDescent="0.25">
      <c r="C135" s="44">
        <f t="shared" si="64"/>
        <v>0</v>
      </c>
      <c r="D135" s="46" t="str">
        <f t="shared" si="65"/>
        <v xml:space="preserve">  </v>
      </c>
      <c r="E135" s="47" t="str">
        <f t="shared" si="66"/>
        <v xml:space="preserve"> </v>
      </c>
      <c r="F135" s="47" t="str">
        <f t="shared" si="67"/>
        <v xml:space="preserve">  </v>
      </c>
      <c r="G135" s="47" t="str">
        <f t="shared" si="68"/>
        <v xml:space="preserve">  </v>
      </c>
      <c r="H135" s="118"/>
      <c r="I135" s="119"/>
      <c r="J135" s="120"/>
      <c r="K135" s="113"/>
      <c r="L135" s="114"/>
      <c r="M135" s="114"/>
      <c r="N135" s="114"/>
      <c r="O135" s="115"/>
    </row>
    <row r="136" spans="3:37" ht="21.75" customHeight="1" x14ac:dyDescent="0.25">
      <c r="C136" s="44">
        <f t="shared" si="64"/>
        <v>0</v>
      </c>
      <c r="D136" s="46" t="str">
        <f t="shared" si="65"/>
        <v xml:space="preserve">  </v>
      </c>
      <c r="E136" s="47" t="str">
        <f t="shared" si="66"/>
        <v xml:space="preserve"> </v>
      </c>
      <c r="F136" s="47" t="str">
        <f t="shared" si="67"/>
        <v xml:space="preserve">  </v>
      </c>
      <c r="G136" s="47" t="str">
        <f t="shared" si="68"/>
        <v xml:space="preserve">  </v>
      </c>
      <c r="H136" s="121"/>
      <c r="I136" s="106"/>
      <c r="J136" s="122"/>
      <c r="K136" s="113"/>
      <c r="L136" s="114"/>
      <c r="M136" s="114"/>
      <c r="N136" s="114"/>
      <c r="O136" s="115"/>
    </row>
    <row r="137" spans="3:37" ht="21.75" customHeight="1" x14ac:dyDescent="0.25">
      <c r="C137" s="44">
        <f t="shared" si="64"/>
        <v>0</v>
      </c>
      <c r="D137" s="46" t="str">
        <f t="shared" si="65"/>
        <v xml:space="preserve">  </v>
      </c>
      <c r="E137" s="47" t="str">
        <f t="shared" si="66"/>
        <v xml:space="preserve"> </v>
      </c>
      <c r="F137" s="47" t="str">
        <f t="shared" si="67"/>
        <v xml:space="preserve">  </v>
      </c>
      <c r="G137" s="47" t="str">
        <f t="shared" si="68"/>
        <v xml:space="preserve">  </v>
      </c>
      <c r="H137" s="118"/>
      <c r="I137" s="119"/>
      <c r="J137" s="120"/>
      <c r="K137" s="113"/>
      <c r="L137" s="114"/>
      <c r="M137" s="114"/>
      <c r="N137" s="114"/>
      <c r="O137" s="115"/>
    </row>
    <row r="138" spans="3:37" ht="21.75" customHeight="1" x14ac:dyDescent="0.25">
      <c r="C138" s="44">
        <f t="shared" si="64"/>
        <v>0</v>
      </c>
      <c r="D138" s="46" t="str">
        <f t="shared" si="65"/>
        <v xml:space="preserve">  </v>
      </c>
      <c r="E138" s="47" t="str">
        <f t="shared" si="66"/>
        <v xml:space="preserve"> </v>
      </c>
      <c r="F138" s="47" t="str">
        <f t="shared" si="67"/>
        <v xml:space="preserve">  </v>
      </c>
      <c r="G138" s="47" t="str">
        <f t="shared" si="68"/>
        <v xml:space="preserve">  </v>
      </c>
      <c r="H138" s="121"/>
      <c r="I138" s="106"/>
      <c r="J138" s="122"/>
      <c r="K138" s="113"/>
      <c r="L138" s="114"/>
      <c r="M138" s="114"/>
      <c r="N138" s="114"/>
      <c r="O138" s="115"/>
    </row>
    <row r="139" spans="3:37" ht="21.75" customHeight="1" x14ac:dyDescent="0.25">
      <c r="C139" s="44">
        <f t="shared" si="64"/>
        <v>0</v>
      </c>
      <c r="D139" s="46" t="str">
        <f t="shared" si="65"/>
        <v xml:space="preserve">  </v>
      </c>
      <c r="E139" s="47" t="str">
        <f t="shared" si="66"/>
        <v xml:space="preserve"> </v>
      </c>
      <c r="F139" s="47" t="str">
        <f t="shared" si="67"/>
        <v xml:space="preserve">  </v>
      </c>
      <c r="G139" s="47" t="str">
        <f t="shared" si="68"/>
        <v xml:space="preserve">  </v>
      </c>
      <c r="H139" s="118"/>
      <c r="I139" s="119"/>
      <c r="J139" s="120"/>
      <c r="K139" s="113"/>
      <c r="L139" s="114"/>
      <c r="M139" s="114"/>
      <c r="N139" s="114"/>
      <c r="O139" s="115"/>
    </row>
    <row r="140" spans="3:37" ht="21.75" customHeight="1" x14ac:dyDescent="0.25">
      <c r="C140" s="44">
        <f t="shared" si="64"/>
        <v>0</v>
      </c>
      <c r="D140" s="46" t="str">
        <f t="shared" si="65"/>
        <v xml:space="preserve">  </v>
      </c>
      <c r="E140" s="47" t="str">
        <f t="shared" si="66"/>
        <v xml:space="preserve"> </v>
      </c>
      <c r="F140" s="47" t="str">
        <f t="shared" si="67"/>
        <v xml:space="preserve">  </v>
      </c>
      <c r="G140" s="47" t="str">
        <f t="shared" si="68"/>
        <v xml:space="preserve">  </v>
      </c>
      <c r="H140" s="118"/>
      <c r="I140" s="119"/>
      <c r="J140" s="120"/>
      <c r="K140" s="113"/>
      <c r="L140" s="114"/>
      <c r="M140" s="114"/>
      <c r="N140" s="114"/>
      <c r="O140" s="115"/>
    </row>
    <row r="141" spans="3:37" ht="21.75" customHeight="1" x14ac:dyDescent="0.25">
      <c r="C141" s="45">
        <f t="shared" si="64"/>
        <v>0</v>
      </c>
      <c r="D141" s="46" t="str">
        <f t="shared" si="65"/>
        <v xml:space="preserve">  </v>
      </c>
      <c r="E141" s="47" t="str">
        <f t="shared" si="66"/>
        <v xml:space="preserve"> </v>
      </c>
      <c r="F141" s="47" t="str">
        <f t="shared" si="67"/>
        <v xml:space="preserve">  </v>
      </c>
      <c r="G141" s="47" t="str">
        <f t="shared" si="68"/>
        <v xml:space="preserve">  </v>
      </c>
      <c r="H141" s="121"/>
      <c r="I141" s="106"/>
      <c r="J141" s="122"/>
      <c r="K141" s="113"/>
      <c r="L141" s="114"/>
      <c r="M141" s="114"/>
      <c r="N141" s="114"/>
      <c r="O141" s="115"/>
    </row>
    <row r="142" spans="3:37" ht="21.75" customHeight="1" x14ac:dyDescent="0.25">
      <c r="C142" s="45">
        <f t="shared" si="64"/>
        <v>0</v>
      </c>
      <c r="D142" s="46" t="str">
        <f t="shared" si="65"/>
        <v xml:space="preserve">  </v>
      </c>
      <c r="E142" s="47" t="str">
        <f t="shared" si="66"/>
        <v xml:space="preserve"> </v>
      </c>
      <c r="F142" s="47" t="str">
        <f t="shared" si="67"/>
        <v xml:space="preserve">  </v>
      </c>
      <c r="G142" s="47" t="str">
        <f t="shared" si="68"/>
        <v xml:space="preserve">  </v>
      </c>
      <c r="H142" s="118"/>
      <c r="I142" s="119"/>
      <c r="J142" s="120"/>
      <c r="K142" s="113"/>
      <c r="L142" s="114"/>
      <c r="M142" s="114"/>
      <c r="N142" s="114"/>
      <c r="O142" s="115"/>
    </row>
    <row r="143" spans="3:37" ht="21.75" customHeight="1" x14ac:dyDescent="0.25">
      <c r="C143" s="45">
        <f t="shared" si="64"/>
        <v>0</v>
      </c>
      <c r="D143" s="46" t="str">
        <f t="shared" si="65"/>
        <v xml:space="preserve">  </v>
      </c>
      <c r="E143" s="47" t="str">
        <f t="shared" si="66"/>
        <v xml:space="preserve"> </v>
      </c>
      <c r="F143" s="47" t="str">
        <f t="shared" si="67"/>
        <v xml:space="preserve">  </v>
      </c>
      <c r="G143" s="47" t="str">
        <f t="shared" si="68"/>
        <v xml:space="preserve">  </v>
      </c>
      <c r="H143" s="121"/>
      <c r="I143" s="106"/>
      <c r="J143" s="122"/>
      <c r="K143" s="113"/>
      <c r="L143" s="114"/>
      <c r="M143" s="114"/>
      <c r="N143" s="114"/>
      <c r="O143" s="115"/>
    </row>
    <row r="144" spans="3:37" ht="21.75" customHeight="1" x14ac:dyDescent="0.25">
      <c r="C144" s="45">
        <f t="shared" si="64"/>
        <v>0</v>
      </c>
      <c r="D144" s="46" t="str">
        <f>IF(C39&gt;0,D45,"  ")</f>
        <v xml:space="preserve">  </v>
      </c>
      <c r="E144" s="47" t="str">
        <f t="shared" si="66"/>
        <v xml:space="preserve"> </v>
      </c>
      <c r="F144" s="47" t="str">
        <f t="shared" si="67"/>
        <v xml:space="preserve">  </v>
      </c>
      <c r="G144" s="47" t="str">
        <f t="shared" si="68"/>
        <v xml:space="preserve">  </v>
      </c>
      <c r="H144" s="118"/>
      <c r="I144" s="119"/>
      <c r="J144" s="120"/>
      <c r="K144" s="113"/>
      <c r="L144" s="114"/>
      <c r="M144" s="114"/>
      <c r="N144" s="114"/>
      <c r="O144" s="115"/>
    </row>
    <row r="145" spans="3:15" ht="21.75" customHeight="1" x14ac:dyDescent="0.25">
      <c r="C145" s="45">
        <f t="shared" si="64"/>
        <v>0</v>
      </c>
      <c r="D145" s="46" t="str">
        <f>IF(C40&gt;0,D46,"  ")</f>
        <v xml:space="preserve">  </v>
      </c>
      <c r="E145" s="47" t="str">
        <f t="shared" si="66"/>
        <v xml:space="preserve"> </v>
      </c>
      <c r="F145" s="47" t="str">
        <f t="shared" si="67"/>
        <v xml:space="preserve">  </v>
      </c>
      <c r="G145" s="47" t="str">
        <f t="shared" si="68"/>
        <v xml:space="preserve">  </v>
      </c>
      <c r="H145" s="121"/>
      <c r="I145" s="106"/>
      <c r="J145" s="122"/>
      <c r="K145" s="113"/>
      <c r="L145" s="114"/>
      <c r="M145" s="114"/>
      <c r="N145" s="114"/>
      <c r="O145" s="115"/>
    </row>
    <row r="146" spans="3:15" ht="21.75" customHeight="1" x14ac:dyDescent="0.25">
      <c r="C146" s="45">
        <f t="shared" ref="C146:C177" si="69">C47</f>
        <v>0</v>
      </c>
      <c r="D146" s="46" t="str">
        <f t="shared" ref="D146:D189" si="70">IF(C47&gt;0,D47,"  ")</f>
        <v xml:space="preserve">  </v>
      </c>
      <c r="E146" s="47" t="str">
        <f t="shared" ref="E146:E177" si="71">IF(C47&gt;0,E47," ")</f>
        <v xml:space="preserve"> </v>
      </c>
      <c r="F146" s="47" t="str">
        <f t="shared" ref="F146:F177" si="72">IF(C47&gt;0,F47,"  ")</f>
        <v xml:space="preserve">  </v>
      </c>
      <c r="G146" s="47" t="str">
        <f t="shared" ref="G146:G177" si="73">IF(C47&gt;0,G47,"  ")</f>
        <v xml:space="preserve">  </v>
      </c>
      <c r="H146" s="123"/>
      <c r="I146" s="124"/>
      <c r="J146" s="120"/>
      <c r="K146" s="114"/>
      <c r="L146" s="114"/>
      <c r="M146" s="114"/>
      <c r="N146" s="114"/>
      <c r="O146" s="115"/>
    </row>
    <row r="147" spans="3:15" ht="21.75" customHeight="1" x14ac:dyDescent="0.25">
      <c r="C147" s="45">
        <f t="shared" si="69"/>
        <v>0</v>
      </c>
      <c r="D147" s="46" t="str">
        <f t="shared" si="70"/>
        <v xml:space="preserve">  </v>
      </c>
      <c r="E147" s="47" t="str">
        <f t="shared" si="71"/>
        <v xml:space="preserve"> </v>
      </c>
      <c r="F147" s="47" t="str">
        <f t="shared" si="72"/>
        <v xml:space="preserve">  </v>
      </c>
      <c r="G147" s="47" t="str">
        <f t="shared" si="73"/>
        <v xml:space="preserve">  </v>
      </c>
      <c r="H147" s="125"/>
      <c r="I147" s="119"/>
      <c r="J147" s="126"/>
      <c r="K147" s="114"/>
      <c r="L147" s="114"/>
      <c r="M147" s="114"/>
      <c r="N147" s="114"/>
      <c r="O147" s="115"/>
    </row>
    <row r="148" spans="3:15" ht="21.75" customHeight="1" x14ac:dyDescent="0.25">
      <c r="C148" s="45">
        <f t="shared" si="69"/>
        <v>0</v>
      </c>
      <c r="D148" s="46" t="str">
        <f t="shared" si="70"/>
        <v xml:space="preserve">  </v>
      </c>
      <c r="E148" s="47" t="str">
        <f t="shared" si="71"/>
        <v xml:space="preserve"> </v>
      </c>
      <c r="F148" s="47" t="str">
        <f t="shared" si="72"/>
        <v xml:space="preserve">  </v>
      </c>
      <c r="G148" s="47" t="str">
        <f t="shared" si="73"/>
        <v xml:space="preserve">  </v>
      </c>
      <c r="H148" s="125"/>
      <c r="I148" s="119"/>
      <c r="J148" s="126"/>
      <c r="K148" s="114"/>
      <c r="L148" s="114"/>
      <c r="M148" s="114"/>
      <c r="N148" s="114"/>
      <c r="O148" s="115"/>
    </row>
    <row r="149" spans="3:15" ht="21.75" customHeight="1" x14ac:dyDescent="0.25">
      <c r="C149" s="45">
        <f t="shared" si="69"/>
        <v>0</v>
      </c>
      <c r="D149" s="46" t="str">
        <f t="shared" si="70"/>
        <v xml:space="preserve">  </v>
      </c>
      <c r="E149" s="47" t="str">
        <f t="shared" si="71"/>
        <v xml:space="preserve"> </v>
      </c>
      <c r="F149" s="47" t="str">
        <f t="shared" si="72"/>
        <v xml:space="preserve">  </v>
      </c>
      <c r="G149" s="47" t="str">
        <f t="shared" si="73"/>
        <v xml:space="preserve">  </v>
      </c>
      <c r="H149" s="125"/>
      <c r="I149" s="119"/>
      <c r="J149" s="126"/>
      <c r="K149" s="114"/>
      <c r="L149" s="114"/>
      <c r="M149" s="114"/>
      <c r="N149" s="114"/>
      <c r="O149" s="115"/>
    </row>
    <row r="150" spans="3:15" ht="21.75" customHeight="1" x14ac:dyDescent="0.25">
      <c r="C150" s="45">
        <f t="shared" si="69"/>
        <v>0</v>
      </c>
      <c r="D150" s="46" t="str">
        <f t="shared" si="70"/>
        <v xml:space="preserve">  </v>
      </c>
      <c r="E150" s="47" t="str">
        <f t="shared" si="71"/>
        <v xml:space="preserve"> </v>
      </c>
      <c r="F150" s="47" t="str">
        <f t="shared" si="72"/>
        <v xml:space="preserve">  </v>
      </c>
      <c r="G150" s="47" t="str">
        <f t="shared" si="73"/>
        <v xml:space="preserve">  </v>
      </c>
      <c r="H150" s="125"/>
      <c r="I150" s="119"/>
      <c r="J150" s="126"/>
      <c r="K150" s="114"/>
      <c r="L150" s="114"/>
      <c r="M150" s="114"/>
      <c r="N150" s="114"/>
      <c r="O150" s="115"/>
    </row>
    <row r="151" spans="3:15" ht="21.75" customHeight="1" x14ac:dyDescent="0.25">
      <c r="C151" s="45">
        <f t="shared" si="69"/>
        <v>0</v>
      </c>
      <c r="D151" s="46" t="str">
        <f t="shared" si="70"/>
        <v xml:space="preserve">  </v>
      </c>
      <c r="E151" s="47" t="str">
        <f t="shared" si="71"/>
        <v xml:space="preserve"> </v>
      </c>
      <c r="F151" s="47" t="str">
        <f t="shared" si="72"/>
        <v xml:space="preserve">  </v>
      </c>
      <c r="G151" s="47" t="str">
        <f t="shared" si="73"/>
        <v xml:space="preserve">  </v>
      </c>
      <c r="H151" s="125"/>
      <c r="I151" s="119"/>
      <c r="J151" s="126"/>
      <c r="K151" s="114"/>
      <c r="L151" s="114"/>
      <c r="M151" s="114"/>
      <c r="N151" s="114"/>
      <c r="O151" s="115"/>
    </row>
    <row r="152" spans="3:15" ht="21.75" customHeight="1" x14ac:dyDescent="0.25">
      <c r="C152" s="45">
        <f t="shared" si="69"/>
        <v>0</v>
      </c>
      <c r="D152" s="46" t="str">
        <f t="shared" si="70"/>
        <v xml:space="preserve">  </v>
      </c>
      <c r="E152" s="47" t="str">
        <f t="shared" si="71"/>
        <v xml:space="preserve"> </v>
      </c>
      <c r="F152" s="47" t="str">
        <f t="shared" si="72"/>
        <v xml:space="preserve">  </v>
      </c>
      <c r="G152" s="47" t="str">
        <f t="shared" si="73"/>
        <v xml:space="preserve">  </v>
      </c>
      <c r="H152" s="125"/>
      <c r="I152" s="119"/>
      <c r="J152" s="126"/>
      <c r="K152" s="114"/>
      <c r="L152" s="114"/>
      <c r="M152" s="114"/>
      <c r="N152" s="114"/>
      <c r="O152" s="115"/>
    </row>
    <row r="153" spans="3:15" ht="21.75" customHeight="1" x14ac:dyDescent="0.25">
      <c r="C153" s="45">
        <f t="shared" si="69"/>
        <v>0</v>
      </c>
      <c r="D153" s="46" t="str">
        <f t="shared" si="70"/>
        <v xml:space="preserve">  </v>
      </c>
      <c r="E153" s="47" t="str">
        <f t="shared" si="71"/>
        <v xml:space="preserve"> </v>
      </c>
      <c r="F153" s="47" t="str">
        <f t="shared" si="72"/>
        <v xml:space="preserve">  </v>
      </c>
      <c r="G153" s="47" t="str">
        <f t="shared" si="73"/>
        <v xml:space="preserve">  </v>
      </c>
      <c r="H153" s="127"/>
      <c r="I153" s="128"/>
      <c r="J153" s="126"/>
      <c r="K153" s="113"/>
      <c r="L153" s="114"/>
      <c r="M153" s="114"/>
      <c r="N153" s="114"/>
      <c r="O153" s="115"/>
    </row>
    <row r="154" spans="3:15" ht="21.75" customHeight="1" x14ac:dyDescent="0.25">
      <c r="C154" s="45">
        <f t="shared" si="69"/>
        <v>0</v>
      </c>
      <c r="D154" s="46" t="str">
        <f t="shared" si="70"/>
        <v xml:space="preserve">  </v>
      </c>
      <c r="E154" s="47" t="str">
        <f t="shared" si="71"/>
        <v xml:space="preserve"> </v>
      </c>
      <c r="F154" s="47" t="str">
        <f t="shared" si="72"/>
        <v xml:space="preserve">  </v>
      </c>
      <c r="G154" s="47" t="str">
        <f t="shared" si="73"/>
        <v xml:space="preserve">  </v>
      </c>
      <c r="H154" s="121"/>
      <c r="I154" s="106"/>
      <c r="J154" s="122"/>
      <c r="K154" s="113"/>
      <c r="L154" s="114"/>
      <c r="M154" s="114"/>
      <c r="N154" s="114"/>
      <c r="O154" s="115"/>
    </row>
    <row r="155" spans="3:15" ht="21.75" customHeight="1" x14ac:dyDescent="0.25">
      <c r="C155" s="45">
        <f t="shared" si="69"/>
        <v>0</v>
      </c>
      <c r="D155" s="46" t="str">
        <f t="shared" si="70"/>
        <v xml:space="preserve">  </v>
      </c>
      <c r="E155" s="47" t="str">
        <f t="shared" si="71"/>
        <v xml:space="preserve"> </v>
      </c>
      <c r="F155" s="47" t="str">
        <f t="shared" si="72"/>
        <v xml:space="preserve">  </v>
      </c>
      <c r="G155" s="47" t="str">
        <f t="shared" si="73"/>
        <v xml:space="preserve">  </v>
      </c>
      <c r="H155" s="118"/>
      <c r="I155" s="119"/>
      <c r="J155" s="120"/>
      <c r="K155" s="113"/>
      <c r="L155" s="114"/>
      <c r="M155" s="114"/>
      <c r="N155" s="114"/>
      <c r="O155" s="115"/>
    </row>
    <row r="156" spans="3:15" ht="21.75" customHeight="1" x14ac:dyDescent="0.25">
      <c r="C156" s="45">
        <f t="shared" si="69"/>
        <v>0</v>
      </c>
      <c r="D156" s="46" t="str">
        <f t="shared" si="70"/>
        <v xml:space="preserve">  </v>
      </c>
      <c r="E156" s="47" t="str">
        <f t="shared" si="71"/>
        <v xml:space="preserve"> </v>
      </c>
      <c r="F156" s="47" t="str">
        <f t="shared" si="72"/>
        <v xml:space="preserve">  </v>
      </c>
      <c r="G156" s="47" t="str">
        <f t="shared" si="73"/>
        <v xml:space="preserve">  </v>
      </c>
      <c r="H156" s="121"/>
      <c r="I156" s="106"/>
      <c r="J156" s="122"/>
      <c r="K156" s="113"/>
      <c r="L156" s="114"/>
      <c r="M156" s="114"/>
      <c r="N156" s="114"/>
      <c r="O156" s="115"/>
    </row>
    <row r="157" spans="3:15" ht="21.75" customHeight="1" x14ac:dyDescent="0.25">
      <c r="C157" s="45">
        <f t="shared" si="69"/>
        <v>0</v>
      </c>
      <c r="D157" s="46" t="str">
        <f t="shared" si="70"/>
        <v xml:space="preserve">  </v>
      </c>
      <c r="E157" s="47" t="str">
        <f t="shared" si="71"/>
        <v xml:space="preserve"> </v>
      </c>
      <c r="F157" s="47" t="str">
        <f t="shared" si="72"/>
        <v xml:space="preserve">  </v>
      </c>
      <c r="G157" s="47" t="str">
        <f t="shared" si="73"/>
        <v xml:space="preserve">  </v>
      </c>
      <c r="H157" s="118"/>
      <c r="I157" s="119"/>
      <c r="J157" s="120"/>
      <c r="K157" s="113"/>
      <c r="L157" s="114"/>
      <c r="M157" s="114"/>
      <c r="N157" s="114"/>
      <c r="O157" s="115"/>
    </row>
    <row r="158" spans="3:15" ht="21.75" customHeight="1" x14ac:dyDescent="0.25">
      <c r="C158" s="45">
        <f t="shared" si="69"/>
        <v>0</v>
      </c>
      <c r="D158" s="46" t="str">
        <f t="shared" si="70"/>
        <v xml:space="preserve">  </v>
      </c>
      <c r="E158" s="47" t="str">
        <f t="shared" si="71"/>
        <v xml:space="preserve"> </v>
      </c>
      <c r="F158" s="47" t="str">
        <f t="shared" si="72"/>
        <v xml:space="preserve">  </v>
      </c>
      <c r="G158" s="47" t="str">
        <f t="shared" si="73"/>
        <v xml:space="preserve">  </v>
      </c>
      <c r="H158" s="121"/>
      <c r="I158" s="106"/>
      <c r="J158" s="122"/>
      <c r="K158" s="113"/>
      <c r="L158" s="114"/>
      <c r="M158" s="114"/>
      <c r="N158" s="114"/>
      <c r="O158" s="115"/>
    </row>
    <row r="159" spans="3:15" ht="21.75" customHeight="1" x14ac:dyDescent="0.25">
      <c r="C159" s="45">
        <f t="shared" si="69"/>
        <v>0</v>
      </c>
      <c r="D159" s="46" t="str">
        <f t="shared" si="70"/>
        <v xml:space="preserve">  </v>
      </c>
      <c r="E159" s="47" t="str">
        <f t="shared" si="71"/>
        <v xml:space="preserve"> </v>
      </c>
      <c r="F159" s="47" t="str">
        <f t="shared" si="72"/>
        <v xml:space="preserve">  </v>
      </c>
      <c r="G159" s="47" t="str">
        <f t="shared" si="73"/>
        <v xml:space="preserve">  </v>
      </c>
      <c r="H159" s="118"/>
      <c r="I159" s="119"/>
      <c r="J159" s="120"/>
      <c r="K159" s="113"/>
      <c r="L159" s="114"/>
      <c r="M159" s="114"/>
      <c r="N159" s="114"/>
      <c r="O159" s="115"/>
    </row>
    <row r="160" spans="3:15" ht="21.75" customHeight="1" x14ac:dyDescent="0.25">
      <c r="C160" s="45">
        <f t="shared" si="69"/>
        <v>0</v>
      </c>
      <c r="D160" s="46" t="str">
        <f t="shared" si="70"/>
        <v xml:space="preserve">  </v>
      </c>
      <c r="E160" s="47" t="str">
        <f t="shared" si="71"/>
        <v xml:space="preserve"> </v>
      </c>
      <c r="F160" s="47" t="str">
        <f t="shared" si="72"/>
        <v xml:space="preserve">  </v>
      </c>
      <c r="G160" s="47" t="str">
        <f t="shared" si="73"/>
        <v xml:space="preserve">  </v>
      </c>
      <c r="H160" s="121"/>
      <c r="I160" s="106"/>
      <c r="J160" s="122"/>
      <c r="K160" s="113"/>
      <c r="L160" s="114"/>
      <c r="M160" s="114"/>
      <c r="N160" s="114"/>
      <c r="O160" s="115"/>
    </row>
    <row r="161" spans="3:15" ht="21.75" customHeight="1" x14ac:dyDescent="0.25">
      <c r="C161" s="45">
        <f t="shared" si="69"/>
        <v>0</v>
      </c>
      <c r="D161" s="46" t="str">
        <f t="shared" si="70"/>
        <v xml:space="preserve">  </v>
      </c>
      <c r="E161" s="47" t="str">
        <f t="shared" si="71"/>
        <v xml:space="preserve"> </v>
      </c>
      <c r="F161" s="47" t="str">
        <f t="shared" si="72"/>
        <v xml:space="preserve">  </v>
      </c>
      <c r="G161" s="47" t="str">
        <f t="shared" si="73"/>
        <v xml:space="preserve">  </v>
      </c>
      <c r="H161" s="118"/>
      <c r="I161" s="119"/>
      <c r="J161" s="120"/>
      <c r="K161" s="113"/>
      <c r="L161" s="114"/>
      <c r="M161" s="114"/>
      <c r="N161" s="114"/>
      <c r="O161" s="115"/>
    </row>
    <row r="162" spans="3:15" ht="21.75" customHeight="1" x14ac:dyDescent="0.25">
      <c r="C162" s="45">
        <f t="shared" si="69"/>
        <v>0</v>
      </c>
      <c r="D162" s="46" t="str">
        <f t="shared" si="70"/>
        <v xml:space="preserve">  </v>
      </c>
      <c r="E162" s="47" t="str">
        <f t="shared" si="71"/>
        <v xml:space="preserve"> </v>
      </c>
      <c r="F162" s="47" t="str">
        <f t="shared" si="72"/>
        <v xml:space="preserve">  </v>
      </c>
      <c r="G162" s="47" t="str">
        <f t="shared" si="73"/>
        <v xml:space="preserve">  </v>
      </c>
      <c r="H162" s="121"/>
      <c r="I162" s="106"/>
      <c r="J162" s="122"/>
      <c r="K162" s="113"/>
      <c r="L162" s="114"/>
      <c r="M162" s="114"/>
      <c r="N162" s="114"/>
      <c r="O162" s="115"/>
    </row>
    <row r="163" spans="3:15" ht="21.75" customHeight="1" x14ac:dyDescent="0.25">
      <c r="C163" s="45">
        <f t="shared" si="69"/>
        <v>0</v>
      </c>
      <c r="D163" s="46" t="str">
        <f t="shared" si="70"/>
        <v xml:space="preserve">  </v>
      </c>
      <c r="E163" s="47" t="str">
        <f t="shared" si="71"/>
        <v xml:space="preserve"> </v>
      </c>
      <c r="F163" s="47" t="str">
        <f t="shared" si="72"/>
        <v xml:space="preserve">  </v>
      </c>
      <c r="G163" s="47" t="str">
        <f t="shared" si="73"/>
        <v xml:space="preserve">  </v>
      </c>
      <c r="H163" s="118"/>
      <c r="I163" s="119"/>
      <c r="J163" s="120"/>
      <c r="K163" s="113"/>
      <c r="L163" s="114"/>
      <c r="M163" s="114"/>
      <c r="N163" s="114"/>
      <c r="O163" s="115"/>
    </row>
    <row r="164" spans="3:15" ht="21.75" customHeight="1" x14ac:dyDescent="0.25">
      <c r="C164" s="45">
        <f t="shared" si="69"/>
        <v>0</v>
      </c>
      <c r="D164" s="46" t="str">
        <f t="shared" si="70"/>
        <v xml:space="preserve">  </v>
      </c>
      <c r="E164" s="47" t="str">
        <f t="shared" si="71"/>
        <v xml:space="preserve"> </v>
      </c>
      <c r="F164" s="47" t="str">
        <f t="shared" si="72"/>
        <v xml:space="preserve">  </v>
      </c>
      <c r="G164" s="47" t="str">
        <f t="shared" si="73"/>
        <v xml:space="preserve">  </v>
      </c>
      <c r="H164" s="121"/>
      <c r="I164" s="106"/>
      <c r="J164" s="122"/>
      <c r="K164" s="113"/>
      <c r="L164" s="114"/>
      <c r="M164" s="114"/>
      <c r="N164" s="114"/>
      <c r="O164" s="115"/>
    </row>
    <row r="165" spans="3:15" ht="21.75" customHeight="1" x14ac:dyDescent="0.25">
      <c r="C165" s="45">
        <f t="shared" si="69"/>
        <v>0</v>
      </c>
      <c r="D165" s="46" t="str">
        <f t="shared" si="70"/>
        <v xml:space="preserve">  </v>
      </c>
      <c r="E165" s="47" t="str">
        <f t="shared" si="71"/>
        <v xml:space="preserve"> </v>
      </c>
      <c r="F165" s="47" t="str">
        <f t="shared" si="72"/>
        <v xml:space="preserve">  </v>
      </c>
      <c r="G165" s="47" t="str">
        <f t="shared" si="73"/>
        <v xml:space="preserve">  </v>
      </c>
      <c r="H165" s="118"/>
      <c r="I165" s="119"/>
      <c r="J165" s="120"/>
      <c r="K165" s="113"/>
      <c r="L165" s="114"/>
      <c r="M165" s="114"/>
      <c r="N165" s="114"/>
      <c r="O165" s="115"/>
    </row>
    <row r="166" spans="3:15" ht="21.75" customHeight="1" x14ac:dyDescent="0.25">
      <c r="C166" s="45">
        <f t="shared" si="69"/>
        <v>0</v>
      </c>
      <c r="D166" s="46" t="str">
        <f t="shared" si="70"/>
        <v xml:space="preserve">  </v>
      </c>
      <c r="E166" s="47" t="str">
        <f t="shared" si="71"/>
        <v xml:space="preserve"> </v>
      </c>
      <c r="F166" s="47" t="str">
        <f t="shared" si="72"/>
        <v xml:space="preserve">  </v>
      </c>
      <c r="G166" s="47" t="str">
        <f t="shared" si="73"/>
        <v xml:space="preserve">  </v>
      </c>
      <c r="H166" s="118"/>
      <c r="I166" s="119"/>
      <c r="J166" s="120"/>
      <c r="K166" s="113"/>
      <c r="L166" s="114"/>
      <c r="M166" s="114"/>
      <c r="N166" s="114"/>
      <c r="O166" s="115"/>
    </row>
    <row r="167" spans="3:15" ht="21.75" customHeight="1" x14ac:dyDescent="0.25">
      <c r="C167" s="45">
        <f t="shared" si="69"/>
        <v>0</v>
      </c>
      <c r="D167" s="46" t="str">
        <f t="shared" si="70"/>
        <v xml:space="preserve">  </v>
      </c>
      <c r="E167" s="47" t="str">
        <f t="shared" si="71"/>
        <v xml:space="preserve"> </v>
      </c>
      <c r="F167" s="47" t="str">
        <f t="shared" si="72"/>
        <v xml:space="preserve">  </v>
      </c>
      <c r="G167" s="47" t="str">
        <f t="shared" si="73"/>
        <v xml:space="preserve">  </v>
      </c>
      <c r="H167" s="121"/>
      <c r="I167" s="106"/>
      <c r="J167" s="122"/>
      <c r="K167" s="113"/>
      <c r="L167" s="114"/>
      <c r="M167" s="114"/>
      <c r="N167" s="114"/>
      <c r="O167" s="115"/>
    </row>
    <row r="168" spans="3:15" ht="21.75" customHeight="1" x14ac:dyDescent="0.25">
      <c r="C168" s="45">
        <f t="shared" si="69"/>
        <v>0</v>
      </c>
      <c r="D168" s="46" t="str">
        <f t="shared" si="70"/>
        <v xml:space="preserve">  </v>
      </c>
      <c r="E168" s="47" t="str">
        <f t="shared" si="71"/>
        <v xml:space="preserve"> </v>
      </c>
      <c r="F168" s="47" t="str">
        <f t="shared" si="72"/>
        <v xml:space="preserve">  </v>
      </c>
      <c r="G168" s="47" t="str">
        <f t="shared" si="73"/>
        <v xml:space="preserve">  </v>
      </c>
      <c r="H168" s="118"/>
      <c r="I168" s="119"/>
      <c r="J168" s="120"/>
      <c r="K168" s="113"/>
      <c r="L168" s="114"/>
      <c r="M168" s="114"/>
      <c r="N168" s="114"/>
      <c r="O168" s="115"/>
    </row>
    <row r="169" spans="3:15" ht="21.75" customHeight="1" x14ac:dyDescent="0.25">
      <c r="C169" s="45">
        <f t="shared" si="69"/>
        <v>0</v>
      </c>
      <c r="D169" s="46" t="str">
        <f t="shared" si="70"/>
        <v xml:space="preserve">  </v>
      </c>
      <c r="E169" s="47" t="str">
        <f t="shared" si="71"/>
        <v xml:space="preserve"> </v>
      </c>
      <c r="F169" s="47" t="str">
        <f t="shared" si="72"/>
        <v xml:space="preserve">  </v>
      </c>
      <c r="G169" s="47" t="str">
        <f t="shared" si="73"/>
        <v xml:space="preserve">  </v>
      </c>
      <c r="H169" s="121"/>
      <c r="I169" s="106"/>
      <c r="J169" s="122"/>
      <c r="K169" s="113"/>
      <c r="L169" s="114"/>
      <c r="M169" s="114"/>
      <c r="N169" s="114"/>
      <c r="O169" s="115"/>
    </row>
    <row r="170" spans="3:15" ht="21.75" customHeight="1" x14ac:dyDescent="0.25">
      <c r="C170" s="45">
        <f t="shared" si="69"/>
        <v>0</v>
      </c>
      <c r="D170" s="46" t="str">
        <f t="shared" si="70"/>
        <v xml:space="preserve">  </v>
      </c>
      <c r="E170" s="47" t="str">
        <f t="shared" si="71"/>
        <v xml:space="preserve"> </v>
      </c>
      <c r="F170" s="47" t="str">
        <f t="shared" si="72"/>
        <v xml:space="preserve">  </v>
      </c>
      <c r="G170" s="47" t="str">
        <f t="shared" si="73"/>
        <v xml:space="preserve">  </v>
      </c>
      <c r="H170" s="118"/>
      <c r="I170" s="119"/>
      <c r="J170" s="120"/>
      <c r="K170" s="113"/>
      <c r="L170" s="114"/>
      <c r="M170" s="114"/>
      <c r="N170" s="114"/>
      <c r="O170" s="115"/>
    </row>
    <row r="171" spans="3:15" ht="21.75" customHeight="1" x14ac:dyDescent="0.25">
      <c r="C171" s="45">
        <f t="shared" si="69"/>
        <v>0</v>
      </c>
      <c r="D171" s="46" t="str">
        <f t="shared" si="70"/>
        <v xml:space="preserve">  </v>
      </c>
      <c r="E171" s="47" t="str">
        <f t="shared" si="71"/>
        <v xml:space="preserve"> </v>
      </c>
      <c r="F171" s="47" t="str">
        <f t="shared" si="72"/>
        <v xml:space="preserve">  </v>
      </c>
      <c r="G171" s="47" t="str">
        <f t="shared" si="73"/>
        <v xml:space="preserve">  </v>
      </c>
      <c r="H171" s="121"/>
      <c r="I171" s="106"/>
      <c r="J171" s="122"/>
      <c r="K171" s="113"/>
      <c r="L171" s="114"/>
      <c r="M171" s="114"/>
      <c r="N171" s="114"/>
      <c r="O171" s="115"/>
    </row>
    <row r="172" spans="3:15" ht="21.75" customHeight="1" x14ac:dyDescent="0.25">
      <c r="C172" s="45">
        <f t="shared" si="69"/>
        <v>0</v>
      </c>
      <c r="D172" s="46" t="str">
        <f t="shared" si="70"/>
        <v xml:space="preserve">  </v>
      </c>
      <c r="E172" s="47" t="str">
        <f t="shared" si="71"/>
        <v xml:space="preserve"> </v>
      </c>
      <c r="F172" s="47" t="str">
        <f t="shared" si="72"/>
        <v xml:space="preserve">  </v>
      </c>
      <c r="G172" s="47" t="str">
        <f t="shared" si="73"/>
        <v xml:space="preserve">  </v>
      </c>
      <c r="H172" s="118"/>
      <c r="I172" s="119"/>
      <c r="J172" s="120"/>
      <c r="K172" s="113"/>
      <c r="L172" s="114"/>
      <c r="M172" s="114"/>
      <c r="N172" s="114"/>
      <c r="O172" s="115"/>
    </row>
    <row r="173" spans="3:15" ht="21.75" customHeight="1" x14ac:dyDescent="0.25">
      <c r="C173" s="45">
        <f t="shared" si="69"/>
        <v>0</v>
      </c>
      <c r="D173" s="46" t="str">
        <f t="shared" si="70"/>
        <v xml:space="preserve">  </v>
      </c>
      <c r="E173" s="47" t="str">
        <f t="shared" si="71"/>
        <v xml:space="preserve"> </v>
      </c>
      <c r="F173" s="47" t="str">
        <f t="shared" si="72"/>
        <v xml:space="preserve">  </v>
      </c>
      <c r="G173" s="47" t="str">
        <f t="shared" si="73"/>
        <v xml:space="preserve">  </v>
      </c>
      <c r="H173" s="121"/>
      <c r="I173" s="106"/>
      <c r="J173" s="122"/>
      <c r="K173" s="113"/>
      <c r="L173" s="114"/>
      <c r="M173" s="114"/>
      <c r="N173" s="114"/>
      <c r="O173" s="115"/>
    </row>
    <row r="174" spans="3:15" ht="21.75" customHeight="1" x14ac:dyDescent="0.25">
      <c r="C174" s="45">
        <f t="shared" si="69"/>
        <v>0</v>
      </c>
      <c r="D174" s="46" t="str">
        <f t="shared" si="70"/>
        <v xml:space="preserve">  </v>
      </c>
      <c r="E174" s="47" t="str">
        <f t="shared" si="71"/>
        <v xml:space="preserve"> </v>
      </c>
      <c r="F174" s="47" t="str">
        <f t="shared" si="72"/>
        <v xml:space="preserve">  </v>
      </c>
      <c r="G174" s="47" t="str">
        <f t="shared" si="73"/>
        <v xml:space="preserve">  </v>
      </c>
      <c r="H174" s="118"/>
      <c r="I174" s="119"/>
      <c r="J174" s="120"/>
      <c r="K174" s="113"/>
      <c r="L174" s="114"/>
      <c r="M174" s="114"/>
      <c r="N174" s="114"/>
      <c r="O174" s="115"/>
    </row>
    <row r="175" spans="3:15" ht="21.75" customHeight="1" x14ac:dyDescent="0.25">
      <c r="C175" s="45">
        <f t="shared" si="69"/>
        <v>0</v>
      </c>
      <c r="D175" s="46" t="str">
        <f t="shared" si="70"/>
        <v xml:space="preserve">  </v>
      </c>
      <c r="E175" s="47" t="str">
        <f t="shared" si="71"/>
        <v xml:space="preserve"> </v>
      </c>
      <c r="F175" s="47" t="str">
        <f t="shared" si="72"/>
        <v xml:space="preserve">  </v>
      </c>
      <c r="G175" s="47" t="str">
        <f t="shared" si="73"/>
        <v xml:space="preserve">  </v>
      </c>
      <c r="H175" s="121"/>
      <c r="I175" s="106"/>
      <c r="J175" s="122"/>
      <c r="K175" s="113"/>
      <c r="L175" s="114"/>
      <c r="M175" s="114"/>
      <c r="N175" s="114"/>
      <c r="O175" s="115"/>
    </row>
    <row r="176" spans="3:15" ht="21.75" customHeight="1" x14ac:dyDescent="0.25">
      <c r="C176" s="45">
        <f t="shared" si="69"/>
        <v>0</v>
      </c>
      <c r="D176" s="46" t="str">
        <f t="shared" si="70"/>
        <v xml:space="preserve">  </v>
      </c>
      <c r="E176" s="47" t="str">
        <f t="shared" si="71"/>
        <v xml:space="preserve"> </v>
      </c>
      <c r="F176" s="47" t="str">
        <f t="shared" si="72"/>
        <v xml:space="preserve">  </v>
      </c>
      <c r="G176" s="47" t="str">
        <f t="shared" si="73"/>
        <v xml:space="preserve">  </v>
      </c>
      <c r="H176" s="118"/>
      <c r="I176" s="119"/>
      <c r="J176" s="120"/>
      <c r="K176" s="113"/>
      <c r="L176" s="114"/>
      <c r="M176" s="114"/>
      <c r="N176" s="114"/>
      <c r="O176" s="115"/>
    </row>
    <row r="177" spans="3:15" ht="21.75" customHeight="1" x14ac:dyDescent="0.25">
      <c r="C177" s="45">
        <f t="shared" si="69"/>
        <v>0</v>
      </c>
      <c r="D177" s="46" t="str">
        <f t="shared" si="70"/>
        <v xml:space="preserve">  </v>
      </c>
      <c r="E177" s="47" t="str">
        <f t="shared" si="71"/>
        <v xml:space="preserve"> </v>
      </c>
      <c r="F177" s="47" t="str">
        <f t="shared" si="72"/>
        <v xml:space="preserve">  </v>
      </c>
      <c r="G177" s="47" t="str">
        <f t="shared" si="73"/>
        <v xml:space="preserve">  </v>
      </c>
      <c r="H177" s="121"/>
      <c r="I177" s="106"/>
      <c r="J177" s="122"/>
      <c r="K177" s="113"/>
      <c r="L177" s="114"/>
      <c r="M177" s="114"/>
      <c r="N177" s="114"/>
      <c r="O177" s="115"/>
    </row>
    <row r="178" spans="3:15" ht="21.75" customHeight="1" x14ac:dyDescent="0.25">
      <c r="C178" s="45">
        <f t="shared" ref="C178:C187" si="74">C79</f>
        <v>0</v>
      </c>
      <c r="D178" s="46" t="str">
        <f t="shared" si="70"/>
        <v xml:space="preserve">  </v>
      </c>
      <c r="E178" s="47" t="str">
        <f t="shared" ref="E178:E187" si="75">IF(C79&gt;0,E79," ")</f>
        <v xml:space="preserve"> </v>
      </c>
      <c r="F178" s="47" t="str">
        <f t="shared" ref="F178:F189" si="76">IF(C79&gt;0,F79,"  ")</f>
        <v xml:space="preserve">  </v>
      </c>
      <c r="G178" s="47" t="str">
        <f t="shared" ref="G178:G189" si="77">IF(C79&gt;0,G79,"  ")</f>
        <v xml:space="preserve">  </v>
      </c>
      <c r="H178" s="118"/>
      <c r="I178" s="119"/>
      <c r="J178" s="120"/>
      <c r="K178" s="113"/>
      <c r="L178" s="114"/>
      <c r="M178" s="114"/>
      <c r="N178" s="114"/>
      <c r="O178" s="115"/>
    </row>
    <row r="179" spans="3:15" ht="21.75" customHeight="1" x14ac:dyDescent="0.25">
      <c r="C179" s="45">
        <f t="shared" si="74"/>
        <v>0</v>
      </c>
      <c r="D179" s="46" t="str">
        <f t="shared" si="70"/>
        <v xml:space="preserve">  </v>
      </c>
      <c r="E179" s="47" t="str">
        <f t="shared" si="75"/>
        <v xml:space="preserve"> </v>
      </c>
      <c r="F179" s="47" t="str">
        <f t="shared" si="76"/>
        <v xml:space="preserve">  </v>
      </c>
      <c r="G179" s="47" t="str">
        <f t="shared" si="77"/>
        <v xml:space="preserve">  </v>
      </c>
      <c r="H179" s="118"/>
      <c r="I179" s="119"/>
      <c r="J179" s="120"/>
      <c r="K179" s="113"/>
      <c r="L179" s="114"/>
      <c r="M179" s="114"/>
      <c r="N179" s="114"/>
      <c r="O179" s="115"/>
    </row>
    <row r="180" spans="3:15" ht="21.75" customHeight="1" x14ac:dyDescent="0.25">
      <c r="C180" s="45">
        <f t="shared" si="74"/>
        <v>0</v>
      </c>
      <c r="D180" s="46" t="str">
        <f t="shared" si="70"/>
        <v xml:space="preserve">  </v>
      </c>
      <c r="E180" s="47" t="str">
        <f t="shared" si="75"/>
        <v xml:space="preserve"> </v>
      </c>
      <c r="F180" s="47" t="str">
        <f t="shared" si="76"/>
        <v xml:space="preserve">  </v>
      </c>
      <c r="G180" s="47" t="str">
        <f t="shared" si="77"/>
        <v xml:space="preserve">  </v>
      </c>
      <c r="H180" s="121"/>
      <c r="I180" s="106"/>
      <c r="J180" s="122"/>
      <c r="K180" s="113"/>
      <c r="L180" s="114"/>
      <c r="M180" s="114"/>
      <c r="N180" s="114"/>
      <c r="O180" s="115"/>
    </row>
    <row r="181" spans="3:15" ht="21.75" customHeight="1" x14ac:dyDescent="0.25">
      <c r="C181" s="45">
        <f t="shared" si="74"/>
        <v>0</v>
      </c>
      <c r="D181" s="46" t="str">
        <f t="shared" si="70"/>
        <v xml:space="preserve">  </v>
      </c>
      <c r="E181" s="47" t="str">
        <f t="shared" si="75"/>
        <v xml:space="preserve"> </v>
      </c>
      <c r="F181" s="47" t="str">
        <f t="shared" si="76"/>
        <v xml:space="preserve">  </v>
      </c>
      <c r="G181" s="47" t="str">
        <f t="shared" si="77"/>
        <v xml:space="preserve">  </v>
      </c>
      <c r="H181" s="118"/>
      <c r="I181" s="119"/>
      <c r="J181" s="120"/>
      <c r="K181" s="113"/>
      <c r="L181" s="114"/>
      <c r="M181" s="114"/>
      <c r="N181" s="114"/>
      <c r="O181" s="115"/>
    </row>
    <row r="182" spans="3:15" ht="21.75" customHeight="1" x14ac:dyDescent="0.25">
      <c r="C182" s="45">
        <f t="shared" si="74"/>
        <v>0</v>
      </c>
      <c r="D182" s="46" t="str">
        <f t="shared" si="70"/>
        <v xml:space="preserve">  </v>
      </c>
      <c r="E182" s="47" t="str">
        <f t="shared" si="75"/>
        <v xml:space="preserve"> </v>
      </c>
      <c r="F182" s="47" t="str">
        <f t="shared" si="76"/>
        <v xml:space="preserve">  </v>
      </c>
      <c r="G182" s="47" t="str">
        <f t="shared" si="77"/>
        <v xml:space="preserve">  </v>
      </c>
      <c r="H182" s="121"/>
      <c r="I182" s="106"/>
      <c r="J182" s="122"/>
      <c r="K182" s="113"/>
      <c r="L182" s="114"/>
      <c r="M182" s="114"/>
      <c r="N182" s="114"/>
      <c r="O182" s="115"/>
    </row>
    <row r="183" spans="3:15" ht="21.75" customHeight="1" x14ac:dyDescent="0.25">
      <c r="C183" s="45">
        <f t="shared" si="74"/>
        <v>0</v>
      </c>
      <c r="D183" s="46" t="str">
        <f t="shared" si="70"/>
        <v xml:space="preserve">  </v>
      </c>
      <c r="E183" s="47" t="str">
        <f t="shared" si="75"/>
        <v xml:space="preserve"> </v>
      </c>
      <c r="F183" s="47" t="str">
        <f t="shared" si="76"/>
        <v xml:space="preserve">  </v>
      </c>
      <c r="G183" s="47" t="str">
        <f t="shared" si="77"/>
        <v xml:space="preserve">  </v>
      </c>
      <c r="H183" s="118"/>
      <c r="I183" s="119"/>
      <c r="J183" s="120"/>
      <c r="K183" s="113"/>
      <c r="L183" s="114"/>
      <c r="M183" s="114"/>
      <c r="N183" s="114"/>
      <c r="O183" s="115"/>
    </row>
    <row r="184" spans="3:15" ht="21.75" customHeight="1" x14ac:dyDescent="0.25">
      <c r="C184" s="45">
        <f t="shared" si="74"/>
        <v>0</v>
      </c>
      <c r="D184" s="46" t="str">
        <f t="shared" si="70"/>
        <v xml:space="preserve">  </v>
      </c>
      <c r="E184" s="47" t="str">
        <f t="shared" si="75"/>
        <v xml:space="preserve"> </v>
      </c>
      <c r="F184" s="47" t="str">
        <f t="shared" si="76"/>
        <v xml:space="preserve">  </v>
      </c>
      <c r="G184" s="47" t="str">
        <f t="shared" si="77"/>
        <v xml:space="preserve">  </v>
      </c>
      <c r="H184" s="121"/>
      <c r="I184" s="106"/>
      <c r="J184" s="122"/>
      <c r="K184" s="113"/>
      <c r="L184" s="114"/>
      <c r="M184" s="114"/>
      <c r="N184" s="114"/>
      <c r="O184" s="115"/>
    </row>
    <row r="185" spans="3:15" ht="21.75" customHeight="1" x14ac:dyDescent="0.25">
      <c r="C185" s="129">
        <f t="shared" si="74"/>
        <v>0</v>
      </c>
      <c r="D185" s="46" t="str">
        <f t="shared" si="70"/>
        <v xml:space="preserve">  </v>
      </c>
      <c r="E185" s="47" t="str">
        <f t="shared" si="75"/>
        <v xml:space="preserve"> </v>
      </c>
      <c r="F185" s="47" t="str">
        <f t="shared" si="76"/>
        <v xml:space="preserve">  </v>
      </c>
      <c r="G185" s="47" t="str">
        <f t="shared" si="77"/>
        <v xml:space="preserve">  </v>
      </c>
      <c r="H185" s="118"/>
      <c r="I185" s="119"/>
      <c r="J185" s="120"/>
      <c r="K185" s="113"/>
      <c r="L185" s="114"/>
      <c r="M185" s="114"/>
      <c r="N185" s="114"/>
      <c r="O185" s="115"/>
    </row>
    <row r="186" spans="3:15" ht="21.75" customHeight="1" x14ac:dyDescent="0.25">
      <c r="C186" s="45">
        <f t="shared" si="74"/>
        <v>0</v>
      </c>
      <c r="D186" s="46" t="str">
        <f t="shared" si="70"/>
        <v xml:space="preserve">  </v>
      </c>
      <c r="E186" s="47" t="str">
        <f t="shared" si="75"/>
        <v xml:space="preserve"> </v>
      </c>
      <c r="F186" s="47" t="str">
        <f t="shared" si="76"/>
        <v xml:space="preserve">  </v>
      </c>
      <c r="G186" s="47" t="str">
        <f t="shared" si="77"/>
        <v xml:space="preserve">  </v>
      </c>
      <c r="H186" s="118"/>
      <c r="I186" s="119"/>
      <c r="J186" s="120"/>
      <c r="K186" s="113"/>
      <c r="L186" s="114"/>
      <c r="M186" s="114"/>
      <c r="N186" s="114"/>
      <c r="O186" s="115"/>
    </row>
    <row r="187" spans="3:15" ht="21.75" customHeight="1" x14ac:dyDescent="0.25">
      <c r="C187" s="130">
        <f t="shared" si="74"/>
        <v>0</v>
      </c>
      <c r="D187" s="131" t="str">
        <f t="shared" si="70"/>
        <v xml:space="preserve">  </v>
      </c>
      <c r="E187" s="82" t="str">
        <f t="shared" si="75"/>
        <v xml:space="preserve"> </v>
      </c>
      <c r="F187" s="132" t="str">
        <f t="shared" si="76"/>
        <v xml:space="preserve">  </v>
      </c>
      <c r="G187" s="82" t="str">
        <f t="shared" si="77"/>
        <v xml:space="preserve">  </v>
      </c>
      <c r="H187" s="133"/>
      <c r="I187" s="134"/>
      <c r="J187" s="135"/>
      <c r="K187" s="136"/>
      <c r="L187" s="137"/>
      <c r="M187" s="137"/>
      <c r="N187" s="137"/>
      <c r="O187" s="138"/>
    </row>
    <row r="188" spans="3:15" ht="21.75" customHeight="1" x14ac:dyDescent="0.25">
      <c r="C188" s="106"/>
      <c r="D188" s="139" t="str">
        <f t="shared" si="70"/>
        <v xml:space="preserve">  </v>
      </c>
      <c r="E188" s="116"/>
      <c r="F188" s="116" t="str">
        <f t="shared" si="76"/>
        <v xml:space="preserve">  </v>
      </c>
      <c r="G188" s="116" t="str">
        <f t="shared" si="77"/>
        <v xml:space="preserve">  </v>
      </c>
      <c r="H188" s="140"/>
      <c r="I188" s="106"/>
      <c r="J188" s="106"/>
    </row>
    <row r="189" spans="3:15" ht="21.75" customHeight="1" x14ac:dyDescent="0.25">
      <c r="C189" s="106"/>
      <c r="D189" s="139" t="str">
        <f t="shared" si="70"/>
        <v xml:space="preserve">  </v>
      </c>
      <c r="E189" s="116"/>
      <c r="F189" s="116" t="str">
        <f t="shared" si="76"/>
        <v xml:space="preserve">  </v>
      </c>
      <c r="G189" s="116" t="str">
        <f t="shared" si="77"/>
        <v xml:space="preserve">  </v>
      </c>
      <c r="H189" s="140"/>
      <c r="I189" s="106"/>
      <c r="J189" s="106"/>
    </row>
    <row r="190" spans="3:15" ht="21.75" customHeight="1" x14ac:dyDescent="0.25">
      <c r="C190" s="106"/>
      <c r="D190" s="139"/>
      <c r="E190" s="116"/>
      <c r="F190" s="116"/>
      <c r="G190" s="116"/>
      <c r="H190" s="140"/>
      <c r="I190" s="106"/>
      <c r="J190" s="106"/>
    </row>
    <row r="191" spans="3:15" x14ac:dyDescent="0.25">
      <c r="D191" s="139">
        <f t="shared" ref="D191:D222" ca="1" si="78">RAND()</f>
        <v>0.94838362260012754</v>
      </c>
      <c r="E191" s="45">
        <f t="shared" ref="E191:E222" si="79">C11</f>
        <v>2</v>
      </c>
      <c r="F191" s="116" t="str">
        <f>IF(C91&gt;0,F91,"  ")</f>
        <v xml:space="preserve">  </v>
      </c>
      <c r="G191" s="116" t="str">
        <f>IF(C91&gt;0,G91,"  ")</f>
        <v xml:space="preserve">  </v>
      </c>
    </row>
    <row r="192" spans="3:15" x14ac:dyDescent="0.25">
      <c r="D192" s="139">
        <f t="shared" ca="1" si="78"/>
        <v>6.6888591739991621E-2</v>
      </c>
      <c r="E192" s="45">
        <f t="shared" si="79"/>
        <v>3</v>
      </c>
    </row>
    <row r="193" spans="1:14" x14ac:dyDescent="0.25">
      <c r="D193" s="139">
        <f t="shared" ca="1" si="78"/>
        <v>0.31375253757227428</v>
      </c>
      <c r="E193" s="45">
        <f t="shared" si="79"/>
        <v>4</v>
      </c>
    </row>
    <row r="194" spans="1:14" x14ac:dyDescent="0.25">
      <c r="D194" s="139">
        <f t="shared" ca="1" si="78"/>
        <v>0.81851316476020697</v>
      </c>
      <c r="E194" s="45">
        <f t="shared" si="79"/>
        <v>82</v>
      </c>
    </row>
    <row r="195" spans="1:14" x14ac:dyDescent="0.25">
      <c r="D195" s="139">
        <f t="shared" ca="1" si="78"/>
        <v>0.51116298552310591</v>
      </c>
      <c r="E195" s="45">
        <f t="shared" si="79"/>
        <v>0</v>
      </c>
    </row>
    <row r="196" spans="1:14" x14ac:dyDescent="0.25">
      <c r="D196" s="139">
        <f t="shared" ca="1" si="78"/>
        <v>0.21764778011834462</v>
      </c>
      <c r="E196" s="45">
        <f t="shared" si="79"/>
        <v>0</v>
      </c>
    </row>
    <row r="197" spans="1:14" x14ac:dyDescent="0.25">
      <c r="D197" s="139">
        <f t="shared" ca="1" si="78"/>
        <v>0.34124349941889187</v>
      </c>
      <c r="E197" s="45">
        <f t="shared" si="79"/>
        <v>0</v>
      </c>
    </row>
    <row r="198" spans="1:14" ht="19.5" customHeight="1" x14ac:dyDescent="0.25">
      <c r="A198" s="106"/>
      <c r="B198" s="106"/>
      <c r="D198" s="139">
        <f t="shared" ca="1" si="78"/>
        <v>0.81852640546263522</v>
      </c>
      <c r="E198" s="45">
        <f t="shared" si="79"/>
        <v>0</v>
      </c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x14ac:dyDescent="0.25">
      <c r="A199" s="106"/>
      <c r="B199" s="106"/>
      <c r="D199" s="139">
        <f t="shared" ca="1" si="78"/>
        <v>0.44510037612159037</v>
      </c>
      <c r="E199" s="45">
        <f t="shared" si="79"/>
        <v>0</v>
      </c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14" x14ac:dyDescent="0.25">
      <c r="A200" s="106"/>
      <c r="B200" s="106"/>
      <c r="D200" s="139">
        <f t="shared" ca="1" si="78"/>
        <v>0.35862074316967629</v>
      </c>
      <c r="E200" s="45">
        <f t="shared" si="79"/>
        <v>0</v>
      </c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x14ac:dyDescent="0.25">
      <c r="A201" s="106"/>
      <c r="B201" s="106"/>
      <c r="D201" s="139">
        <f t="shared" ca="1" si="78"/>
        <v>0.91801913230007104</v>
      </c>
      <c r="E201" s="45">
        <f t="shared" si="79"/>
        <v>0</v>
      </c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x14ac:dyDescent="0.25">
      <c r="A202" s="106"/>
      <c r="B202" s="106"/>
      <c r="D202" s="139">
        <f t="shared" ca="1" si="78"/>
        <v>0.80480916133092439</v>
      </c>
      <c r="E202" s="45">
        <f t="shared" si="79"/>
        <v>0</v>
      </c>
      <c r="F202" s="106"/>
      <c r="G202" s="106"/>
      <c r="H202" s="106"/>
      <c r="I202" s="106"/>
      <c r="J202" s="106"/>
      <c r="K202" s="106"/>
      <c r="L202" s="106"/>
      <c r="M202" s="106"/>
      <c r="N202" s="106"/>
    </row>
    <row r="203" spans="1:14" x14ac:dyDescent="0.25">
      <c r="A203" s="106"/>
      <c r="B203" s="106"/>
      <c r="D203" s="139">
        <f t="shared" ca="1" si="78"/>
        <v>0.4004338126249849</v>
      </c>
      <c r="E203" s="45">
        <f t="shared" si="79"/>
        <v>0</v>
      </c>
      <c r="F203" s="106"/>
      <c r="G203" s="106"/>
      <c r="H203" s="106"/>
      <c r="I203" s="106"/>
      <c r="J203" s="106"/>
      <c r="K203" s="106"/>
      <c r="L203" s="106"/>
      <c r="M203" s="106"/>
      <c r="N203" s="106"/>
    </row>
    <row r="204" spans="1:14" x14ac:dyDescent="0.25">
      <c r="D204" s="139">
        <f t="shared" ca="1" si="78"/>
        <v>0.65523640887165502</v>
      </c>
      <c r="E204" s="45">
        <f t="shared" si="79"/>
        <v>0</v>
      </c>
    </row>
    <row r="205" spans="1:14" x14ac:dyDescent="0.25">
      <c r="D205" s="139">
        <f t="shared" ca="1" si="78"/>
        <v>0.3070242704519236</v>
      </c>
      <c r="E205" s="45">
        <f t="shared" si="79"/>
        <v>0</v>
      </c>
    </row>
    <row r="206" spans="1:14" x14ac:dyDescent="0.25">
      <c r="D206" s="139">
        <f t="shared" ca="1" si="78"/>
        <v>0.10792414283730067</v>
      </c>
      <c r="E206" s="45">
        <f t="shared" si="79"/>
        <v>0</v>
      </c>
    </row>
    <row r="207" spans="1:14" x14ac:dyDescent="0.25">
      <c r="D207" s="139">
        <f t="shared" ca="1" si="78"/>
        <v>0.84574183684647375</v>
      </c>
      <c r="E207" s="45">
        <f t="shared" si="79"/>
        <v>0</v>
      </c>
    </row>
    <row r="208" spans="1:14" x14ac:dyDescent="0.25">
      <c r="D208" s="139">
        <f t="shared" ca="1" si="78"/>
        <v>0.77010878796346849</v>
      </c>
      <c r="E208" s="45">
        <f t="shared" si="79"/>
        <v>0</v>
      </c>
    </row>
    <row r="209" spans="4:5" x14ac:dyDescent="0.25">
      <c r="D209" s="139">
        <f t="shared" ca="1" si="78"/>
        <v>0.20493999734566415</v>
      </c>
      <c r="E209" s="45">
        <f t="shared" si="79"/>
        <v>0</v>
      </c>
    </row>
    <row r="210" spans="4:5" x14ac:dyDescent="0.25">
      <c r="D210" s="139">
        <f t="shared" ca="1" si="78"/>
        <v>0.39392939298646967</v>
      </c>
      <c r="E210" s="45">
        <f t="shared" si="79"/>
        <v>0</v>
      </c>
    </row>
    <row r="211" spans="4:5" x14ac:dyDescent="0.25">
      <c r="D211" s="139">
        <f t="shared" ca="1" si="78"/>
        <v>0.97450023753802251</v>
      </c>
      <c r="E211" s="45">
        <f t="shared" si="79"/>
        <v>0</v>
      </c>
    </row>
    <row r="212" spans="4:5" x14ac:dyDescent="0.25">
      <c r="D212" s="139">
        <f t="shared" ca="1" si="78"/>
        <v>0.11765439469524452</v>
      </c>
      <c r="E212" s="45">
        <f t="shared" si="79"/>
        <v>0</v>
      </c>
    </row>
    <row r="213" spans="4:5" x14ac:dyDescent="0.25">
      <c r="D213" s="139">
        <f t="shared" ca="1" si="78"/>
        <v>0.51924545135335054</v>
      </c>
      <c r="E213" s="45">
        <f t="shared" si="79"/>
        <v>0</v>
      </c>
    </row>
    <row r="214" spans="4:5" x14ac:dyDescent="0.25">
      <c r="D214" s="139">
        <f t="shared" ca="1" si="78"/>
        <v>0.34413195107987427</v>
      </c>
      <c r="E214" s="45">
        <f t="shared" si="79"/>
        <v>0</v>
      </c>
    </row>
    <row r="215" spans="4:5" x14ac:dyDescent="0.25">
      <c r="D215" s="139">
        <f t="shared" ca="1" si="78"/>
        <v>0.50697179039329998</v>
      </c>
      <c r="E215" s="45">
        <f t="shared" si="79"/>
        <v>0</v>
      </c>
    </row>
    <row r="216" spans="4:5" x14ac:dyDescent="0.25">
      <c r="D216" s="139">
        <f t="shared" ca="1" si="78"/>
        <v>0.19567736216107723</v>
      </c>
      <c r="E216" s="45">
        <f t="shared" si="79"/>
        <v>0</v>
      </c>
    </row>
    <row r="217" spans="4:5" x14ac:dyDescent="0.25">
      <c r="D217" s="139">
        <f t="shared" ca="1" si="78"/>
        <v>0.18765431611399008</v>
      </c>
      <c r="E217" s="45">
        <f t="shared" si="79"/>
        <v>0</v>
      </c>
    </row>
    <row r="218" spans="4:5" x14ac:dyDescent="0.25">
      <c r="D218" s="139">
        <f t="shared" ca="1" si="78"/>
        <v>0.50642699095482124</v>
      </c>
      <c r="E218" s="45">
        <f t="shared" si="79"/>
        <v>0</v>
      </c>
    </row>
    <row r="219" spans="4:5" x14ac:dyDescent="0.25">
      <c r="D219" s="139">
        <f t="shared" ca="1" si="78"/>
        <v>0.96208491213074776</v>
      </c>
      <c r="E219" s="45">
        <f t="shared" si="79"/>
        <v>0</v>
      </c>
    </row>
    <row r="220" spans="4:5" x14ac:dyDescent="0.25">
      <c r="D220" s="139">
        <f t="shared" ca="1" si="78"/>
        <v>3.4164134658719925E-2</v>
      </c>
      <c r="E220" s="45">
        <f t="shared" si="79"/>
        <v>0</v>
      </c>
    </row>
    <row r="221" spans="4:5" x14ac:dyDescent="0.25">
      <c r="D221" s="139">
        <f t="shared" ca="1" si="78"/>
        <v>0.30506540466305154</v>
      </c>
      <c r="E221" s="45">
        <f t="shared" si="79"/>
        <v>0</v>
      </c>
    </row>
    <row r="222" spans="4:5" x14ac:dyDescent="0.25">
      <c r="D222" s="139">
        <f t="shared" ca="1" si="78"/>
        <v>9.0476733141905186E-2</v>
      </c>
      <c r="E222" s="45">
        <f t="shared" si="79"/>
        <v>0</v>
      </c>
    </row>
    <row r="223" spans="4:5" x14ac:dyDescent="0.25">
      <c r="D223" s="139">
        <f t="shared" ref="D223:D254" ca="1" si="80">RAND()</f>
        <v>5.2008677078142496E-2</v>
      </c>
      <c r="E223" s="45">
        <f t="shared" ref="E223:E254" si="81">C43</f>
        <v>0</v>
      </c>
    </row>
    <row r="224" spans="4:5" x14ac:dyDescent="0.25">
      <c r="D224" s="139">
        <f t="shared" ca="1" si="80"/>
        <v>5.1586088463120627E-2</v>
      </c>
      <c r="E224" s="45">
        <f t="shared" si="81"/>
        <v>0</v>
      </c>
    </row>
    <row r="225" spans="4:5" x14ac:dyDescent="0.25">
      <c r="D225" s="139">
        <f t="shared" ca="1" si="80"/>
        <v>0.36388480204626183</v>
      </c>
      <c r="E225" s="45">
        <f t="shared" si="81"/>
        <v>0</v>
      </c>
    </row>
    <row r="226" spans="4:5" x14ac:dyDescent="0.25">
      <c r="D226" s="139">
        <f t="shared" ca="1" si="80"/>
        <v>0.82252041139213194</v>
      </c>
      <c r="E226" s="45">
        <f t="shared" si="81"/>
        <v>0</v>
      </c>
    </row>
    <row r="227" spans="4:5" x14ac:dyDescent="0.25">
      <c r="D227" s="139">
        <f t="shared" ca="1" si="80"/>
        <v>0.90080753344682707</v>
      </c>
      <c r="E227" s="45">
        <f t="shared" si="81"/>
        <v>0</v>
      </c>
    </row>
    <row r="228" spans="4:5" x14ac:dyDescent="0.25">
      <c r="D228" s="139">
        <f t="shared" ca="1" si="80"/>
        <v>3.9358171979714585E-2</v>
      </c>
      <c r="E228" s="45">
        <f t="shared" si="81"/>
        <v>0</v>
      </c>
    </row>
    <row r="229" spans="4:5" x14ac:dyDescent="0.25">
      <c r="D229" s="139">
        <f t="shared" ca="1" si="80"/>
        <v>7.8686681445447326E-2</v>
      </c>
      <c r="E229" s="45">
        <f t="shared" si="81"/>
        <v>0</v>
      </c>
    </row>
    <row r="230" spans="4:5" x14ac:dyDescent="0.25">
      <c r="D230" s="139">
        <f t="shared" ca="1" si="80"/>
        <v>0.18064756798575943</v>
      </c>
      <c r="E230" s="45">
        <f t="shared" si="81"/>
        <v>0</v>
      </c>
    </row>
    <row r="231" spans="4:5" x14ac:dyDescent="0.25">
      <c r="D231" s="139">
        <f t="shared" ca="1" si="80"/>
        <v>0.23166796807247603</v>
      </c>
      <c r="E231" s="45">
        <f t="shared" si="81"/>
        <v>0</v>
      </c>
    </row>
    <row r="232" spans="4:5" x14ac:dyDescent="0.25">
      <c r="D232" s="139">
        <f t="shared" ca="1" si="80"/>
        <v>0.86610936024599627</v>
      </c>
      <c r="E232" s="45">
        <f t="shared" si="81"/>
        <v>0</v>
      </c>
    </row>
    <row r="233" spans="4:5" x14ac:dyDescent="0.25">
      <c r="D233" s="139">
        <f t="shared" ca="1" si="80"/>
        <v>0.32475759262307857</v>
      </c>
      <c r="E233" s="45">
        <f t="shared" si="81"/>
        <v>0</v>
      </c>
    </row>
    <row r="234" spans="4:5" x14ac:dyDescent="0.25">
      <c r="D234" s="139">
        <f t="shared" ca="1" si="80"/>
        <v>0.97794753645166477</v>
      </c>
      <c r="E234" s="45">
        <f t="shared" si="81"/>
        <v>0</v>
      </c>
    </row>
    <row r="235" spans="4:5" x14ac:dyDescent="0.25">
      <c r="D235" s="139">
        <f t="shared" ca="1" si="80"/>
        <v>0.14131923531567436</v>
      </c>
      <c r="E235" s="45">
        <f t="shared" si="81"/>
        <v>0</v>
      </c>
    </row>
    <row r="236" spans="4:5" x14ac:dyDescent="0.25">
      <c r="D236" s="139">
        <f t="shared" ca="1" si="80"/>
        <v>0.81068111978354063</v>
      </c>
      <c r="E236" s="45">
        <f t="shared" si="81"/>
        <v>0</v>
      </c>
    </row>
    <row r="237" spans="4:5" x14ac:dyDescent="0.25">
      <c r="D237" s="139">
        <f t="shared" ca="1" si="80"/>
        <v>0.88930690750143959</v>
      </c>
      <c r="E237" s="45">
        <f t="shared" si="81"/>
        <v>0</v>
      </c>
    </row>
    <row r="238" spans="4:5" x14ac:dyDescent="0.25">
      <c r="D238" s="139">
        <f t="shared" ca="1" si="80"/>
        <v>0.50293979397590849</v>
      </c>
      <c r="E238" s="45">
        <f t="shared" si="81"/>
        <v>0</v>
      </c>
    </row>
    <row r="239" spans="4:5" x14ac:dyDescent="0.25">
      <c r="D239" s="139">
        <f t="shared" ca="1" si="80"/>
        <v>0.8530355322615476</v>
      </c>
      <c r="E239" s="45">
        <f t="shared" si="81"/>
        <v>0</v>
      </c>
    </row>
    <row r="240" spans="4:5" x14ac:dyDescent="0.25">
      <c r="D240" s="139">
        <f t="shared" ca="1" si="80"/>
        <v>0.37762499999121191</v>
      </c>
      <c r="E240" s="45">
        <f t="shared" si="81"/>
        <v>0</v>
      </c>
    </row>
    <row r="241" spans="4:5" x14ac:dyDescent="0.25">
      <c r="D241" s="139">
        <f t="shared" ca="1" si="80"/>
        <v>0.88262207966610973</v>
      </c>
      <c r="E241" s="45">
        <f t="shared" si="81"/>
        <v>0</v>
      </c>
    </row>
    <row r="242" spans="4:5" x14ac:dyDescent="0.25">
      <c r="D242" s="139">
        <f t="shared" ca="1" si="80"/>
        <v>0.82382768323772815</v>
      </c>
      <c r="E242" s="45">
        <f t="shared" si="81"/>
        <v>0</v>
      </c>
    </row>
    <row r="243" spans="4:5" x14ac:dyDescent="0.25">
      <c r="D243" s="139">
        <f t="shared" ca="1" si="80"/>
        <v>0.89295836438841558</v>
      </c>
      <c r="E243" s="45">
        <f t="shared" si="81"/>
        <v>0</v>
      </c>
    </row>
    <row r="244" spans="4:5" x14ac:dyDescent="0.25">
      <c r="D244" s="139">
        <f t="shared" ca="1" si="80"/>
        <v>0.56264594170618243</v>
      </c>
      <c r="E244" s="45">
        <f t="shared" si="81"/>
        <v>0</v>
      </c>
    </row>
    <row r="245" spans="4:5" x14ac:dyDescent="0.25">
      <c r="D245" s="139">
        <f t="shared" ca="1" si="80"/>
        <v>0.19696950045974759</v>
      </c>
      <c r="E245" s="45">
        <f t="shared" si="81"/>
        <v>0</v>
      </c>
    </row>
    <row r="246" spans="4:5" x14ac:dyDescent="0.25">
      <c r="D246" s="139">
        <f t="shared" ca="1" si="80"/>
        <v>0.66693940663376616</v>
      </c>
      <c r="E246" s="45">
        <f t="shared" si="81"/>
        <v>0</v>
      </c>
    </row>
    <row r="247" spans="4:5" x14ac:dyDescent="0.25">
      <c r="D247" s="139">
        <f t="shared" ca="1" si="80"/>
        <v>0.57519861105332692</v>
      </c>
      <c r="E247" s="45">
        <f t="shared" si="81"/>
        <v>0</v>
      </c>
    </row>
    <row r="248" spans="4:5" x14ac:dyDescent="0.25">
      <c r="D248" s="139">
        <f t="shared" ca="1" si="80"/>
        <v>0.94922029840753452</v>
      </c>
      <c r="E248" s="45">
        <f t="shared" si="81"/>
        <v>0</v>
      </c>
    </row>
    <row r="249" spans="4:5" x14ac:dyDescent="0.25">
      <c r="D249" s="139">
        <f t="shared" ca="1" si="80"/>
        <v>0.44361342940355208</v>
      </c>
      <c r="E249" s="45">
        <f t="shared" si="81"/>
        <v>0</v>
      </c>
    </row>
    <row r="250" spans="4:5" x14ac:dyDescent="0.25">
      <c r="D250" s="139">
        <f t="shared" ca="1" si="80"/>
        <v>0.16732328404904351</v>
      </c>
      <c r="E250" s="45">
        <f t="shared" si="81"/>
        <v>0</v>
      </c>
    </row>
    <row r="251" spans="4:5" x14ac:dyDescent="0.25">
      <c r="D251" s="139">
        <f t="shared" ca="1" si="80"/>
        <v>0.45294554981308011</v>
      </c>
      <c r="E251" s="45">
        <f t="shared" si="81"/>
        <v>0</v>
      </c>
    </row>
    <row r="252" spans="4:5" x14ac:dyDescent="0.25">
      <c r="D252" s="139">
        <f t="shared" ca="1" si="80"/>
        <v>0.17768162870560222</v>
      </c>
      <c r="E252" s="45">
        <f t="shared" si="81"/>
        <v>0</v>
      </c>
    </row>
    <row r="253" spans="4:5" x14ac:dyDescent="0.25">
      <c r="D253" s="139">
        <f t="shared" ca="1" si="80"/>
        <v>0.96841320571114098</v>
      </c>
      <c r="E253" s="45">
        <f t="shared" si="81"/>
        <v>0</v>
      </c>
    </row>
    <row r="254" spans="4:5" x14ac:dyDescent="0.25">
      <c r="D254" s="139">
        <f t="shared" ca="1" si="80"/>
        <v>3.4396330353267501E-2</v>
      </c>
      <c r="E254" s="45">
        <f t="shared" si="81"/>
        <v>0</v>
      </c>
    </row>
    <row r="255" spans="4:5" x14ac:dyDescent="0.25">
      <c r="D255" s="139">
        <f t="shared" ref="D255:D270" ca="1" si="82">RAND()</f>
        <v>3.9087588169188114E-2</v>
      </c>
      <c r="E255" s="45">
        <f t="shared" ref="E255:E269" si="83">C75</f>
        <v>0</v>
      </c>
    </row>
    <row r="256" spans="4:5" x14ac:dyDescent="0.25">
      <c r="D256" s="139">
        <f t="shared" ca="1" si="82"/>
        <v>0.61931754613474332</v>
      </c>
      <c r="E256" s="45">
        <f t="shared" si="83"/>
        <v>0</v>
      </c>
    </row>
    <row r="257" spans="4:5" x14ac:dyDescent="0.25">
      <c r="D257" s="139">
        <f t="shared" ca="1" si="82"/>
        <v>0.95245234874376783</v>
      </c>
      <c r="E257" s="45">
        <f t="shared" si="83"/>
        <v>0</v>
      </c>
    </row>
    <row r="258" spans="4:5" x14ac:dyDescent="0.25">
      <c r="D258" s="139">
        <f t="shared" ca="1" si="82"/>
        <v>0.92720170667247781</v>
      </c>
      <c r="E258" s="45">
        <f t="shared" si="83"/>
        <v>0</v>
      </c>
    </row>
    <row r="259" spans="4:5" x14ac:dyDescent="0.25">
      <c r="D259" s="139">
        <f t="shared" ca="1" si="82"/>
        <v>0.64330687156531841</v>
      </c>
      <c r="E259" s="45">
        <f t="shared" si="83"/>
        <v>0</v>
      </c>
    </row>
    <row r="260" spans="4:5" x14ac:dyDescent="0.25">
      <c r="D260" s="139">
        <f t="shared" ca="1" si="82"/>
        <v>0.21467447572112974</v>
      </c>
      <c r="E260" s="45">
        <f t="shared" si="83"/>
        <v>0</v>
      </c>
    </row>
    <row r="261" spans="4:5" x14ac:dyDescent="0.25">
      <c r="D261" s="139">
        <f t="shared" ca="1" si="82"/>
        <v>0.9292348402972046</v>
      </c>
      <c r="E261" s="45">
        <f t="shared" si="83"/>
        <v>0</v>
      </c>
    </row>
    <row r="262" spans="4:5" x14ac:dyDescent="0.25">
      <c r="D262" s="139">
        <f t="shared" ca="1" si="82"/>
        <v>0.9400663819550974</v>
      </c>
      <c r="E262" s="45">
        <f t="shared" si="83"/>
        <v>0</v>
      </c>
    </row>
    <row r="263" spans="4:5" x14ac:dyDescent="0.25">
      <c r="D263" s="139">
        <f t="shared" ca="1" si="82"/>
        <v>3.2495411452572176E-3</v>
      </c>
      <c r="E263" s="45">
        <f t="shared" si="83"/>
        <v>0</v>
      </c>
    </row>
    <row r="264" spans="4:5" x14ac:dyDescent="0.25">
      <c r="D264" s="139">
        <f t="shared" ca="1" si="82"/>
        <v>0.18385326421453985</v>
      </c>
      <c r="E264" s="45">
        <f t="shared" si="83"/>
        <v>0</v>
      </c>
    </row>
    <row r="265" spans="4:5" x14ac:dyDescent="0.25">
      <c r="D265" s="139">
        <f t="shared" ca="1" si="82"/>
        <v>0.60056767097156838</v>
      </c>
      <c r="E265" s="45">
        <f t="shared" si="83"/>
        <v>0</v>
      </c>
    </row>
    <row r="266" spans="4:5" x14ac:dyDescent="0.25">
      <c r="D266" s="139">
        <f t="shared" ca="1" si="82"/>
        <v>0.84940582674992759</v>
      </c>
      <c r="E266" s="45">
        <f t="shared" si="83"/>
        <v>0</v>
      </c>
    </row>
    <row r="267" spans="4:5" x14ac:dyDescent="0.25">
      <c r="D267" s="139">
        <f t="shared" ca="1" si="82"/>
        <v>0.11522050071182122</v>
      </c>
      <c r="E267" s="45">
        <f t="shared" si="83"/>
        <v>0</v>
      </c>
    </row>
    <row r="268" spans="4:5" x14ac:dyDescent="0.25">
      <c r="D268" s="139">
        <f t="shared" ca="1" si="82"/>
        <v>0.72493557690044197</v>
      </c>
      <c r="E268" s="45">
        <f t="shared" si="83"/>
        <v>0</v>
      </c>
    </row>
    <row r="269" spans="4:5" x14ac:dyDescent="0.25">
      <c r="D269" s="139">
        <f t="shared" ca="1" si="82"/>
        <v>0.34815918334030826</v>
      </c>
      <c r="E269" s="45">
        <f t="shared" si="83"/>
        <v>0</v>
      </c>
    </row>
    <row r="270" spans="4:5" x14ac:dyDescent="0.25">
      <c r="D270" s="139">
        <f t="shared" ca="1" si="82"/>
        <v>0.73958385504810964</v>
      </c>
      <c r="E270" s="45"/>
    </row>
  </sheetData>
  <mergeCells count="118">
    <mergeCell ref="V129:AF129"/>
    <mergeCell ref="AG129:AI129"/>
    <mergeCell ref="AJ129:AK129"/>
    <mergeCell ref="T126:U126"/>
    <mergeCell ref="V126:AD126"/>
    <mergeCell ref="AE126:AG126"/>
    <mergeCell ref="AH126:AI126"/>
    <mergeCell ref="T127:U127"/>
    <mergeCell ref="V127:AD127"/>
    <mergeCell ref="AE127:AG127"/>
    <mergeCell ref="AH127:AI127"/>
    <mergeCell ref="T128:U128"/>
    <mergeCell ref="V128:AD128"/>
    <mergeCell ref="AE128:AG128"/>
    <mergeCell ref="AH128:AI128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  <mergeCell ref="T120:U120"/>
    <mergeCell ref="V120:AD120"/>
    <mergeCell ref="AE120:AG120"/>
    <mergeCell ref="AH120:AI120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9:U119"/>
    <mergeCell ref="V119:AD119"/>
    <mergeCell ref="AE119:AG119"/>
    <mergeCell ref="AH119:AI119"/>
    <mergeCell ref="T114:U114"/>
    <mergeCell ref="V114:AD114"/>
    <mergeCell ref="AE114:AG114"/>
    <mergeCell ref="AH114:AI114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H112:J112"/>
    <mergeCell ref="T112:U112"/>
    <mergeCell ref="V112:AD112"/>
    <mergeCell ref="AE112:AG112"/>
    <mergeCell ref="AH112:AI112"/>
    <mergeCell ref="H113:J113"/>
    <mergeCell ref="T113:U113"/>
    <mergeCell ref="V113:AD113"/>
    <mergeCell ref="AE113:AG113"/>
    <mergeCell ref="AH113:AI113"/>
    <mergeCell ref="AM109:AQ109"/>
    <mergeCell ref="H110:J110"/>
    <mergeCell ref="T110:U110"/>
    <mergeCell ref="V110:AD110"/>
    <mergeCell ref="AE110:AG110"/>
    <mergeCell ref="AH110:AI110"/>
    <mergeCell ref="H111:J111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ageMargins left="0" right="0" top="0" bottom="0" header="0.31527777777777799" footer="0.511811023622047"/>
  <pageSetup paperSize="9" fitToHeight="0" orientation="landscape" horizontalDpi="300" verticalDpi="300"/>
  <headerFooter>
    <oddHeader>&amp;C&amp;A</oddHeader>
  </headerFooter>
  <rowBreaks count="3" manualBreakCount="3">
    <brk id="47" max="16383" man="1"/>
    <brk id="98" max="16383" man="1"/>
    <brk id="129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91"/>
  <sheetViews>
    <sheetView topLeftCell="B10" zoomScaleNormal="100" workbookViewId="0">
      <selection activeCell="D10" sqref="D10:D34"/>
    </sheetView>
  </sheetViews>
  <sheetFormatPr baseColWidth="10" defaultColWidth="11.453125" defaultRowHeight="12.5" x14ac:dyDescent="0.25"/>
  <cols>
    <col min="1" max="1" width="3.7265625" customWidth="1"/>
    <col min="2" max="2" width="5.453125" customWidth="1"/>
    <col min="3" max="3" width="5.08984375" customWidth="1"/>
    <col min="4" max="4" width="24" customWidth="1"/>
    <col min="5" max="5" width="6" style="1" customWidth="1"/>
    <col min="6" max="6" width="20.54296875" customWidth="1"/>
    <col min="7" max="7" width="6.453125" customWidth="1"/>
    <col min="8" max="9" width="3.26953125" customWidth="1"/>
    <col min="10" max="10" width="4.81640625" customWidth="1"/>
    <col min="11" max="12" width="3.26953125" customWidth="1"/>
    <col min="13" max="13" width="3.81640625" customWidth="1"/>
    <col min="14" max="15" width="3.26953125" customWidth="1"/>
    <col min="16" max="16" width="4" customWidth="1"/>
    <col min="17" max="18" width="3.26953125" customWidth="1"/>
    <col min="19" max="19" width="4.08984375" customWidth="1"/>
    <col min="20" max="21" width="3.26953125" customWidth="1"/>
    <col min="22" max="22" width="3.81640625" customWidth="1"/>
    <col min="23" max="24" width="3.26953125" customWidth="1"/>
    <col min="25" max="25" width="4" customWidth="1"/>
    <col min="26" max="27" width="3.26953125" customWidth="1"/>
    <col min="28" max="28" width="4.26953125" customWidth="1"/>
    <col min="29" max="30" width="3.26953125" customWidth="1"/>
    <col min="31" max="31" width="4.08984375" customWidth="1"/>
    <col min="32" max="32" width="3.81640625" customWidth="1"/>
    <col min="33" max="33" width="4.08984375" customWidth="1"/>
    <col min="34" max="34" width="5.7265625" customWidth="1"/>
    <col min="36" max="36" width="3.26953125" customWidth="1"/>
    <col min="37" max="37" width="4.453125" customWidth="1"/>
    <col min="38" max="39" width="3.26953125" customWidth="1"/>
    <col min="40" max="40" width="3.7265625" customWidth="1"/>
    <col min="41" max="42" width="3.26953125" customWidth="1"/>
    <col min="43" max="43" width="3.7265625" customWidth="1"/>
    <col min="44" max="45" width="3.26953125" customWidth="1"/>
    <col min="46" max="46" width="3.7265625" customWidth="1"/>
    <col min="47" max="48" width="3.26953125" customWidth="1"/>
    <col min="49" max="49" width="3.7265625" customWidth="1"/>
    <col min="50" max="51" width="3.26953125" customWidth="1"/>
    <col min="52" max="52" width="4.08984375" customWidth="1"/>
    <col min="53" max="54" width="3.26953125" customWidth="1"/>
    <col min="55" max="55" width="4.453125" customWidth="1"/>
    <col min="56" max="57" width="3.26953125" customWidth="1"/>
    <col min="58" max="58" width="3.7265625" customWidth="1"/>
  </cols>
  <sheetData>
    <row r="1" spans="1:60" ht="29.25" customHeight="1" x14ac:dyDescent="0.4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4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24</v>
      </c>
      <c r="AI2" s="2" t="s">
        <v>2</v>
      </c>
      <c r="AJ2" s="148" t="s">
        <v>3</v>
      </c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E2" s="1"/>
      <c r="BF2" s="1"/>
    </row>
    <row r="3" spans="1:60" ht="13" x14ac:dyDescent="0.3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4" x14ac:dyDescent="0.3">
      <c r="D4" s="4" t="s">
        <v>5</v>
      </c>
      <c r="E4" s="5"/>
      <c r="F4" s="6" t="s">
        <v>84</v>
      </c>
      <c r="AF4" s="7"/>
      <c r="AI4" s="3" t="s">
        <v>6</v>
      </c>
    </row>
    <row r="5" spans="1:60" ht="14" x14ac:dyDescent="0.3">
      <c r="D5" s="4" t="s">
        <v>85</v>
      </c>
      <c r="E5" s="5"/>
      <c r="AI5" s="3" t="s">
        <v>8</v>
      </c>
    </row>
    <row r="6" spans="1:60" ht="13" x14ac:dyDescent="0.3">
      <c r="D6" s="1"/>
      <c r="F6" t="s">
        <v>86</v>
      </c>
      <c r="AI6" s="3" t="s">
        <v>10</v>
      </c>
    </row>
    <row r="7" spans="1:60" ht="13" x14ac:dyDescent="0.3">
      <c r="A7" s="8"/>
      <c r="B7" s="8"/>
      <c r="C7" s="1"/>
      <c r="D7" s="9" t="s">
        <v>11</v>
      </c>
      <c r="E7" s="6" t="s">
        <v>12</v>
      </c>
      <c r="F7" s="10">
        <v>1</v>
      </c>
      <c r="H7" s="149" t="s">
        <v>13</v>
      </c>
      <c r="I7" s="149"/>
      <c r="J7" s="149"/>
      <c r="K7" s="150" t="s">
        <v>14</v>
      </c>
      <c r="L7" s="150"/>
      <c r="M7" s="150"/>
      <c r="N7" s="151" t="s">
        <v>15</v>
      </c>
      <c r="O7" s="151"/>
      <c r="P7" s="151"/>
      <c r="Q7" s="152" t="s">
        <v>16</v>
      </c>
      <c r="R7" s="152"/>
      <c r="S7" s="152"/>
      <c r="T7" s="153" t="s">
        <v>17</v>
      </c>
      <c r="U7" s="153"/>
      <c r="V7" s="153"/>
      <c r="W7" s="154" t="s">
        <v>18</v>
      </c>
      <c r="X7" s="154"/>
      <c r="Y7" s="154"/>
      <c r="Z7" s="155" t="s">
        <v>19</v>
      </c>
      <c r="AA7" s="155"/>
      <c r="AB7" s="155"/>
      <c r="AC7" s="156" t="s">
        <v>20</v>
      </c>
      <c r="AD7" s="156"/>
      <c r="AE7" s="156"/>
      <c r="AF7" s="8"/>
      <c r="AG7" s="8"/>
      <c r="AI7" s="3" t="s">
        <v>21</v>
      </c>
    </row>
    <row r="8" spans="1:60" ht="13" x14ac:dyDescent="0.3">
      <c r="A8" s="8"/>
      <c r="B8" s="8"/>
      <c r="C8" s="7">
        <f>IF(F7&lt;8,AF2,IF(F7=8,SUM(AC11:AC90)))</f>
        <v>24</v>
      </c>
      <c r="D8" s="11" t="s">
        <v>22</v>
      </c>
      <c r="E8" s="6"/>
      <c r="F8" t="s">
        <v>1</v>
      </c>
      <c r="H8" s="157" t="s">
        <v>2</v>
      </c>
      <c r="I8" s="157"/>
      <c r="J8" s="157"/>
      <c r="K8" s="158" t="s">
        <v>4</v>
      </c>
      <c r="L8" s="158"/>
      <c r="M8" s="158"/>
      <c r="N8" s="159" t="s">
        <v>6</v>
      </c>
      <c r="O8" s="159"/>
      <c r="P8" s="159"/>
      <c r="Q8" s="160" t="s">
        <v>8</v>
      </c>
      <c r="R8" s="160"/>
      <c r="S8" s="160"/>
      <c r="T8" s="161" t="s">
        <v>10</v>
      </c>
      <c r="U8" s="161"/>
      <c r="V8" s="161"/>
      <c r="W8" s="162" t="s">
        <v>21</v>
      </c>
      <c r="X8" s="162"/>
      <c r="Y8" s="162"/>
      <c r="Z8" s="163" t="s">
        <v>23</v>
      </c>
      <c r="AA8" s="163"/>
      <c r="AB8" s="163"/>
      <c r="AC8" s="164" t="s">
        <v>24</v>
      </c>
      <c r="AD8" s="164"/>
      <c r="AE8" s="164"/>
      <c r="AF8" s="8"/>
      <c r="AG8" s="8"/>
      <c r="AI8" s="3" t="s">
        <v>23</v>
      </c>
    </row>
    <row r="9" spans="1:60" ht="13" x14ac:dyDescent="0.3">
      <c r="A9" s="8"/>
      <c r="B9" s="8"/>
      <c r="C9" s="7"/>
      <c r="D9" s="11"/>
      <c r="E9" s="6"/>
      <c r="H9" s="165">
        <v>45689</v>
      </c>
      <c r="I9" s="165"/>
      <c r="J9" s="165"/>
      <c r="K9" s="166">
        <v>45696</v>
      </c>
      <c r="L9" s="166"/>
      <c r="M9" s="166"/>
      <c r="N9" s="167">
        <v>45731</v>
      </c>
      <c r="O9" s="167"/>
      <c r="P9" s="167"/>
      <c r="Q9" s="168">
        <v>45738</v>
      </c>
      <c r="R9" s="168"/>
      <c r="S9" s="168"/>
      <c r="T9" s="169">
        <v>45745</v>
      </c>
      <c r="U9" s="169"/>
      <c r="V9" s="169"/>
      <c r="W9" s="170">
        <v>45794</v>
      </c>
      <c r="X9" s="170"/>
      <c r="Y9" s="170"/>
      <c r="Z9" s="171">
        <v>45801</v>
      </c>
      <c r="AA9" s="171"/>
      <c r="AB9" s="171"/>
      <c r="AC9" s="172">
        <v>45822</v>
      </c>
      <c r="AD9" s="172"/>
      <c r="AE9" s="172"/>
      <c r="AF9" s="8"/>
      <c r="AG9" s="8"/>
      <c r="AI9" s="3" t="s">
        <v>24</v>
      </c>
    </row>
    <row r="10" spans="1:60" ht="102" customHeight="1" x14ac:dyDescent="0.25">
      <c r="A10" s="12" t="s">
        <v>25</v>
      </c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5" t="s">
        <v>52</v>
      </c>
      <c r="AC10" s="36" t="s">
        <v>53</v>
      </c>
      <c r="AD10" s="37" t="s">
        <v>54</v>
      </c>
      <c r="AE10" s="38" t="s">
        <v>55</v>
      </c>
      <c r="AF10" s="13" t="s">
        <v>26</v>
      </c>
      <c r="AG10" s="39" t="s">
        <v>56</v>
      </c>
      <c r="AH10" s="13" t="s">
        <v>57</v>
      </c>
      <c r="AI10" s="40"/>
      <c r="AJ10" s="16" t="s">
        <v>33</v>
      </c>
      <c r="AK10" s="16" t="s">
        <v>58</v>
      </c>
      <c r="AM10" s="19" t="s">
        <v>36</v>
      </c>
      <c r="AN10" s="19" t="s">
        <v>59</v>
      </c>
      <c r="AP10" s="41" t="s">
        <v>39</v>
      </c>
      <c r="AQ10" s="41" t="s">
        <v>60</v>
      </c>
      <c r="AS10" s="25" t="s">
        <v>42</v>
      </c>
      <c r="AT10" s="25" t="s">
        <v>61</v>
      </c>
      <c r="AV10" s="28" t="s">
        <v>45</v>
      </c>
      <c r="AW10" s="28" t="s">
        <v>62</v>
      </c>
      <c r="AY10" s="31" t="s">
        <v>48</v>
      </c>
      <c r="AZ10" s="31" t="s">
        <v>63</v>
      </c>
      <c r="BB10" s="42" t="s">
        <v>51</v>
      </c>
      <c r="BC10" s="42" t="s">
        <v>64</v>
      </c>
      <c r="BE10" s="37" t="s">
        <v>54</v>
      </c>
      <c r="BF10" s="37" t="s">
        <v>65</v>
      </c>
    </row>
    <row r="11" spans="1:60" x14ac:dyDescent="0.25">
      <c r="A11" s="43">
        <v>1</v>
      </c>
      <c r="B11" s="44">
        <f t="shared" ref="B11:B42" si="0">AF11</f>
        <v>50</v>
      </c>
      <c r="C11" s="45">
        <v>123</v>
      </c>
      <c r="D11" s="46" t="str">
        <f>VLOOKUP(C11,$C$110:$G$133,2)</f>
        <v>JABIOL Tim</v>
      </c>
      <c r="E11" s="47" t="str">
        <f>VLOOKUP(C11,$C$110:$G$133,3)</f>
        <v>H</v>
      </c>
      <c r="F11" s="47" t="str">
        <f>VLOOKUP(C11,$C$110:$G$133,4)</f>
        <v>Beauvais team cycliste</v>
      </c>
      <c r="G11" s="47" t="str">
        <f>VLOOKUP(C11,$C$110:$G$133,5)</f>
        <v>UFO</v>
      </c>
      <c r="H11" s="48">
        <v>1</v>
      </c>
      <c r="I11" s="49">
        <v>1</v>
      </c>
      <c r="J11" s="50">
        <f t="shared" ref="J11:J42" si="1">IF(I11=" ",0,IF(I11=1,50,IF(I11=2,48,IF(I11=3,46,IF(I11=4,44,IF(I11=5,42,IF(AND(I11&gt;5,I11&lt;45),46-I11,2)))))))</f>
        <v>50</v>
      </c>
      <c r="K11" s="51"/>
      <c r="L11" s="52" t="str">
        <f t="shared" ref="L11:L42" si="2">IF(SUMIF(AN$11:AN$97,$C11,AM$11:AM$97)=0," ",SUMIF(AN$11:AN$97,$C11,AM$11:AM$97))</f>
        <v xml:space="preserve"> </v>
      </c>
      <c r="M11" s="53">
        <f t="shared" ref="M11:M42" si="3">IF(L11=" ",0,IF(L11=1,50,IF(L11=2,48,IF(L11=3,46,IF(L11=4,44,IF(L11=5,42,IF(AND(L11&gt;5,L11&lt;45),46-L11,2)))))))</f>
        <v>0</v>
      </c>
      <c r="N11" s="54"/>
      <c r="O11" s="55" t="str">
        <f t="shared" ref="O11:O42" si="4">IF(SUMIF(AQ$11:AQ$97,$C11,AP$11:AP$97)=0," ",SUMIF(AQ$11:AQ$97,$C11,AP$11:AP$97))</f>
        <v xml:space="preserve"> </v>
      </c>
      <c r="P11" s="56">
        <f t="shared" ref="P11:P42" si="5">IF(O11=" ",0,IF(O11=1,50,IF(O11=2,48,IF(O11=3,46,IF(O11=4,44,IF(O11=5,42,IF(AND(O11&gt;5,O11&lt;45),46-O11,2)))))))</f>
        <v>0</v>
      </c>
      <c r="Q11" s="57"/>
      <c r="R11" s="58" t="str">
        <f t="shared" ref="R11:R42" si="6">IF(SUMIF(AT$11:AT$97,$C11,AS$11:AS$97)=0," ",SUMIF(AT$11:AT$97,$C11,AS$11:AS$97))</f>
        <v xml:space="preserve"> </v>
      </c>
      <c r="S11" s="59">
        <f t="shared" ref="S11:S42" si="7">IF(R11=" ",0,IF(R11=1,50,IF(R11=2,48,IF(R11=3,46,IF(R11=4,44,IF(R11=5,42,IF(AND(R11&gt;5,R11&lt;45),46-R11,2)))))))</f>
        <v>0</v>
      </c>
      <c r="T11" s="60"/>
      <c r="U11" s="61" t="str">
        <f t="shared" ref="U11:U42" si="8">IF(SUMIF(AW$11:AW$97,$C11,AV$11:AV$97)=0," ",SUMIF(AW$11:AW$97,$C11,AV$11:AV$97))</f>
        <v xml:space="preserve"> </v>
      </c>
      <c r="V11" s="62">
        <f t="shared" ref="V11:V42" si="9">IF(U11=" ",0,IF(U11=1,50,IF(U11=2,48,IF(U11=3,46,IF(U11=4,44,IF(U11=5,42,IF(AND(U11&gt;5,U11&lt;45),46-U11,2)))))))</f>
        <v>0</v>
      </c>
      <c r="W11" s="63"/>
      <c r="X11" s="64" t="str">
        <f t="shared" ref="X11:X42" si="10">IF(SUMIF(AZ$11:AZ$97,$C11,AY$11:AY$97)=0," ",SUMIF(AZ$11:AZ$97,$C11,AY$11:AY$97))</f>
        <v xml:space="preserve"> </v>
      </c>
      <c r="Y11" s="65">
        <f t="shared" ref="Y11:Y42" si="11">IF(X11=" ",0,IF(X11=1,50,IF(X11=2,48,IF(X11=3,46,IF(X11=4,44,IF(X11=5,42,IF(AND(X11&gt;5,X11&lt;45),46-X11,2)))))))</f>
        <v>0</v>
      </c>
      <c r="Z11" s="66"/>
      <c r="AA11" s="67" t="str">
        <f t="shared" ref="AA11:AA42" si="12">IF(SUMIF(BC$11:BC$97,$C11,BB$11:BB$97)=0," ",SUMIF(BC$11:BC$97,$C11,BB$11:BB$97))</f>
        <v xml:space="preserve"> </v>
      </c>
      <c r="AB11" s="68">
        <f t="shared" ref="AB11:AB42" si="13">IF(AA11=" ",0,IF(AA11=1,50,IF(AA11=2,48,IF(AA11=3,46,IF(AA11=4,44,IF(AA11=5,42,IF(AND(AA11&gt;5,AA11&lt;45),46-AA11,2)))))))</f>
        <v>0</v>
      </c>
      <c r="AC11" s="69"/>
      <c r="AD11" s="70" t="str">
        <f t="shared" ref="AD11:AD42" si="14">IF(SUMIF(BF$11:BF$97,$C11,BE$11:BE$97)=0," ",SUMIF(BF$11:BF$97,$C11,BE$11:BE$97))</f>
        <v xml:space="preserve"> </v>
      </c>
      <c r="AE11" s="71">
        <f t="shared" ref="AE11:AE42" si="15">IF(AD11=" ",0,IF(AD11=1,50,IF(AD11=2,48,IF(AD11=3,46,IF(AD11=4,44,IF(AD11=5,42,IF(AND(AD11&gt;5,AD11&lt;45),46-AD11,2)))))))</f>
        <v>0</v>
      </c>
      <c r="AF11" s="44">
        <f t="shared" ref="AF11:AF42" si="16">J11+M11+P11+S11+V11+Y11+AB11+AE11</f>
        <v>50</v>
      </c>
      <c r="AG11" s="72">
        <f t="shared" ref="AG11:AG42" si="17">A11</f>
        <v>1</v>
      </c>
      <c r="AH11" s="44">
        <f t="shared" ref="AH11:AH42" si="18">AF11-MIN(J11,M11,P11,S11,V11,Y11,AB11,AE11)</f>
        <v>50</v>
      </c>
      <c r="AJ11" s="49">
        <v>1</v>
      </c>
      <c r="AK11" s="49"/>
      <c r="AM11" s="52">
        <v>1</v>
      </c>
      <c r="AN11" s="52"/>
      <c r="AP11" s="73">
        <v>1</v>
      </c>
      <c r="AQ11" s="73"/>
      <c r="AS11" s="58">
        <v>1</v>
      </c>
      <c r="AT11" s="58"/>
      <c r="AV11" s="61">
        <v>1</v>
      </c>
      <c r="AW11" s="61"/>
      <c r="AY11" s="64">
        <v>1</v>
      </c>
      <c r="AZ11" s="64"/>
      <c r="BB11" s="74">
        <v>1</v>
      </c>
      <c r="BC11" s="74"/>
      <c r="BE11" s="70">
        <v>1</v>
      </c>
      <c r="BF11" s="70"/>
    </row>
    <row r="12" spans="1:60" x14ac:dyDescent="0.25">
      <c r="A12" s="43">
        <v>2</v>
      </c>
      <c r="B12" s="44">
        <f t="shared" si="0"/>
        <v>48</v>
      </c>
      <c r="C12" s="45">
        <v>117</v>
      </c>
      <c r="D12" s="46" t="str">
        <f t="shared" ref="D12:D34" si="19">VLOOKUP(C12,$C$110:$G$133,2)</f>
        <v>COFFIN Cesar</v>
      </c>
      <c r="E12" s="47" t="str">
        <f t="shared" ref="E12:E34" si="20">VLOOKUP(C12,$C$110:$G$133,3)</f>
        <v>H</v>
      </c>
      <c r="F12" s="47" t="str">
        <f t="shared" ref="F12:F34" si="21">VLOOKUP(C12,$C$110:$G$133,4)</f>
        <v>AC Marines</v>
      </c>
      <c r="G12" s="47" t="str">
        <f t="shared" ref="G12:G34" si="22">VLOOKUP(C12,$C$110:$G$133,5)</f>
        <v>UFO</v>
      </c>
      <c r="H12" s="48">
        <v>1</v>
      </c>
      <c r="I12" s="49">
        <v>2</v>
      </c>
      <c r="J12" s="50">
        <f t="shared" si="1"/>
        <v>48</v>
      </c>
      <c r="K12" s="51"/>
      <c r="L12" s="52" t="str">
        <f t="shared" si="2"/>
        <v xml:space="preserve"> </v>
      </c>
      <c r="M12" s="53">
        <f t="shared" si="3"/>
        <v>0</v>
      </c>
      <c r="N12" s="54"/>
      <c r="O12" s="55" t="str">
        <f t="shared" si="4"/>
        <v xml:space="preserve"> </v>
      </c>
      <c r="P12" s="56">
        <f t="shared" si="5"/>
        <v>0</v>
      </c>
      <c r="Q12" s="57"/>
      <c r="R12" s="58" t="str">
        <f t="shared" si="6"/>
        <v xml:space="preserve"> </v>
      </c>
      <c r="S12" s="59">
        <f t="shared" si="7"/>
        <v>0</v>
      </c>
      <c r="T12" s="60"/>
      <c r="U12" s="61" t="str">
        <f t="shared" si="8"/>
        <v xml:space="preserve"> </v>
      </c>
      <c r="V12" s="62">
        <f t="shared" si="9"/>
        <v>0</v>
      </c>
      <c r="W12" s="63"/>
      <c r="X12" s="64" t="str">
        <f t="shared" si="10"/>
        <v xml:space="preserve"> </v>
      </c>
      <c r="Y12" s="65">
        <f t="shared" si="11"/>
        <v>0</v>
      </c>
      <c r="Z12" s="66"/>
      <c r="AA12" s="67" t="str">
        <f t="shared" si="12"/>
        <v xml:space="preserve"> </v>
      </c>
      <c r="AB12" s="68">
        <f t="shared" si="13"/>
        <v>0</v>
      </c>
      <c r="AC12" s="69"/>
      <c r="AD12" s="70" t="str">
        <f t="shared" si="14"/>
        <v xml:space="preserve"> </v>
      </c>
      <c r="AE12" s="71">
        <f t="shared" si="15"/>
        <v>0</v>
      </c>
      <c r="AF12" s="44">
        <f t="shared" si="16"/>
        <v>48</v>
      </c>
      <c r="AG12" s="72">
        <f t="shared" si="17"/>
        <v>2</v>
      </c>
      <c r="AH12" s="44">
        <f t="shared" si="18"/>
        <v>48</v>
      </c>
      <c r="AJ12" s="49">
        <v>2</v>
      </c>
      <c r="AK12" s="49"/>
      <c r="AM12" s="52">
        <v>2</v>
      </c>
      <c r="AN12" s="52"/>
      <c r="AP12" s="73">
        <v>2</v>
      </c>
      <c r="AQ12" s="73"/>
      <c r="AS12" s="58">
        <v>2</v>
      </c>
      <c r="AT12" s="58"/>
      <c r="AV12" s="61">
        <v>2</v>
      </c>
      <c r="AW12" s="61"/>
      <c r="AY12" s="64">
        <v>2</v>
      </c>
      <c r="AZ12" s="64"/>
      <c r="BB12" s="74">
        <v>2</v>
      </c>
      <c r="BC12" s="74"/>
      <c r="BE12" s="70">
        <v>2</v>
      </c>
      <c r="BF12" s="70"/>
    </row>
    <row r="13" spans="1:60" x14ac:dyDescent="0.25">
      <c r="A13" s="43">
        <v>3</v>
      </c>
      <c r="B13" s="44">
        <f t="shared" si="0"/>
        <v>46</v>
      </c>
      <c r="C13" s="45">
        <v>118</v>
      </c>
      <c r="D13" s="46" t="str">
        <f t="shared" si="19"/>
        <v>MONNIER Gabriel</v>
      </c>
      <c r="E13" s="47" t="str">
        <f t="shared" si="20"/>
        <v>H</v>
      </c>
      <c r="F13" s="47" t="str">
        <f t="shared" si="21"/>
        <v>ORC Epone</v>
      </c>
      <c r="G13" s="47" t="str">
        <f t="shared" si="22"/>
        <v>FFC</v>
      </c>
      <c r="H13" s="48">
        <v>1</v>
      </c>
      <c r="I13" s="49">
        <v>3</v>
      </c>
      <c r="J13" s="50">
        <f t="shared" si="1"/>
        <v>46</v>
      </c>
      <c r="K13" s="51"/>
      <c r="L13" s="52" t="str">
        <f t="shared" si="2"/>
        <v xml:space="preserve"> </v>
      </c>
      <c r="M13" s="53">
        <f t="shared" si="3"/>
        <v>0</v>
      </c>
      <c r="N13" s="54"/>
      <c r="O13" s="55" t="str">
        <f t="shared" si="4"/>
        <v xml:space="preserve"> </v>
      </c>
      <c r="P13" s="56">
        <f t="shared" si="5"/>
        <v>0</v>
      </c>
      <c r="Q13" s="57"/>
      <c r="R13" s="58" t="str">
        <f t="shared" si="6"/>
        <v xml:space="preserve"> </v>
      </c>
      <c r="S13" s="59">
        <f t="shared" si="7"/>
        <v>0</v>
      </c>
      <c r="T13" s="60"/>
      <c r="U13" s="61" t="str">
        <f t="shared" si="8"/>
        <v xml:space="preserve"> </v>
      </c>
      <c r="V13" s="62">
        <f t="shared" si="9"/>
        <v>0</v>
      </c>
      <c r="W13" s="63"/>
      <c r="X13" s="64" t="str">
        <f t="shared" si="10"/>
        <v xml:space="preserve"> </v>
      </c>
      <c r="Y13" s="65">
        <f t="shared" si="11"/>
        <v>0</v>
      </c>
      <c r="Z13" s="66"/>
      <c r="AA13" s="67" t="str">
        <f t="shared" si="12"/>
        <v xml:space="preserve"> </v>
      </c>
      <c r="AB13" s="68">
        <f t="shared" si="13"/>
        <v>0</v>
      </c>
      <c r="AC13" s="69"/>
      <c r="AD13" s="70" t="str">
        <f t="shared" si="14"/>
        <v xml:space="preserve"> </v>
      </c>
      <c r="AE13" s="71">
        <f t="shared" si="15"/>
        <v>0</v>
      </c>
      <c r="AF13" s="44">
        <f t="shared" si="16"/>
        <v>46</v>
      </c>
      <c r="AG13" s="72">
        <f t="shared" si="17"/>
        <v>3</v>
      </c>
      <c r="AH13" s="44">
        <f t="shared" si="18"/>
        <v>46</v>
      </c>
      <c r="AJ13" s="49">
        <v>3</v>
      </c>
      <c r="AK13" s="49"/>
      <c r="AM13" s="52">
        <v>3</v>
      </c>
      <c r="AN13" s="52"/>
      <c r="AP13" s="73">
        <v>3</v>
      </c>
      <c r="AQ13" s="73"/>
      <c r="AS13" s="58">
        <v>3</v>
      </c>
      <c r="AT13" s="58"/>
      <c r="AV13" s="61">
        <v>3</v>
      </c>
      <c r="AW13" s="61"/>
      <c r="AY13" s="64">
        <v>3</v>
      </c>
      <c r="AZ13" s="64"/>
      <c r="BB13" s="74">
        <v>3</v>
      </c>
      <c r="BC13" s="74"/>
      <c r="BE13" s="70">
        <v>3</v>
      </c>
      <c r="BF13" s="70"/>
    </row>
    <row r="14" spans="1:60" x14ac:dyDescent="0.25">
      <c r="A14" s="43">
        <v>4</v>
      </c>
      <c r="B14" s="44">
        <f t="shared" si="0"/>
        <v>44</v>
      </c>
      <c r="C14" s="45">
        <v>119</v>
      </c>
      <c r="D14" s="46" t="str">
        <f t="shared" si="19"/>
        <v>BREUCQ Liam</v>
      </c>
      <c r="E14" s="47" t="str">
        <f t="shared" si="20"/>
        <v>H</v>
      </c>
      <c r="F14" s="47" t="str">
        <f t="shared" si="21"/>
        <v>ORC Epone</v>
      </c>
      <c r="G14" s="47" t="str">
        <f t="shared" si="22"/>
        <v>FFC</v>
      </c>
      <c r="H14" s="48">
        <v>1</v>
      </c>
      <c r="I14" s="49">
        <v>4</v>
      </c>
      <c r="J14" s="50">
        <f t="shared" si="1"/>
        <v>44</v>
      </c>
      <c r="K14" s="51"/>
      <c r="L14" s="52" t="str">
        <f t="shared" si="2"/>
        <v xml:space="preserve"> </v>
      </c>
      <c r="M14" s="53">
        <f t="shared" si="3"/>
        <v>0</v>
      </c>
      <c r="N14" s="54"/>
      <c r="O14" s="55" t="str">
        <f t="shared" si="4"/>
        <v xml:space="preserve"> </v>
      </c>
      <c r="P14" s="56">
        <f t="shared" si="5"/>
        <v>0</v>
      </c>
      <c r="Q14" s="57"/>
      <c r="R14" s="58" t="str">
        <f t="shared" si="6"/>
        <v xml:space="preserve"> </v>
      </c>
      <c r="S14" s="59">
        <f t="shared" si="7"/>
        <v>0</v>
      </c>
      <c r="T14" s="60"/>
      <c r="U14" s="61" t="str">
        <f t="shared" si="8"/>
        <v xml:space="preserve"> </v>
      </c>
      <c r="V14" s="62">
        <f t="shared" si="9"/>
        <v>0</v>
      </c>
      <c r="W14" s="63"/>
      <c r="X14" s="64" t="str">
        <f t="shared" si="10"/>
        <v xml:space="preserve"> </v>
      </c>
      <c r="Y14" s="65">
        <f t="shared" si="11"/>
        <v>0</v>
      </c>
      <c r="Z14" s="66"/>
      <c r="AA14" s="67" t="str">
        <f t="shared" si="12"/>
        <v xml:space="preserve"> </v>
      </c>
      <c r="AB14" s="68">
        <f t="shared" si="13"/>
        <v>0</v>
      </c>
      <c r="AC14" s="69"/>
      <c r="AD14" s="70" t="str">
        <f t="shared" si="14"/>
        <v xml:space="preserve"> </v>
      </c>
      <c r="AE14" s="71">
        <f t="shared" si="15"/>
        <v>0</v>
      </c>
      <c r="AF14" s="44">
        <f t="shared" si="16"/>
        <v>44</v>
      </c>
      <c r="AG14" s="72">
        <f t="shared" si="17"/>
        <v>4</v>
      </c>
      <c r="AH14" s="44">
        <f t="shared" si="18"/>
        <v>44</v>
      </c>
      <c r="AJ14" s="49">
        <v>4</v>
      </c>
      <c r="AK14" s="49"/>
      <c r="AM14" s="52">
        <v>4</v>
      </c>
      <c r="AN14" s="52"/>
      <c r="AP14" s="73">
        <v>4</v>
      </c>
      <c r="AQ14" s="73"/>
      <c r="AS14" s="58">
        <v>4</v>
      </c>
      <c r="AT14" s="58"/>
      <c r="AV14" s="61">
        <v>4</v>
      </c>
      <c r="AW14" s="61"/>
      <c r="AY14" s="64">
        <v>4</v>
      </c>
      <c r="AZ14" s="64"/>
      <c r="BB14" s="74">
        <v>4</v>
      </c>
      <c r="BC14" s="74"/>
      <c r="BE14" s="70">
        <v>4</v>
      </c>
      <c r="BF14" s="70"/>
    </row>
    <row r="15" spans="1:60" ht="13" x14ac:dyDescent="0.25">
      <c r="A15" s="43">
        <v>5</v>
      </c>
      <c r="B15" s="44">
        <f t="shared" si="0"/>
        <v>42</v>
      </c>
      <c r="C15" s="45">
        <v>120</v>
      </c>
      <c r="D15" s="46" t="str">
        <f t="shared" si="19"/>
        <v>FRANCOISE Arthur</v>
      </c>
      <c r="E15" s="47" t="str">
        <f t="shared" si="20"/>
        <v>H</v>
      </c>
      <c r="F15" s="47" t="str">
        <f t="shared" si="21"/>
        <v>ORC EPONES</v>
      </c>
      <c r="G15" s="47" t="str">
        <f t="shared" si="22"/>
        <v>FFC</v>
      </c>
      <c r="H15" s="48">
        <v>1</v>
      </c>
      <c r="I15" s="49">
        <v>5</v>
      </c>
      <c r="J15" s="50">
        <f t="shared" si="1"/>
        <v>42</v>
      </c>
      <c r="K15" s="51"/>
      <c r="L15" s="52" t="str">
        <f t="shared" si="2"/>
        <v xml:space="preserve"> </v>
      </c>
      <c r="M15" s="53">
        <f t="shared" si="3"/>
        <v>0</v>
      </c>
      <c r="N15" s="54"/>
      <c r="O15" s="55" t="str">
        <f t="shared" si="4"/>
        <v xml:space="preserve"> </v>
      </c>
      <c r="P15" s="56">
        <f t="shared" si="5"/>
        <v>0</v>
      </c>
      <c r="Q15" s="57"/>
      <c r="R15" s="58" t="str">
        <f t="shared" si="6"/>
        <v xml:space="preserve"> </v>
      </c>
      <c r="S15" s="59">
        <f t="shared" si="7"/>
        <v>0</v>
      </c>
      <c r="T15" s="60"/>
      <c r="U15" s="61" t="str">
        <f t="shared" si="8"/>
        <v xml:space="preserve"> </v>
      </c>
      <c r="V15" s="62">
        <f t="shared" si="9"/>
        <v>0</v>
      </c>
      <c r="W15" s="63"/>
      <c r="X15" s="64" t="str">
        <f t="shared" si="10"/>
        <v xml:space="preserve"> </v>
      </c>
      <c r="Y15" s="65">
        <f t="shared" si="11"/>
        <v>0</v>
      </c>
      <c r="Z15" s="66"/>
      <c r="AA15" s="67" t="str">
        <f t="shared" si="12"/>
        <v xml:space="preserve"> </v>
      </c>
      <c r="AB15" s="68">
        <f t="shared" si="13"/>
        <v>0</v>
      </c>
      <c r="AC15" s="69"/>
      <c r="AD15" s="70" t="str">
        <f t="shared" si="14"/>
        <v xml:space="preserve"> </v>
      </c>
      <c r="AE15" s="71">
        <f t="shared" si="15"/>
        <v>0</v>
      </c>
      <c r="AF15" s="44">
        <f t="shared" si="16"/>
        <v>42</v>
      </c>
      <c r="AG15" s="72">
        <f t="shared" si="17"/>
        <v>5</v>
      </c>
      <c r="AH15" s="44">
        <f t="shared" si="18"/>
        <v>42</v>
      </c>
      <c r="AI15" s="75"/>
      <c r="AJ15" s="49">
        <v>5</v>
      </c>
      <c r="AK15" s="49"/>
      <c r="AM15" s="52">
        <v>5</v>
      </c>
      <c r="AN15" s="52"/>
      <c r="AP15" s="73">
        <v>5</v>
      </c>
      <c r="AQ15" s="73"/>
      <c r="AS15" s="58">
        <v>5</v>
      </c>
      <c r="AT15" s="58"/>
      <c r="AV15" s="61">
        <v>5</v>
      </c>
      <c r="AW15" s="61"/>
      <c r="AY15" s="64">
        <v>5</v>
      </c>
      <c r="AZ15" s="64"/>
      <c r="BB15" s="74">
        <v>5</v>
      </c>
      <c r="BC15" s="74"/>
      <c r="BE15" s="70">
        <v>5</v>
      </c>
      <c r="BF15" s="70"/>
    </row>
    <row r="16" spans="1:60" ht="13" x14ac:dyDescent="0.3">
      <c r="A16" s="43">
        <v>6</v>
      </c>
      <c r="B16" s="44">
        <f t="shared" si="0"/>
        <v>40</v>
      </c>
      <c r="C16" s="45">
        <v>116</v>
      </c>
      <c r="D16" s="46" t="str">
        <f t="shared" si="19"/>
        <v>MENA Antonin</v>
      </c>
      <c r="E16" s="47" t="str">
        <f t="shared" si="20"/>
        <v>H</v>
      </c>
      <c r="F16" s="47" t="str">
        <f t="shared" si="21"/>
        <v>Ac Marines</v>
      </c>
      <c r="G16" s="47" t="str">
        <f t="shared" si="22"/>
        <v>UFO</v>
      </c>
      <c r="H16" s="48">
        <v>1</v>
      </c>
      <c r="I16" s="49">
        <v>6</v>
      </c>
      <c r="J16" s="50">
        <f t="shared" si="1"/>
        <v>40</v>
      </c>
      <c r="K16" s="51"/>
      <c r="L16" s="52" t="str">
        <f t="shared" si="2"/>
        <v xml:space="preserve"> </v>
      </c>
      <c r="M16" s="53">
        <f t="shared" si="3"/>
        <v>0</v>
      </c>
      <c r="N16" s="54"/>
      <c r="O16" s="55" t="str">
        <f t="shared" si="4"/>
        <v xml:space="preserve"> </v>
      </c>
      <c r="P16" s="56">
        <f t="shared" si="5"/>
        <v>0</v>
      </c>
      <c r="Q16" s="57"/>
      <c r="R16" s="58" t="str">
        <f t="shared" si="6"/>
        <v xml:space="preserve"> </v>
      </c>
      <c r="S16" s="59">
        <f t="shared" si="7"/>
        <v>0</v>
      </c>
      <c r="T16" s="60"/>
      <c r="U16" s="61" t="str">
        <f t="shared" si="8"/>
        <v xml:space="preserve"> </v>
      </c>
      <c r="V16" s="62">
        <f t="shared" si="9"/>
        <v>0</v>
      </c>
      <c r="W16" s="63"/>
      <c r="X16" s="64" t="str">
        <f t="shared" si="10"/>
        <v xml:space="preserve"> </v>
      </c>
      <c r="Y16" s="65">
        <f t="shared" si="11"/>
        <v>0</v>
      </c>
      <c r="Z16" s="66"/>
      <c r="AA16" s="67" t="str">
        <f t="shared" si="12"/>
        <v xml:space="preserve"> </v>
      </c>
      <c r="AB16" s="68">
        <f t="shared" si="13"/>
        <v>0</v>
      </c>
      <c r="AC16" s="69"/>
      <c r="AD16" s="70" t="str">
        <f t="shared" si="14"/>
        <v xml:space="preserve"> </v>
      </c>
      <c r="AE16" s="71">
        <f t="shared" si="15"/>
        <v>0</v>
      </c>
      <c r="AF16" s="44">
        <f t="shared" si="16"/>
        <v>40</v>
      </c>
      <c r="AG16" s="72">
        <f t="shared" si="17"/>
        <v>6</v>
      </c>
      <c r="AH16" s="44">
        <f t="shared" si="18"/>
        <v>40</v>
      </c>
      <c r="AI16" s="3"/>
      <c r="AJ16" s="49">
        <v>6</v>
      </c>
      <c r="AK16" s="49"/>
      <c r="AM16" s="52">
        <v>6</v>
      </c>
      <c r="AN16" s="52"/>
      <c r="AP16" s="73">
        <v>6</v>
      </c>
      <c r="AQ16" s="73"/>
      <c r="AS16" s="58">
        <v>6</v>
      </c>
      <c r="AT16" s="58"/>
      <c r="AV16" s="61">
        <v>6</v>
      </c>
      <c r="AW16" s="61"/>
      <c r="AY16" s="64">
        <v>6</v>
      </c>
      <c r="AZ16" s="64"/>
      <c r="BB16" s="74">
        <v>6</v>
      </c>
      <c r="BC16" s="74"/>
      <c r="BE16" s="70">
        <v>6</v>
      </c>
      <c r="BF16" s="70"/>
      <c r="BH16" t="s">
        <v>1</v>
      </c>
    </row>
    <row r="17" spans="1:58" x14ac:dyDescent="0.25">
      <c r="A17" s="43">
        <v>7</v>
      </c>
      <c r="B17" s="44">
        <f t="shared" si="0"/>
        <v>39</v>
      </c>
      <c r="C17" s="45">
        <v>115</v>
      </c>
      <c r="D17" s="46" t="str">
        <f t="shared" si="19"/>
        <v>PANNIER Baptiste</v>
      </c>
      <c r="E17" s="47" t="str">
        <f t="shared" si="20"/>
        <v>H</v>
      </c>
      <c r="F17" s="47" t="str">
        <f t="shared" si="21"/>
        <v>La harde Survilliers</v>
      </c>
      <c r="G17" s="47" t="str">
        <f t="shared" si="22"/>
        <v>UFO</v>
      </c>
      <c r="H17" s="48">
        <v>1</v>
      </c>
      <c r="I17" s="49">
        <v>7</v>
      </c>
      <c r="J17" s="50">
        <f t="shared" si="1"/>
        <v>39</v>
      </c>
      <c r="K17" s="51"/>
      <c r="L17" s="52" t="str">
        <f t="shared" si="2"/>
        <v xml:space="preserve"> </v>
      </c>
      <c r="M17" s="53">
        <f t="shared" si="3"/>
        <v>0</v>
      </c>
      <c r="N17" s="54"/>
      <c r="O17" s="55" t="str">
        <f t="shared" si="4"/>
        <v xml:space="preserve"> </v>
      </c>
      <c r="P17" s="56">
        <f t="shared" si="5"/>
        <v>0</v>
      </c>
      <c r="Q17" s="57"/>
      <c r="R17" s="58" t="str">
        <f t="shared" si="6"/>
        <v xml:space="preserve"> </v>
      </c>
      <c r="S17" s="59">
        <f t="shared" si="7"/>
        <v>0</v>
      </c>
      <c r="T17" s="60"/>
      <c r="U17" s="61" t="str">
        <f t="shared" si="8"/>
        <v xml:space="preserve"> </v>
      </c>
      <c r="V17" s="62">
        <f t="shared" si="9"/>
        <v>0</v>
      </c>
      <c r="W17" s="63"/>
      <c r="X17" s="64" t="str">
        <f t="shared" si="10"/>
        <v xml:space="preserve"> </v>
      </c>
      <c r="Y17" s="65">
        <f t="shared" si="11"/>
        <v>0</v>
      </c>
      <c r="Z17" s="66"/>
      <c r="AA17" s="67" t="str">
        <f t="shared" si="12"/>
        <v xml:space="preserve"> </v>
      </c>
      <c r="AB17" s="68">
        <f t="shared" si="13"/>
        <v>0</v>
      </c>
      <c r="AC17" s="69"/>
      <c r="AD17" s="70" t="str">
        <f t="shared" si="14"/>
        <v xml:space="preserve"> </v>
      </c>
      <c r="AE17" s="71">
        <f t="shared" si="15"/>
        <v>0</v>
      </c>
      <c r="AF17" s="44">
        <f t="shared" si="16"/>
        <v>39</v>
      </c>
      <c r="AG17" s="72">
        <f t="shared" si="17"/>
        <v>7</v>
      </c>
      <c r="AH17" s="44">
        <f t="shared" si="18"/>
        <v>39</v>
      </c>
      <c r="AJ17" s="49">
        <v>7</v>
      </c>
      <c r="AK17" s="49"/>
      <c r="AM17" s="52">
        <v>7</v>
      </c>
      <c r="AN17" s="52"/>
      <c r="AP17" s="73">
        <v>7</v>
      </c>
      <c r="AQ17" s="73"/>
      <c r="AS17" s="58">
        <v>7</v>
      </c>
      <c r="AT17" s="58"/>
      <c r="AV17" s="61">
        <v>7</v>
      </c>
      <c r="AW17" s="61"/>
      <c r="AY17" s="64">
        <v>7</v>
      </c>
      <c r="AZ17" s="64"/>
      <c r="BB17" s="74">
        <v>7</v>
      </c>
      <c r="BC17" s="74"/>
      <c r="BE17" s="70">
        <v>7</v>
      </c>
      <c r="BF17" s="70"/>
    </row>
    <row r="18" spans="1:58" x14ac:dyDescent="0.25">
      <c r="A18" s="43">
        <v>8</v>
      </c>
      <c r="B18" s="44">
        <f t="shared" si="0"/>
        <v>38</v>
      </c>
      <c r="C18" s="45">
        <v>102</v>
      </c>
      <c r="D18" s="46" t="str">
        <f t="shared" si="19"/>
        <v>BERDIL Adam</v>
      </c>
      <c r="E18" s="47" t="str">
        <f t="shared" si="20"/>
        <v>H</v>
      </c>
      <c r="F18" s="47" t="str">
        <f t="shared" si="21"/>
        <v>OCVO</v>
      </c>
      <c r="G18" s="47" t="str">
        <f t="shared" si="22"/>
        <v>FFC</v>
      </c>
      <c r="H18" s="48">
        <v>1</v>
      </c>
      <c r="I18" s="49">
        <v>8</v>
      </c>
      <c r="J18" s="50">
        <f t="shared" si="1"/>
        <v>38</v>
      </c>
      <c r="K18" s="51"/>
      <c r="L18" s="52" t="str">
        <f t="shared" si="2"/>
        <v xml:space="preserve"> </v>
      </c>
      <c r="M18" s="53">
        <f t="shared" si="3"/>
        <v>0</v>
      </c>
      <c r="N18" s="54"/>
      <c r="O18" s="55" t="str">
        <f t="shared" si="4"/>
        <v xml:space="preserve"> </v>
      </c>
      <c r="P18" s="56">
        <f t="shared" si="5"/>
        <v>0</v>
      </c>
      <c r="Q18" s="57"/>
      <c r="R18" s="58" t="str">
        <f t="shared" si="6"/>
        <v xml:space="preserve"> </v>
      </c>
      <c r="S18" s="59">
        <f t="shared" si="7"/>
        <v>0</v>
      </c>
      <c r="T18" s="60"/>
      <c r="U18" s="61" t="str">
        <f t="shared" si="8"/>
        <v xml:space="preserve"> </v>
      </c>
      <c r="V18" s="62">
        <f t="shared" si="9"/>
        <v>0</v>
      </c>
      <c r="W18" s="63"/>
      <c r="X18" s="64" t="str">
        <f t="shared" si="10"/>
        <v xml:space="preserve"> </v>
      </c>
      <c r="Y18" s="65">
        <f t="shared" si="11"/>
        <v>0</v>
      </c>
      <c r="Z18" s="66"/>
      <c r="AA18" s="67" t="str">
        <f t="shared" si="12"/>
        <v xml:space="preserve"> </v>
      </c>
      <c r="AB18" s="68">
        <f t="shared" si="13"/>
        <v>0</v>
      </c>
      <c r="AC18" s="69"/>
      <c r="AD18" s="70" t="str">
        <f t="shared" si="14"/>
        <v xml:space="preserve"> </v>
      </c>
      <c r="AE18" s="71">
        <f t="shared" si="15"/>
        <v>0</v>
      </c>
      <c r="AF18" s="44">
        <f t="shared" si="16"/>
        <v>38</v>
      </c>
      <c r="AG18" s="72">
        <f t="shared" si="17"/>
        <v>8</v>
      </c>
      <c r="AH18" s="44">
        <f t="shared" si="18"/>
        <v>38</v>
      </c>
      <c r="AJ18" s="49">
        <v>8</v>
      </c>
      <c r="AK18" s="49"/>
      <c r="AM18" s="52">
        <v>8</v>
      </c>
      <c r="AN18" s="52"/>
      <c r="AP18" s="73">
        <v>8</v>
      </c>
      <c r="AQ18" s="73"/>
      <c r="AS18" s="58">
        <v>8</v>
      </c>
      <c r="AT18" s="58"/>
      <c r="AV18" s="61">
        <v>8</v>
      </c>
      <c r="AW18" s="61"/>
      <c r="AY18" s="64">
        <v>8</v>
      </c>
      <c r="AZ18" s="64"/>
      <c r="BB18" s="74">
        <v>8</v>
      </c>
      <c r="BC18" s="74"/>
      <c r="BE18" s="70">
        <v>8</v>
      </c>
      <c r="BF18" s="70"/>
    </row>
    <row r="19" spans="1:58" x14ac:dyDescent="0.25">
      <c r="A19" s="43">
        <v>9</v>
      </c>
      <c r="B19" s="44">
        <f t="shared" si="0"/>
        <v>37</v>
      </c>
      <c r="C19" s="45">
        <v>181</v>
      </c>
      <c r="D19" s="46" t="str">
        <f t="shared" si="19"/>
        <v>LECLERC CHATENET Louise</v>
      </c>
      <c r="E19" s="47" t="str">
        <f t="shared" si="20"/>
        <v>F</v>
      </c>
      <c r="F19" s="47" t="str">
        <f t="shared" si="21"/>
        <v>UCVE ETREPAGNY</v>
      </c>
      <c r="G19" s="47" t="str">
        <f t="shared" si="22"/>
        <v>UFO</v>
      </c>
      <c r="H19" s="48">
        <v>1</v>
      </c>
      <c r="I19" s="49">
        <v>9</v>
      </c>
      <c r="J19" s="50">
        <f t="shared" si="1"/>
        <v>37</v>
      </c>
      <c r="K19" s="51"/>
      <c r="L19" s="52" t="str">
        <f t="shared" si="2"/>
        <v xml:space="preserve"> </v>
      </c>
      <c r="M19" s="53">
        <f t="shared" si="3"/>
        <v>0</v>
      </c>
      <c r="N19" s="54"/>
      <c r="O19" s="55" t="str">
        <f t="shared" si="4"/>
        <v xml:space="preserve"> </v>
      </c>
      <c r="P19" s="56">
        <f t="shared" si="5"/>
        <v>0</v>
      </c>
      <c r="Q19" s="57"/>
      <c r="R19" s="58" t="str">
        <f t="shared" si="6"/>
        <v xml:space="preserve"> </v>
      </c>
      <c r="S19" s="59">
        <f t="shared" si="7"/>
        <v>0</v>
      </c>
      <c r="T19" s="60"/>
      <c r="U19" s="61" t="str">
        <f t="shared" si="8"/>
        <v xml:space="preserve"> </v>
      </c>
      <c r="V19" s="62">
        <f t="shared" si="9"/>
        <v>0</v>
      </c>
      <c r="W19" s="63"/>
      <c r="X19" s="64" t="str">
        <f t="shared" si="10"/>
        <v xml:space="preserve"> </v>
      </c>
      <c r="Y19" s="65">
        <f t="shared" si="11"/>
        <v>0</v>
      </c>
      <c r="Z19" s="66"/>
      <c r="AA19" s="67" t="str">
        <f t="shared" si="12"/>
        <v xml:space="preserve"> </v>
      </c>
      <c r="AB19" s="68">
        <f t="shared" si="13"/>
        <v>0</v>
      </c>
      <c r="AC19" s="69"/>
      <c r="AD19" s="70" t="str">
        <f t="shared" si="14"/>
        <v xml:space="preserve"> </v>
      </c>
      <c r="AE19" s="71">
        <f t="shared" si="15"/>
        <v>0</v>
      </c>
      <c r="AF19" s="44">
        <f t="shared" si="16"/>
        <v>37</v>
      </c>
      <c r="AG19" s="72">
        <f t="shared" si="17"/>
        <v>9</v>
      </c>
      <c r="AH19" s="44">
        <f t="shared" si="18"/>
        <v>37</v>
      </c>
      <c r="AJ19" s="49">
        <v>9</v>
      </c>
      <c r="AK19" s="49"/>
      <c r="AM19" s="52">
        <v>9</v>
      </c>
      <c r="AN19" s="52"/>
      <c r="AP19" s="73">
        <v>9</v>
      </c>
      <c r="AQ19" s="73"/>
      <c r="AS19" s="58">
        <v>9</v>
      </c>
      <c r="AT19" s="58"/>
      <c r="AV19" s="61">
        <v>9</v>
      </c>
      <c r="AW19" s="61"/>
      <c r="AY19" s="64">
        <v>9</v>
      </c>
      <c r="AZ19" s="64"/>
      <c r="BB19" s="74">
        <v>9</v>
      </c>
      <c r="BC19" s="74"/>
      <c r="BE19" s="70">
        <v>9</v>
      </c>
      <c r="BF19" s="70"/>
    </row>
    <row r="20" spans="1:58" ht="13" x14ac:dyDescent="0.25">
      <c r="A20" s="43">
        <v>10</v>
      </c>
      <c r="B20" s="44">
        <f t="shared" si="0"/>
        <v>36</v>
      </c>
      <c r="C20" s="45">
        <v>112</v>
      </c>
      <c r="D20" s="46" t="str">
        <f t="shared" si="19"/>
        <v>SACKO Souley Mane</v>
      </c>
      <c r="E20" s="47" t="str">
        <f t="shared" si="20"/>
        <v>H</v>
      </c>
      <c r="F20" s="47" t="str">
        <f t="shared" si="21"/>
        <v>CVC Mery</v>
      </c>
      <c r="G20" s="47" t="str">
        <f t="shared" si="22"/>
        <v>UFO</v>
      </c>
      <c r="H20" s="48">
        <v>1</v>
      </c>
      <c r="I20" s="49">
        <v>10</v>
      </c>
      <c r="J20" s="50">
        <f t="shared" si="1"/>
        <v>36</v>
      </c>
      <c r="K20" s="51"/>
      <c r="L20" s="52" t="str">
        <f t="shared" si="2"/>
        <v xml:space="preserve"> </v>
      </c>
      <c r="M20" s="53">
        <f t="shared" si="3"/>
        <v>0</v>
      </c>
      <c r="N20" s="54"/>
      <c r="O20" s="55" t="str">
        <f t="shared" si="4"/>
        <v xml:space="preserve"> </v>
      </c>
      <c r="P20" s="56">
        <f t="shared" si="5"/>
        <v>0</v>
      </c>
      <c r="Q20" s="57"/>
      <c r="R20" s="58" t="str">
        <f t="shared" si="6"/>
        <v xml:space="preserve"> </v>
      </c>
      <c r="S20" s="59">
        <f t="shared" si="7"/>
        <v>0</v>
      </c>
      <c r="T20" s="60"/>
      <c r="U20" s="61" t="str">
        <f t="shared" si="8"/>
        <v xml:space="preserve"> </v>
      </c>
      <c r="V20" s="62">
        <f t="shared" si="9"/>
        <v>0</v>
      </c>
      <c r="W20" s="63"/>
      <c r="X20" s="64" t="str">
        <f t="shared" si="10"/>
        <v xml:space="preserve"> </v>
      </c>
      <c r="Y20" s="65">
        <f t="shared" si="11"/>
        <v>0</v>
      </c>
      <c r="Z20" s="66"/>
      <c r="AA20" s="67" t="str">
        <f t="shared" si="12"/>
        <v xml:space="preserve"> </v>
      </c>
      <c r="AB20" s="68">
        <f t="shared" si="13"/>
        <v>0</v>
      </c>
      <c r="AC20" s="69"/>
      <c r="AD20" s="70" t="str">
        <f t="shared" si="14"/>
        <v xml:space="preserve"> </v>
      </c>
      <c r="AE20" s="71">
        <f t="shared" si="15"/>
        <v>0</v>
      </c>
      <c r="AF20" s="44">
        <f t="shared" si="16"/>
        <v>36</v>
      </c>
      <c r="AG20" s="72">
        <f t="shared" si="17"/>
        <v>10</v>
      </c>
      <c r="AH20" s="44">
        <f t="shared" si="18"/>
        <v>36</v>
      </c>
      <c r="AI20" s="76"/>
      <c r="AJ20" s="49">
        <v>10</v>
      </c>
      <c r="AK20" s="49"/>
      <c r="AM20" s="52">
        <v>10</v>
      </c>
      <c r="AN20" s="52"/>
      <c r="AP20" s="73">
        <v>10</v>
      </c>
      <c r="AQ20" s="73"/>
      <c r="AS20" s="58">
        <v>10</v>
      </c>
      <c r="AT20" s="58"/>
      <c r="AV20" s="61">
        <v>10</v>
      </c>
      <c r="AW20" s="61"/>
      <c r="AY20" s="64">
        <v>10</v>
      </c>
      <c r="AZ20" s="64"/>
      <c r="BB20" s="74">
        <v>10</v>
      </c>
      <c r="BC20" s="74"/>
      <c r="BE20" s="70">
        <v>10</v>
      </c>
      <c r="BF20" s="70"/>
    </row>
    <row r="21" spans="1:58" ht="13" x14ac:dyDescent="0.25">
      <c r="A21" s="43">
        <v>11</v>
      </c>
      <c r="B21" s="44">
        <f t="shared" si="0"/>
        <v>35</v>
      </c>
      <c r="C21" s="45">
        <v>109</v>
      </c>
      <c r="D21" s="46" t="str">
        <f t="shared" si="19"/>
        <v>MAQUENHEM Noa</v>
      </c>
      <c r="E21" s="47" t="str">
        <f t="shared" si="20"/>
        <v>H</v>
      </c>
      <c r="F21" s="47" t="str">
        <f t="shared" si="21"/>
        <v>OFF ROAD CYCLISTE D'EPONE</v>
      </c>
      <c r="G21" s="47" t="str">
        <f t="shared" si="22"/>
        <v>FFC</v>
      </c>
      <c r="H21" s="48">
        <v>1</v>
      </c>
      <c r="I21" s="49">
        <v>11</v>
      </c>
      <c r="J21" s="50">
        <f t="shared" si="1"/>
        <v>35</v>
      </c>
      <c r="K21" s="51"/>
      <c r="L21" s="52" t="str">
        <f t="shared" si="2"/>
        <v xml:space="preserve"> </v>
      </c>
      <c r="M21" s="53">
        <f t="shared" si="3"/>
        <v>0</v>
      </c>
      <c r="N21" s="54"/>
      <c r="O21" s="55" t="str">
        <f t="shared" si="4"/>
        <v xml:space="preserve"> </v>
      </c>
      <c r="P21" s="56">
        <f t="shared" si="5"/>
        <v>0</v>
      </c>
      <c r="Q21" s="57"/>
      <c r="R21" s="58" t="str">
        <f t="shared" si="6"/>
        <v xml:space="preserve"> </v>
      </c>
      <c r="S21" s="59">
        <f t="shared" si="7"/>
        <v>0</v>
      </c>
      <c r="T21" s="60"/>
      <c r="U21" s="61" t="str">
        <f t="shared" si="8"/>
        <v xml:space="preserve"> </v>
      </c>
      <c r="V21" s="62">
        <f t="shared" si="9"/>
        <v>0</v>
      </c>
      <c r="W21" s="63"/>
      <c r="X21" s="64" t="str">
        <f t="shared" si="10"/>
        <v xml:space="preserve"> </v>
      </c>
      <c r="Y21" s="65">
        <f t="shared" si="11"/>
        <v>0</v>
      </c>
      <c r="Z21" s="66"/>
      <c r="AA21" s="67" t="str">
        <f t="shared" si="12"/>
        <v xml:space="preserve"> </v>
      </c>
      <c r="AB21" s="68">
        <f t="shared" si="13"/>
        <v>0</v>
      </c>
      <c r="AC21" s="69"/>
      <c r="AD21" s="70" t="str">
        <f t="shared" si="14"/>
        <v xml:space="preserve"> </v>
      </c>
      <c r="AE21" s="71">
        <f t="shared" si="15"/>
        <v>0</v>
      </c>
      <c r="AF21" s="44">
        <f t="shared" si="16"/>
        <v>35</v>
      </c>
      <c r="AG21" s="72">
        <f t="shared" si="17"/>
        <v>11</v>
      </c>
      <c r="AH21" s="44">
        <f t="shared" si="18"/>
        <v>35</v>
      </c>
      <c r="AI21" s="76"/>
      <c r="AJ21" s="49">
        <v>11</v>
      </c>
      <c r="AK21" s="49"/>
      <c r="AM21" s="52">
        <v>11</v>
      </c>
      <c r="AN21" s="52"/>
      <c r="AP21" s="73">
        <v>11</v>
      </c>
      <c r="AQ21" s="73"/>
      <c r="AS21" s="58">
        <v>11</v>
      </c>
      <c r="AT21" s="58"/>
      <c r="AV21" s="61">
        <v>11</v>
      </c>
      <c r="AW21" s="61"/>
      <c r="AY21" s="64">
        <v>11</v>
      </c>
      <c r="AZ21" s="64"/>
      <c r="BB21" s="74">
        <v>11</v>
      </c>
      <c r="BC21" s="74"/>
      <c r="BE21" s="70">
        <v>11</v>
      </c>
      <c r="BF21" s="70"/>
    </row>
    <row r="22" spans="1:58" ht="13" x14ac:dyDescent="0.25">
      <c r="A22" s="43">
        <v>12</v>
      </c>
      <c r="B22" s="44">
        <f t="shared" si="0"/>
        <v>34</v>
      </c>
      <c r="C22" s="45">
        <v>113</v>
      </c>
      <c r="D22" s="46" t="str">
        <f t="shared" si="19"/>
        <v>SY Isaac</v>
      </c>
      <c r="E22" s="47" t="str">
        <f t="shared" si="20"/>
        <v>H</v>
      </c>
      <c r="F22" s="47" t="str">
        <f t="shared" si="21"/>
        <v>ORC Epone</v>
      </c>
      <c r="G22" s="47" t="str">
        <f t="shared" si="22"/>
        <v>FFC</v>
      </c>
      <c r="H22" s="48">
        <v>1</v>
      </c>
      <c r="I22" s="49">
        <v>12</v>
      </c>
      <c r="J22" s="50">
        <f t="shared" si="1"/>
        <v>34</v>
      </c>
      <c r="K22" s="51"/>
      <c r="L22" s="52" t="str">
        <f t="shared" si="2"/>
        <v xml:space="preserve"> </v>
      </c>
      <c r="M22" s="53">
        <f t="shared" si="3"/>
        <v>0</v>
      </c>
      <c r="N22" s="54"/>
      <c r="O22" s="55" t="str">
        <f t="shared" si="4"/>
        <v xml:space="preserve"> </v>
      </c>
      <c r="P22" s="56">
        <f t="shared" si="5"/>
        <v>0</v>
      </c>
      <c r="Q22" s="57"/>
      <c r="R22" s="58" t="str">
        <f t="shared" si="6"/>
        <v xml:space="preserve"> </v>
      </c>
      <c r="S22" s="59">
        <f t="shared" si="7"/>
        <v>0</v>
      </c>
      <c r="T22" s="60"/>
      <c r="U22" s="61" t="str">
        <f t="shared" si="8"/>
        <v xml:space="preserve"> </v>
      </c>
      <c r="V22" s="62">
        <f t="shared" si="9"/>
        <v>0</v>
      </c>
      <c r="W22" s="63"/>
      <c r="X22" s="64" t="str">
        <f t="shared" si="10"/>
        <v xml:space="preserve"> </v>
      </c>
      <c r="Y22" s="65">
        <f t="shared" si="11"/>
        <v>0</v>
      </c>
      <c r="Z22" s="66"/>
      <c r="AA22" s="67" t="str">
        <f t="shared" si="12"/>
        <v xml:space="preserve"> </v>
      </c>
      <c r="AB22" s="68">
        <f t="shared" si="13"/>
        <v>0</v>
      </c>
      <c r="AC22" s="69"/>
      <c r="AD22" s="70" t="str">
        <f t="shared" si="14"/>
        <v xml:space="preserve"> </v>
      </c>
      <c r="AE22" s="71">
        <f t="shared" si="15"/>
        <v>0</v>
      </c>
      <c r="AF22" s="44">
        <f t="shared" si="16"/>
        <v>34</v>
      </c>
      <c r="AG22" s="72">
        <f t="shared" si="17"/>
        <v>12</v>
      </c>
      <c r="AH22" s="44">
        <f t="shared" si="18"/>
        <v>34</v>
      </c>
      <c r="AI22" s="76"/>
      <c r="AJ22" s="49">
        <v>12</v>
      </c>
      <c r="AK22" s="49"/>
      <c r="AM22" s="52">
        <v>12</v>
      </c>
      <c r="AN22" s="52"/>
      <c r="AP22" s="73">
        <v>12</v>
      </c>
      <c r="AQ22" s="73"/>
      <c r="AS22" s="58">
        <v>12</v>
      </c>
      <c r="AT22" s="58"/>
      <c r="AV22" s="61">
        <v>12</v>
      </c>
      <c r="AW22" s="61"/>
      <c r="AY22" s="64">
        <v>12</v>
      </c>
      <c r="AZ22" s="64"/>
      <c r="BB22" s="74">
        <v>12</v>
      </c>
      <c r="BC22" s="74"/>
      <c r="BE22" s="70">
        <v>12</v>
      </c>
      <c r="BF22" s="70"/>
    </row>
    <row r="23" spans="1:58" ht="13" x14ac:dyDescent="0.25">
      <c r="A23" s="43">
        <v>13</v>
      </c>
      <c r="B23" s="44">
        <f t="shared" si="0"/>
        <v>33</v>
      </c>
      <c r="C23" s="45">
        <v>122</v>
      </c>
      <c r="D23" s="46" t="str">
        <f t="shared" si="19"/>
        <v>FAVREL Marceau</v>
      </c>
      <c r="E23" s="47" t="str">
        <f t="shared" si="20"/>
        <v>H</v>
      </c>
      <c r="F23" s="47" t="str">
        <f t="shared" si="21"/>
        <v>LA HARDE DE SURVILLIERS</v>
      </c>
      <c r="G23" s="47" t="str">
        <f t="shared" si="22"/>
        <v>UFO</v>
      </c>
      <c r="H23" s="48">
        <v>1</v>
      </c>
      <c r="I23" s="49">
        <v>13</v>
      </c>
      <c r="J23" s="50">
        <f t="shared" si="1"/>
        <v>33</v>
      </c>
      <c r="K23" s="51"/>
      <c r="L23" s="52" t="str">
        <f t="shared" si="2"/>
        <v xml:space="preserve"> </v>
      </c>
      <c r="M23" s="53">
        <f t="shared" si="3"/>
        <v>0</v>
      </c>
      <c r="N23" s="54"/>
      <c r="O23" s="55" t="str">
        <f t="shared" si="4"/>
        <v xml:space="preserve"> </v>
      </c>
      <c r="P23" s="56">
        <f t="shared" si="5"/>
        <v>0</v>
      </c>
      <c r="Q23" s="57"/>
      <c r="R23" s="58" t="str">
        <f t="shared" si="6"/>
        <v xml:space="preserve"> </v>
      </c>
      <c r="S23" s="59">
        <f t="shared" si="7"/>
        <v>0</v>
      </c>
      <c r="T23" s="60"/>
      <c r="U23" s="61" t="str">
        <f t="shared" si="8"/>
        <v xml:space="preserve"> </v>
      </c>
      <c r="V23" s="62">
        <f t="shared" si="9"/>
        <v>0</v>
      </c>
      <c r="W23" s="63"/>
      <c r="X23" s="64" t="str">
        <f t="shared" si="10"/>
        <v xml:space="preserve"> </v>
      </c>
      <c r="Y23" s="65">
        <f t="shared" si="11"/>
        <v>0</v>
      </c>
      <c r="Z23" s="66"/>
      <c r="AA23" s="67" t="str">
        <f t="shared" si="12"/>
        <v xml:space="preserve"> </v>
      </c>
      <c r="AB23" s="68">
        <f t="shared" si="13"/>
        <v>0</v>
      </c>
      <c r="AC23" s="69"/>
      <c r="AD23" s="70" t="str">
        <f t="shared" si="14"/>
        <v xml:space="preserve"> </v>
      </c>
      <c r="AE23" s="71">
        <f t="shared" si="15"/>
        <v>0</v>
      </c>
      <c r="AF23" s="44">
        <f t="shared" si="16"/>
        <v>33</v>
      </c>
      <c r="AG23" s="72">
        <f t="shared" si="17"/>
        <v>13</v>
      </c>
      <c r="AH23" s="44">
        <f t="shared" si="18"/>
        <v>33</v>
      </c>
      <c r="AI23" s="76"/>
      <c r="AJ23" s="49">
        <v>13</v>
      </c>
      <c r="AK23" s="49"/>
      <c r="AM23" s="52">
        <v>13</v>
      </c>
      <c r="AN23" s="52"/>
      <c r="AP23" s="73">
        <v>13</v>
      </c>
      <c r="AQ23" s="73"/>
      <c r="AS23" s="58">
        <v>13</v>
      </c>
      <c r="AT23" s="58"/>
      <c r="AV23" s="61">
        <v>13</v>
      </c>
      <c r="AW23" s="61"/>
      <c r="AY23" s="64">
        <v>13</v>
      </c>
      <c r="AZ23" s="64"/>
      <c r="BB23" s="74">
        <v>13</v>
      </c>
      <c r="BC23" s="74"/>
      <c r="BE23" s="70">
        <v>13</v>
      </c>
      <c r="BF23" s="70"/>
    </row>
    <row r="24" spans="1:58" ht="13" x14ac:dyDescent="0.25">
      <c r="A24" s="43">
        <v>14</v>
      </c>
      <c r="B24" s="44">
        <f t="shared" si="0"/>
        <v>32</v>
      </c>
      <c r="C24" s="45">
        <v>121</v>
      </c>
      <c r="D24" s="46" t="str">
        <f t="shared" si="19"/>
        <v>LELIMOUSIN Leonard</v>
      </c>
      <c r="E24" s="47" t="str">
        <f t="shared" si="20"/>
        <v>H</v>
      </c>
      <c r="F24" s="47" t="str">
        <f t="shared" si="21"/>
        <v>ORC Epone</v>
      </c>
      <c r="G24" s="47" t="str">
        <f t="shared" si="22"/>
        <v>FFC</v>
      </c>
      <c r="H24" s="48">
        <v>1</v>
      </c>
      <c r="I24" s="49">
        <v>14</v>
      </c>
      <c r="J24" s="50">
        <f t="shared" si="1"/>
        <v>32</v>
      </c>
      <c r="K24" s="51"/>
      <c r="L24" s="52" t="str">
        <f t="shared" si="2"/>
        <v xml:space="preserve"> </v>
      </c>
      <c r="M24" s="53">
        <f t="shared" si="3"/>
        <v>0</v>
      </c>
      <c r="N24" s="54"/>
      <c r="O24" s="55" t="str">
        <f t="shared" si="4"/>
        <v xml:space="preserve"> </v>
      </c>
      <c r="P24" s="56">
        <f t="shared" si="5"/>
        <v>0</v>
      </c>
      <c r="Q24" s="57"/>
      <c r="R24" s="58" t="str">
        <f t="shared" si="6"/>
        <v xml:space="preserve"> </v>
      </c>
      <c r="S24" s="59">
        <f t="shared" si="7"/>
        <v>0</v>
      </c>
      <c r="T24" s="60"/>
      <c r="U24" s="61" t="str">
        <f t="shared" si="8"/>
        <v xml:space="preserve"> </v>
      </c>
      <c r="V24" s="62">
        <f t="shared" si="9"/>
        <v>0</v>
      </c>
      <c r="W24" s="63"/>
      <c r="X24" s="64" t="str">
        <f t="shared" si="10"/>
        <v xml:space="preserve"> </v>
      </c>
      <c r="Y24" s="65">
        <f t="shared" si="11"/>
        <v>0</v>
      </c>
      <c r="Z24" s="66"/>
      <c r="AA24" s="67" t="str">
        <f t="shared" si="12"/>
        <v xml:space="preserve"> </v>
      </c>
      <c r="AB24" s="68">
        <f t="shared" si="13"/>
        <v>0</v>
      </c>
      <c r="AC24" s="69"/>
      <c r="AD24" s="70" t="str">
        <f t="shared" si="14"/>
        <v xml:space="preserve"> </v>
      </c>
      <c r="AE24" s="71">
        <f t="shared" si="15"/>
        <v>0</v>
      </c>
      <c r="AF24" s="44">
        <f t="shared" si="16"/>
        <v>32</v>
      </c>
      <c r="AG24" s="72">
        <f t="shared" si="17"/>
        <v>14</v>
      </c>
      <c r="AH24" s="44">
        <f t="shared" si="18"/>
        <v>32</v>
      </c>
      <c r="AI24" s="76"/>
      <c r="AJ24" s="49">
        <v>14</v>
      </c>
      <c r="AK24" s="49"/>
      <c r="AM24" s="52">
        <v>14</v>
      </c>
      <c r="AN24" s="52"/>
      <c r="AP24" s="73">
        <v>14</v>
      </c>
      <c r="AQ24" s="73"/>
      <c r="AS24" s="58">
        <v>14</v>
      </c>
      <c r="AT24" s="58"/>
      <c r="AV24" s="61">
        <v>14</v>
      </c>
      <c r="AW24" s="61"/>
      <c r="AY24" s="64">
        <v>14</v>
      </c>
      <c r="AZ24" s="64"/>
      <c r="BB24" s="74">
        <v>14</v>
      </c>
      <c r="BC24" s="74"/>
      <c r="BE24" s="70">
        <v>14</v>
      </c>
      <c r="BF24" s="70"/>
    </row>
    <row r="25" spans="1:58" ht="13" x14ac:dyDescent="0.25">
      <c r="A25" s="43">
        <v>15</v>
      </c>
      <c r="B25" s="44">
        <f t="shared" si="0"/>
        <v>31</v>
      </c>
      <c r="C25" s="45">
        <v>101</v>
      </c>
      <c r="D25" s="46" t="str">
        <f t="shared" si="19"/>
        <v>RODRIGUES MORGADO Illan</v>
      </c>
      <c r="E25" s="47" t="str">
        <f t="shared" si="20"/>
        <v>H</v>
      </c>
      <c r="F25" s="47" t="str">
        <f t="shared" si="21"/>
        <v>Ac Marines</v>
      </c>
      <c r="G25" s="47" t="str">
        <f t="shared" si="22"/>
        <v>UFO</v>
      </c>
      <c r="H25" s="48">
        <v>1</v>
      </c>
      <c r="I25" s="49">
        <v>15</v>
      </c>
      <c r="J25" s="50">
        <f t="shared" si="1"/>
        <v>31</v>
      </c>
      <c r="K25" s="51"/>
      <c r="L25" s="52" t="str">
        <f t="shared" si="2"/>
        <v xml:space="preserve"> </v>
      </c>
      <c r="M25" s="53">
        <f t="shared" si="3"/>
        <v>0</v>
      </c>
      <c r="N25" s="54"/>
      <c r="O25" s="55" t="str">
        <f t="shared" si="4"/>
        <v xml:space="preserve"> </v>
      </c>
      <c r="P25" s="56">
        <f t="shared" si="5"/>
        <v>0</v>
      </c>
      <c r="Q25" s="57"/>
      <c r="R25" s="58" t="str">
        <f t="shared" si="6"/>
        <v xml:space="preserve"> </v>
      </c>
      <c r="S25" s="59">
        <f t="shared" si="7"/>
        <v>0</v>
      </c>
      <c r="T25" s="60"/>
      <c r="U25" s="61" t="str">
        <f t="shared" si="8"/>
        <v xml:space="preserve"> </v>
      </c>
      <c r="V25" s="62">
        <f t="shared" si="9"/>
        <v>0</v>
      </c>
      <c r="W25" s="63"/>
      <c r="X25" s="64" t="str">
        <f t="shared" si="10"/>
        <v xml:space="preserve"> </v>
      </c>
      <c r="Y25" s="65">
        <f t="shared" si="11"/>
        <v>0</v>
      </c>
      <c r="Z25" s="66"/>
      <c r="AA25" s="67" t="str">
        <f t="shared" si="12"/>
        <v xml:space="preserve"> </v>
      </c>
      <c r="AB25" s="68">
        <f t="shared" si="13"/>
        <v>0</v>
      </c>
      <c r="AC25" s="69"/>
      <c r="AD25" s="70" t="str">
        <f t="shared" si="14"/>
        <v xml:space="preserve"> </v>
      </c>
      <c r="AE25" s="71">
        <f t="shared" si="15"/>
        <v>0</v>
      </c>
      <c r="AF25" s="44">
        <f t="shared" si="16"/>
        <v>31</v>
      </c>
      <c r="AG25" s="72">
        <f t="shared" si="17"/>
        <v>15</v>
      </c>
      <c r="AH25" s="44">
        <f t="shared" si="18"/>
        <v>31</v>
      </c>
      <c r="AI25" s="76"/>
      <c r="AJ25" s="49">
        <v>15</v>
      </c>
      <c r="AK25" s="49"/>
      <c r="AM25" s="52">
        <v>15</v>
      </c>
      <c r="AN25" s="52"/>
      <c r="AP25" s="73">
        <v>15</v>
      </c>
      <c r="AQ25" s="73"/>
      <c r="AS25" s="58">
        <v>15</v>
      </c>
      <c r="AT25" s="58"/>
      <c r="AV25" s="61">
        <v>15</v>
      </c>
      <c r="AW25" s="61"/>
      <c r="AY25" s="64">
        <v>15</v>
      </c>
      <c r="AZ25" s="64"/>
      <c r="BB25" s="74">
        <v>15</v>
      </c>
      <c r="BC25" s="74"/>
      <c r="BE25" s="70">
        <v>15</v>
      </c>
      <c r="BF25" s="70"/>
    </row>
    <row r="26" spans="1:58" ht="13" x14ac:dyDescent="0.25">
      <c r="A26" s="43">
        <v>16</v>
      </c>
      <c r="B26" s="44">
        <f t="shared" si="0"/>
        <v>30</v>
      </c>
      <c r="C26" s="45">
        <v>103</v>
      </c>
      <c r="D26" s="46" t="str">
        <f t="shared" si="19"/>
        <v>ZVENGUINTZOFF Maxime</v>
      </c>
      <c r="E26" s="47" t="str">
        <f t="shared" si="20"/>
        <v>H</v>
      </c>
      <c r="F26" s="47" t="str">
        <f t="shared" si="21"/>
        <v>OGVTT</v>
      </c>
      <c r="G26" s="47" t="str">
        <f t="shared" si="22"/>
        <v>FFC</v>
      </c>
      <c r="H26" s="48">
        <v>1</v>
      </c>
      <c r="I26" s="49">
        <v>16</v>
      </c>
      <c r="J26" s="50">
        <f t="shared" si="1"/>
        <v>30</v>
      </c>
      <c r="K26" s="51"/>
      <c r="L26" s="52" t="str">
        <f t="shared" si="2"/>
        <v xml:space="preserve"> </v>
      </c>
      <c r="M26" s="53">
        <f t="shared" si="3"/>
        <v>0</v>
      </c>
      <c r="N26" s="54"/>
      <c r="O26" s="55" t="str">
        <f t="shared" si="4"/>
        <v xml:space="preserve"> </v>
      </c>
      <c r="P26" s="56">
        <f t="shared" si="5"/>
        <v>0</v>
      </c>
      <c r="Q26" s="57"/>
      <c r="R26" s="58" t="str">
        <f t="shared" si="6"/>
        <v xml:space="preserve"> </v>
      </c>
      <c r="S26" s="59">
        <f t="shared" si="7"/>
        <v>0</v>
      </c>
      <c r="T26" s="60"/>
      <c r="U26" s="61" t="str">
        <f t="shared" si="8"/>
        <v xml:space="preserve"> </v>
      </c>
      <c r="V26" s="62">
        <f t="shared" si="9"/>
        <v>0</v>
      </c>
      <c r="W26" s="63"/>
      <c r="X26" s="64" t="str">
        <f t="shared" si="10"/>
        <v xml:space="preserve"> </v>
      </c>
      <c r="Y26" s="65">
        <f t="shared" si="11"/>
        <v>0</v>
      </c>
      <c r="Z26" s="66"/>
      <c r="AA26" s="67" t="str">
        <f t="shared" si="12"/>
        <v xml:space="preserve"> </v>
      </c>
      <c r="AB26" s="68">
        <f t="shared" si="13"/>
        <v>0</v>
      </c>
      <c r="AC26" s="69"/>
      <c r="AD26" s="70" t="str">
        <f t="shared" si="14"/>
        <v xml:space="preserve"> </v>
      </c>
      <c r="AE26" s="71">
        <f t="shared" si="15"/>
        <v>0</v>
      </c>
      <c r="AF26" s="44">
        <f t="shared" si="16"/>
        <v>30</v>
      </c>
      <c r="AG26" s="72">
        <f t="shared" si="17"/>
        <v>16</v>
      </c>
      <c r="AH26" s="44">
        <f t="shared" si="18"/>
        <v>30</v>
      </c>
      <c r="AI26" s="76"/>
      <c r="AJ26" s="49">
        <v>16</v>
      </c>
      <c r="AK26" s="49"/>
      <c r="AM26" s="52">
        <v>16</v>
      </c>
      <c r="AN26" s="52"/>
      <c r="AP26" s="73">
        <v>16</v>
      </c>
      <c r="AQ26" s="73"/>
      <c r="AS26" s="58">
        <v>16</v>
      </c>
      <c r="AT26" s="58"/>
      <c r="AV26" s="61">
        <v>16</v>
      </c>
      <c r="AW26" s="61"/>
      <c r="AY26" s="64">
        <v>16</v>
      </c>
      <c r="AZ26" s="64"/>
      <c r="BB26" s="74">
        <v>16</v>
      </c>
      <c r="BC26" s="74"/>
      <c r="BE26" s="70">
        <v>16</v>
      </c>
      <c r="BF26" s="70"/>
    </row>
    <row r="27" spans="1:58" ht="13" x14ac:dyDescent="0.25">
      <c r="A27" s="43">
        <v>17</v>
      </c>
      <c r="B27" s="44">
        <f t="shared" si="0"/>
        <v>29</v>
      </c>
      <c r="C27" s="45">
        <v>110</v>
      </c>
      <c r="D27" s="46" t="str">
        <f t="shared" si="19"/>
        <v>DACHY Guilhem</v>
      </c>
      <c r="E27" s="47" t="str">
        <f t="shared" si="20"/>
        <v>H</v>
      </c>
      <c r="F27" s="47" t="str">
        <f t="shared" si="21"/>
        <v>CVC Mery</v>
      </c>
      <c r="G27" s="47" t="str">
        <f t="shared" si="22"/>
        <v>UFO</v>
      </c>
      <c r="H27" s="48">
        <v>1</v>
      </c>
      <c r="I27" s="49">
        <v>17</v>
      </c>
      <c r="J27" s="50">
        <f t="shared" si="1"/>
        <v>29</v>
      </c>
      <c r="K27" s="51"/>
      <c r="L27" s="52" t="str">
        <f t="shared" si="2"/>
        <v xml:space="preserve"> </v>
      </c>
      <c r="M27" s="53">
        <f t="shared" si="3"/>
        <v>0</v>
      </c>
      <c r="N27" s="54"/>
      <c r="O27" s="55" t="str">
        <f t="shared" si="4"/>
        <v xml:space="preserve"> </v>
      </c>
      <c r="P27" s="56">
        <f t="shared" si="5"/>
        <v>0</v>
      </c>
      <c r="Q27" s="57"/>
      <c r="R27" s="58" t="str">
        <f t="shared" si="6"/>
        <v xml:space="preserve"> </v>
      </c>
      <c r="S27" s="59">
        <f t="shared" si="7"/>
        <v>0</v>
      </c>
      <c r="T27" s="60"/>
      <c r="U27" s="61" t="str">
        <f t="shared" si="8"/>
        <v xml:space="preserve"> </v>
      </c>
      <c r="V27" s="62">
        <f t="shared" si="9"/>
        <v>0</v>
      </c>
      <c r="W27" s="63"/>
      <c r="X27" s="64" t="str">
        <f t="shared" si="10"/>
        <v xml:space="preserve"> </v>
      </c>
      <c r="Y27" s="65">
        <f t="shared" si="11"/>
        <v>0</v>
      </c>
      <c r="Z27" s="66"/>
      <c r="AA27" s="67" t="str">
        <f t="shared" si="12"/>
        <v xml:space="preserve"> </v>
      </c>
      <c r="AB27" s="68">
        <f t="shared" si="13"/>
        <v>0</v>
      </c>
      <c r="AC27" s="69"/>
      <c r="AD27" s="70" t="str">
        <f t="shared" si="14"/>
        <v xml:space="preserve"> </v>
      </c>
      <c r="AE27" s="71">
        <f t="shared" si="15"/>
        <v>0</v>
      </c>
      <c r="AF27" s="44">
        <f t="shared" si="16"/>
        <v>29</v>
      </c>
      <c r="AG27" s="72">
        <f t="shared" si="17"/>
        <v>17</v>
      </c>
      <c r="AH27" s="44">
        <f t="shared" si="18"/>
        <v>29</v>
      </c>
      <c r="AI27" s="76"/>
      <c r="AJ27" s="49">
        <v>17</v>
      </c>
      <c r="AK27" s="49"/>
      <c r="AM27" s="52">
        <v>17</v>
      </c>
      <c r="AN27" s="52"/>
      <c r="AP27" s="73">
        <v>17</v>
      </c>
      <c r="AQ27" s="73"/>
      <c r="AS27" s="58">
        <v>17</v>
      </c>
      <c r="AT27" s="58"/>
      <c r="AV27" s="61">
        <v>17</v>
      </c>
      <c r="AW27" s="61"/>
      <c r="AY27" s="64">
        <v>17</v>
      </c>
      <c r="AZ27" s="64"/>
      <c r="BB27" s="74">
        <v>17</v>
      </c>
      <c r="BC27" s="74"/>
      <c r="BE27" s="70">
        <v>17</v>
      </c>
      <c r="BF27" s="70"/>
    </row>
    <row r="28" spans="1:58" ht="13" x14ac:dyDescent="0.25">
      <c r="A28" s="43">
        <v>18</v>
      </c>
      <c r="B28" s="44">
        <f t="shared" si="0"/>
        <v>28</v>
      </c>
      <c r="C28" s="45">
        <v>107</v>
      </c>
      <c r="D28" s="46" t="str">
        <f t="shared" si="19"/>
        <v>MELOT Gaspard</v>
      </c>
      <c r="E28" s="47" t="str">
        <f t="shared" si="20"/>
        <v>H</v>
      </c>
      <c r="F28" s="47" t="str">
        <f t="shared" si="21"/>
        <v>OGVTT</v>
      </c>
      <c r="G28" s="47" t="str">
        <f t="shared" si="22"/>
        <v>FFC</v>
      </c>
      <c r="H28" s="48">
        <v>1</v>
      </c>
      <c r="I28" s="49">
        <v>18</v>
      </c>
      <c r="J28" s="50">
        <f t="shared" si="1"/>
        <v>28</v>
      </c>
      <c r="K28" s="51"/>
      <c r="L28" s="52" t="str">
        <f t="shared" si="2"/>
        <v xml:space="preserve"> </v>
      </c>
      <c r="M28" s="53">
        <f t="shared" si="3"/>
        <v>0</v>
      </c>
      <c r="N28" s="54"/>
      <c r="O28" s="55" t="str">
        <f t="shared" si="4"/>
        <v xml:space="preserve"> </v>
      </c>
      <c r="P28" s="56">
        <f t="shared" si="5"/>
        <v>0</v>
      </c>
      <c r="Q28" s="57"/>
      <c r="R28" s="58" t="str">
        <f t="shared" si="6"/>
        <v xml:space="preserve"> </v>
      </c>
      <c r="S28" s="59">
        <f t="shared" si="7"/>
        <v>0</v>
      </c>
      <c r="T28" s="60"/>
      <c r="U28" s="61" t="str">
        <f t="shared" si="8"/>
        <v xml:space="preserve"> </v>
      </c>
      <c r="V28" s="62">
        <f t="shared" si="9"/>
        <v>0</v>
      </c>
      <c r="W28" s="63"/>
      <c r="X28" s="64" t="str">
        <f t="shared" si="10"/>
        <v xml:space="preserve"> </v>
      </c>
      <c r="Y28" s="65">
        <f t="shared" si="11"/>
        <v>0</v>
      </c>
      <c r="Z28" s="66"/>
      <c r="AA28" s="67" t="str">
        <f t="shared" si="12"/>
        <v xml:space="preserve"> </v>
      </c>
      <c r="AB28" s="68">
        <f t="shared" si="13"/>
        <v>0</v>
      </c>
      <c r="AC28" s="69"/>
      <c r="AD28" s="70" t="str">
        <f t="shared" si="14"/>
        <v xml:space="preserve"> </v>
      </c>
      <c r="AE28" s="71">
        <f t="shared" si="15"/>
        <v>0</v>
      </c>
      <c r="AF28" s="44">
        <f t="shared" si="16"/>
        <v>28</v>
      </c>
      <c r="AG28" s="72">
        <f t="shared" si="17"/>
        <v>18</v>
      </c>
      <c r="AH28" s="44">
        <f t="shared" si="18"/>
        <v>28</v>
      </c>
      <c r="AI28" s="76"/>
      <c r="AJ28" s="49">
        <v>18</v>
      </c>
      <c r="AK28" s="49"/>
      <c r="AM28" s="52">
        <v>18</v>
      </c>
      <c r="AN28" s="52"/>
      <c r="AP28" s="73">
        <v>18</v>
      </c>
      <c r="AQ28" s="73"/>
      <c r="AS28" s="58">
        <v>18</v>
      </c>
      <c r="AT28" s="58"/>
      <c r="AV28" s="61">
        <v>18</v>
      </c>
      <c r="AW28" s="61"/>
      <c r="AY28" s="64">
        <v>18</v>
      </c>
      <c r="AZ28" s="64"/>
      <c r="BB28" s="74">
        <v>18</v>
      </c>
      <c r="BC28" s="74"/>
      <c r="BE28" s="70">
        <v>18</v>
      </c>
      <c r="BF28" s="70"/>
    </row>
    <row r="29" spans="1:58" ht="13" x14ac:dyDescent="0.3">
      <c r="A29" s="43">
        <v>19</v>
      </c>
      <c r="B29" s="44">
        <f t="shared" si="0"/>
        <v>27</v>
      </c>
      <c r="C29" s="45">
        <v>108</v>
      </c>
      <c r="D29" s="46" t="str">
        <f t="shared" si="19"/>
        <v>DAMANGO Adrein</v>
      </c>
      <c r="E29" s="47" t="str">
        <f t="shared" si="20"/>
        <v>H</v>
      </c>
      <c r="F29" s="47" t="str">
        <f t="shared" si="21"/>
        <v>ORC EPONE</v>
      </c>
      <c r="G29" s="47" t="str">
        <f t="shared" si="22"/>
        <v>FFC</v>
      </c>
      <c r="H29" s="48">
        <v>1</v>
      </c>
      <c r="I29" s="49">
        <v>19</v>
      </c>
      <c r="J29" s="50">
        <f t="shared" si="1"/>
        <v>27</v>
      </c>
      <c r="K29" s="51"/>
      <c r="L29" s="52" t="str">
        <f t="shared" si="2"/>
        <v xml:space="preserve"> </v>
      </c>
      <c r="M29" s="53">
        <f t="shared" si="3"/>
        <v>0</v>
      </c>
      <c r="N29" s="54"/>
      <c r="O29" s="55" t="str">
        <f t="shared" si="4"/>
        <v xml:space="preserve"> </v>
      </c>
      <c r="P29" s="56">
        <f t="shared" si="5"/>
        <v>0</v>
      </c>
      <c r="Q29" s="57"/>
      <c r="R29" s="58" t="str">
        <f t="shared" si="6"/>
        <v xml:space="preserve"> </v>
      </c>
      <c r="S29" s="59">
        <f t="shared" si="7"/>
        <v>0</v>
      </c>
      <c r="T29" s="60"/>
      <c r="U29" s="61" t="str">
        <f t="shared" si="8"/>
        <v xml:space="preserve"> </v>
      </c>
      <c r="V29" s="62">
        <f t="shared" si="9"/>
        <v>0</v>
      </c>
      <c r="W29" s="63"/>
      <c r="X29" s="64" t="str">
        <f t="shared" si="10"/>
        <v xml:space="preserve"> </v>
      </c>
      <c r="Y29" s="65">
        <f t="shared" si="11"/>
        <v>0</v>
      </c>
      <c r="Z29" s="66"/>
      <c r="AA29" s="67" t="str">
        <f t="shared" si="12"/>
        <v xml:space="preserve"> </v>
      </c>
      <c r="AB29" s="68">
        <f t="shared" si="13"/>
        <v>0</v>
      </c>
      <c r="AC29" s="69"/>
      <c r="AD29" s="70" t="str">
        <f t="shared" si="14"/>
        <v xml:space="preserve"> </v>
      </c>
      <c r="AE29" s="71">
        <f t="shared" si="15"/>
        <v>0</v>
      </c>
      <c r="AF29" s="44">
        <f t="shared" si="16"/>
        <v>27</v>
      </c>
      <c r="AG29" s="72">
        <f t="shared" si="17"/>
        <v>19</v>
      </c>
      <c r="AH29" s="44">
        <f t="shared" si="18"/>
        <v>27</v>
      </c>
      <c r="AI29" s="77"/>
      <c r="AJ29" s="49">
        <v>19</v>
      </c>
      <c r="AK29" s="49"/>
      <c r="AM29" s="52">
        <v>19</v>
      </c>
      <c r="AN29" s="52"/>
      <c r="AP29" s="73">
        <v>19</v>
      </c>
      <c r="AQ29" s="73"/>
      <c r="AS29" s="58">
        <v>19</v>
      </c>
      <c r="AT29" s="58"/>
      <c r="AV29" s="61">
        <v>19</v>
      </c>
      <c r="AW29" s="61"/>
      <c r="AY29" s="64">
        <v>19</v>
      </c>
      <c r="AZ29" s="64"/>
      <c r="BB29" s="74">
        <v>19</v>
      </c>
      <c r="BC29" s="74"/>
      <c r="BE29" s="70">
        <v>19</v>
      </c>
      <c r="BF29" s="70"/>
    </row>
    <row r="30" spans="1:58" ht="13" x14ac:dyDescent="0.25">
      <c r="A30" s="43">
        <v>20</v>
      </c>
      <c r="B30" s="44">
        <f t="shared" si="0"/>
        <v>26</v>
      </c>
      <c r="C30" s="45">
        <v>184</v>
      </c>
      <c r="D30" s="46" t="str">
        <f t="shared" si="19"/>
        <v>MONTAGNAC Alixe</v>
      </c>
      <c r="E30" s="47" t="str">
        <f t="shared" si="20"/>
        <v>F</v>
      </c>
      <c r="F30" s="47" t="str">
        <f t="shared" si="21"/>
        <v>AC MARINES</v>
      </c>
      <c r="G30" s="47" t="str">
        <f t="shared" si="22"/>
        <v>UFO</v>
      </c>
      <c r="H30" s="48">
        <v>1</v>
      </c>
      <c r="I30" s="49">
        <v>20</v>
      </c>
      <c r="J30" s="50">
        <f t="shared" si="1"/>
        <v>26</v>
      </c>
      <c r="K30" s="51"/>
      <c r="L30" s="52" t="str">
        <f t="shared" si="2"/>
        <v xml:space="preserve"> </v>
      </c>
      <c r="M30" s="53">
        <f t="shared" si="3"/>
        <v>0</v>
      </c>
      <c r="N30" s="54"/>
      <c r="O30" s="55" t="str">
        <f t="shared" si="4"/>
        <v xml:space="preserve"> </v>
      </c>
      <c r="P30" s="56">
        <f t="shared" si="5"/>
        <v>0</v>
      </c>
      <c r="Q30" s="57"/>
      <c r="R30" s="58" t="str">
        <f t="shared" si="6"/>
        <v xml:space="preserve"> </v>
      </c>
      <c r="S30" s="59">
        <f t="shared" si="7"/>
        <v>0</v>
      </c>
      <c r="T30" s="60"/>
      <c r="U30" s="61" t="str">
        <f t="shared" si="8"/>
        <v xml:space="preserve"> </v>
      </c>
      <c r="V30" s="62">
        <f t="shared" si="9"/>
        <v>0</v>
      </c>
      <c r="W30" s="63"/>
      <c r="X30" s="64" t="str">
        <f t="shared" si="10"/>
        <v xml:space="preserve"> </v>
      </c>
      <c r="Y30" s="65">
        <f t="shared" si="11"/>
        <v>0</v>
      </c>
      <c r="Z30" s="66"/>
      <c r="AA30" s="67" t="str">
        <f t="shared" si="12"/>
        <v xml:space="preserve"> </v>
      </c>
      <c r="AB30" s="68">
        <f t="shared" si="13"/>
        <v>0</v>
      </c>
      <c r="AC30" s="69"/>
      <c r="AD30" s="70" t="str">
        <f t="shared" si="14"/>
        <v xml:space="preserve"> </v>
      </c>
      <c r="AE30" s="71">
        <f t="shared" si="15"/>
        <v>0</v>
      </c>
      <c r="AF30" s="44">
        <f t="shared" si="16"/>
        <v>26</v>
      </c>
      <c r="AG30" s="72">
        <f t="shared" si="17"/>
        <v>20</v>
      </c>
      <c r="AH30" s="44">
        <f t="shared" si="18"/>
        <v>26</v>
      </c>
      <c r="AI30" s="76"/>
      <c r="AJ30" s="49">
        <v>20</v>
      </c>
      <c r="AK30" s="49"/>
      <c r="AM30" s="52">
        <v>20</v>
      </c>
      <c r="AN30" s="52"/>
      <c r="AP30" s="73">
        <v>20</v>
      </c>
      <c r="AQ30" s="73"/>
      <c r="AS30" s="58">
        <v>20</v>
      </c>
      <c r="AT30" s="58"/>
      <c r="AV30" s="61">
        <v>20</v>
      </c>
      <c r="AW30" s="61"/>
      <c r="AY30" s="64">
        <v>20</v>
      </c>
      <c r="AZ30" s="64"/>
      <c r="BB30" s="74">
        <v>20</v>
      </c>
      <c r="BC30" s="74"/>
      <c r="BE30" s="70">
        <v>20</v>
      </c>
      <c r="BF30" s="70"/>
    </row>
    <row r="31" spans="1:58" ht="13" x14ac:dyDescent="0.25">
      <c r="A31" s="43">
        <v>21</v>
      </c>
      <c r="B31" s="44">
        <f t="shared" si="0"/>
        <v>25</v>
      </c>
      <c r="C31" s="45">
        <v>182</v>
      </c>
      <c r="D31" s="46" t="str">
        <f t="shared" si="19"/>
        <v>LECLERC CHATENET Gabrielle</v>
      </c>
      <c r="E31" s="47" t="str">
        <f t="shared" si="20"/>
        <v>F</v>
      </c>
      <c r="F31" s="47" t="str">
        <f t="shared" si="21"/>
        <v>UCVE ETREPAGNY</v>
      </c>
      <c r="G31" s="47" t="str">
        <f t="shared" si="22"/>
        <v>UFO</v>
      </c>
      <c r="H31" s="48">
        <v>1</v>
      </c>
      <c r="I31" s="49">
        <v>21</v>
      </c>
      <c r="J31" s="50">
        <f t="shared" si="1"/>
        <v>25</v>
      </c>
      <c r="K31" s="51"/>
      <c r="L31" s="52" t="str">
        <f t="shared" si="2"/>
        <v xml:space="preserve"> </v>
      </c>
      <c r="M31" s="53">
        <f t="shared" si="3"/>
        <v>0</v>
      </c>
      <c r="N31" s="54"/>
      <c r="O31" s="55" t="str">
        <f t="shared" si="4"/>
        <v xml:space="preserve"> </v>
      </c>
      <c r="P31" s="56">
        <f t="shared" si="5"/>
        <v>0</v>
      </c>
      <c r="Q31" s="57"/>
      <c r="R31" s="58" t="str">
        <f t="shared" si="6"/>
        <v xml:space="preserve"> </v>
      </c>
      <c r="S31" s="59">
        <f t="shared" si="7"/>
        <v>0</v>
      </c>
      <c r="T31" s="60"/>
      <c r="U31" s="61" t="str">
        <f t="shared" si="8"/>
        <v xml:space="preserve"> </v>
      </c>
      <c r="V31" s="62">
        <f t="shared" si="9"/>
        <v>0</v>
      </c>
      <c r="W31" s="63"/>
      <c r="X31" s="64" t="str">
        <f t="shared" si="10"/>
        <v xml:space="preserve"> </v>
      </c>
      <c r="Y31" s="65">
        <f t="shared" si="11"/>
        <v>0</v>
      </c>
      <c r="Z31" s="66"/>
      <c r="AA31" s="67" t="str">
        <f t="shared" si="12"/>
        <v xml:space="preserve"> </v>
      </c>
      <c r="AB31" s="68">
        <f t="shared" si="13"/>
        <v>0</v>
      </c>
      <c r="AC31" s="69"/>
      <c r="AD31" s="70" t="str">
        <f t="shared" si="14"/>
        <v xml:space="preserve"> </v>
      </c>
      <c r="AE31" s="71">
        <f t="shared" si="15"/>
        <v>0</v>
      </c>
      <c r="AF31" s="44">
        <f t="shared" si="16"/>
        <v>25</v>
      </c>
      <c r="AG31" s="72">
        <f t="shared" si="17"/>
        <v>21</v>
      </c>
      <c r="AH31" s="44">
        <f t="shared" si="18"/>
        <v>25</v>
      </c>
      <c r="AI31" s="76"/>
      <c r="AJ31" s="49">
        <v>21</v>
      </c>
      <c r="AK31" s="49"/>
      <c r="AM31" s="52">
        <v>21</v>
      </c>
      <c r="AN31" s="52"/>
      <c r="AP31" s="73">
        <v>21</v>
      </c>
      <c r="AQ31" s="73"/>
      <c r="AS31" s="58">
        <v>21</v>
      </c>
      <c r="AT31" s="58"/>
      <c r="AV31" s="61">
        <v>21</v>
      </c>
      <c r="AW31" s="61"/>
      <c r="AY31" s="64">
        <v>21</v>
      </c>
      <c r="AZ31" s="64"/>
      <c r="BB31" s="74">
        <v>21</v>
      </c>
      <c r="BC31" s="74"/>
      <c r="BE31" s="70">
        <v>21</v>
      </c>
      <c r="BF31" s="70"/>
    </row>
    <row r="32" spans="1:58" ht="13" x14ac:dyDescent="0.25">
      <c r="A32" s="43">
        <v>22</v>
      </c>
      <c r="B32" s="44">
        <f t="shared" si="0"/>
        <v>24</v>
      </c>
      <c r="C32" s="45">
        <v>106</v>
      </c>
      <c r="D32" s="46" t="str">
        <f t="shared" si="19"/>
        <v>ROZENBLUM Gabriel</v>
      </c>
      <c r="E32" s="47" t="str">
        <f t="shared" si="20"/>
        <v>H</v>
      </c>
      <c r="F32" s="47" t="str">
        <f t="shared" si="21"/>
        <v>OGVTT</v>
      </c>
      <c r="G32" s="47" t="str">
        <f t="shared" si="22"/>
        <v>FFC</v>
      </c>
      <c r="H32" s="48">
        <v>1</v>
      </c>
      <c r="I32" s="49">
        <v>22</v>
      </c>
      <c r="J32" s="50">
        <f t="shared" si="1"/>
        <v>24</v>
      </c>
      <c r="K32" s="51"/>
      <c r="L32" s="52" t="str">
        <f t="shared" si="2"/>
        <v xml:space="preserve"> </v>
      </c>
      <c r="M32" s="53">
        <f t="shared" si="3"/>
        <v>0</v>
      </c>
      <c r="N32" s="54"/>
      <c r="O32" s="55" t="str">
        <f t="shared" si="4"/>
        <v xml:space="preserve"> </v>
      </c>
      <c r="P32" s="56">
        <f t="shared" si="5"/>
        <v>0</v>
      </c>
      <c r="Q32" s="57"/>
      <c r="R32" s="58" t="str">
        <f t="shared" si="6"/>
        <v xml:space="preserve"> </v>
      </c>
      <c r="S32" s="59">
        <f t="shared" si="7"/>
        <v>0</v>
      </c>
      <c r="T32" s="60"/>
      <c r="U32" s="61" t="str">
        <f t="shared" si="8"/>
        <v xml:space="preserve"> </v>
      </c>
      <c r="V32" s="62">
        <f t="shared" si="9"/>
        <v>0</v>
      </c>
      <c r="W32" s="63"/>
      <c r="X32" s="64" t="str">
        <f t="shared" si="10"/>
        <v xml:space="preserve"> </v>
      </c>
      <c r="Y32" s="65">
        <f t="shared" si="11"/>
        <v>0</v>
      </c>
      <c r="Z32" s="66"/>
      <c r="AA32" s="67" t="str">
        <f t="shared" si="12"/>
        <v xml:space="preserve"> </v>
      </c>
      <c r="AB32" s="68">
        <f t="shared" si="13"/>
        <v>0</v>
      </c>
      <c r="AC32" s="69"/>
      <c r="AD32" s="70" t="str">
        <f t="shared" si="14"/>
        <v xml:space="preserve"> </v>
      </c>
      <c r="AE32" s="71">
        <f t="shared" si="15"/>
        <v>0</v>
      </c>
      <c r="AF32" s="44">
        <f t="shared" si="16"/>
        <v>24</v>
      </c>
      <c r="AG32" s="72">
        <f t="shared" si="17"/>
        <v>22</v>
      </c>
      <c r="AH32" s="44">
        <f t="shared" si="18"/>
        <v>24</v>
      </c>
      <c r="AI32" s="76"/>
      <c r="AJ32" s="49">
        <v>22</v>
      </c>
      <c r="AK32" s="49"/>
      <c r="AM32" s="52">
        <v>22</v>
      </c>
      <c r="AN32" s="52"/>
      <c r="AP32" s="73">
        <v>22</v>
      </c>
      <c r="AQ32" s="73"/>
      <c r="AS32" s="58">
        <v>22</v>
      </c>
      <c r="AT32" s="58"/>
      <c r="AV32" s="61">
        <v>22</v>
      </c>
      <c r="AW32" s="61"/>
      <c r="AY32" s="64">
        <v>22</v>
      </c>
      <c r="AZ32" s="64"/>
      <c r="BB32" s="74">
        <v>22</v>
      </c>
      <c r="BC32" s="74"/>
      <c r="BE32" s="70">
        <v>22</v>
      </c>
      <c r="BF32" s="70"/>
    </row>
    <row r="33" spans="1:58" ht="13" x14ac:dyDescent="0.25">
      <c r="A33" s="43">
        <v>23</v>
      </c>
      <c r="B33" s="44">
        <f t="shared" si="0"/>
        <v>23</v>
      </c>
      <c r="C33" s="45">
        <v>183</v>
      </c>
      <c r="D33" s="46" t="str">
        <f t="shared" si="19"/>
        <v>PETREL Lea</v>
      </c>
      <c r="E33" s="47" t="str">
        <f t="shared" si="20"/>
        <v>F</v>
      </c>
      <c r="F33" s="47" t="str">
        <f t="shared" si="21"/>
        <v>ORC Epone</v>
      </c>
      <c r="G33" s="47" t="str">
        <f t="shared" si="22"/>
        <v>FFC</v>
      </c>
      <c r="H33" s="48">
        <v>1</v>
      </c>
      <c r="I33" s="49">
        <v>23</v>
      </c>
      <c r="J33" s="50">
        <f t="shared" si="1"/>
        <v>23</v>
      </c>
      <c r="K33" s="51"/>
      <c r="L33" s="52" t="str">
        <f t="shared" si="2"/>
        <v xml:space="preserve"> </v>
      </c>
      <c r="M33" s="53">
        <f t="shared" si="3"/>
        <v>0</v>
      </c>
      <c r="N33" s="54"/>
      <c r="O33" s="55" t="str">
        <f t="shared" si="4"/>
        <v xml:space="preserve"> </v>
      </c>
      <c r="P33" s="56">
        <f t="shared" si="5"/>
        <v>0</v>
      </c>
      <c r="Q33" s="57"/>
      <c r="R33" s="58" t="str">
        <f t="shared" si="6"/>
        <v xml:space="preserve"> </v>
      </c>
      <c r="S33" s="59">
        <f t="shared" si="7"/>
        <v>0</v>
      </c>
      <c r="T33" s="60"/>
      <c r="U33" s="61" t="str">
        <f t="shared" si="8"/>
        <v xml:space="preserve"> </v>
      </c>
      <c r="V33" s="62">
        <f t="shared" si="9"/>
        <v>0</v>
      </c>
      <c r="W33" s="63"/>
      <c r="X33" s="64" t="str">
        <f t="shared" si="10"/>
        <v xml:space="preserve"> </v>
      </c>
      <c r="Y33" s="65">
        <f t="shared" si="11"/>
        <v>0</v>
      </c>
      <c r="Z33" s="66"/>
      <c r="AA33" s="67" t="str">
        <f t="shared" si="12"/>
        <v xml:space="preserve"> </v>
      </c>
      <c r="AB33" s="68">
        <f t="shared" si="13"/>
        <v>0</v>
      </c>
      <c r="AC33" s="69"/>
      <c r="AD33" s="70" t="str">
        <f t="shared" si="14"/>
        <v xml:space="preserve"> </v>
      </c>
      <c r="AE33" s="71">
        <f t="shared" si="15"/>
        <v>0</v>
      </c>
      <c r="AF33" s="44">
        <f t="shared" si="16"/>
        <v>23</v>
      </c>
      <c r="AG33" s="72">
        <f t="shared" si="17"/>
        <v>23</v>
      </c>
      <c r="AH33" s="44">
        <f t="shared" si="18"/>
        <v>23</v>
      </c>
      <c r="AI33" s="76"/>
      <c r="AJ33" s="49">
        <v>23</v>
      </c>
      <c r="AK33" s="49"/>
      <c r="AM33" s="52">
        <v>23</v>
      </c>
      <c r="AN33" s="52"/>
      <c r="AP33" s="73">
        <v>23</v>
      </c>
      <c r="AQ33" s="73"/>
      <c r="AS33" s="58">
        <v>23</v>
      </c>
      <c r="AT33" s="58"/>
      <c r="AV33" s="61">
        <v>23</v>
      </c>
      <c r="AW33" s="61"/>
      <c r="AY33" s="64">
        <v>23</v>
      </c>
      <c r="AZ33" s="64"/>
      <c r="BB33" s="74">
        <v>23</v>
      </c>
      <c r="BC33" s="74"/>
      <c r="BE33" s="70">
        <v>23</v>
      </c>
      <c r="BF33" s="70"/>
    </row>
    <row r="34" spans="1:58" ht="13" x14ac:dyDescent="0.25">
      <c r="A34" s="43">
        <v>24</v>
      </c>
      <c r="B34" s="44">
        <f t="shared" si="0"/>
        <v>22</v>
      </c>
      <c r="C34" s="45">
        <v>104</v>
      </c>
      <c r="D34" s="46" t="str">
        <f t="shared" si="19"/>
        <v>BARDIN Paul</v>
      </c>
      <c r="E34" s="47" t="str">
        <f t="shared" si="20"/>
        <v>H</v>
      </c>
      <c r="F34" s="47" t="str">
        <f t="shared" si="21"/>
        <v>OGVTT</v>
      </c>
      <c r="G34" s="47" t="str">
        <f t="shared" si="22"/>
        <v>FFC</v>
      </c>
      <c r="H34" s="48">
        <v>1</v>
      </c>
      <c r="I34" s="49">
        <v>24</v>
      </c>
      <c r="J34" s="50">
        <f t="shared" si="1"/>
        <v>22</v>
      </c>
      <c r="K34" s="51"/>
      <c r="L34" s="52" t="str">
        <f t="shared" si="2"/>
        <v xml:space="preserve"> </v>
      </c>
      <c r="M34" s="53">
        <f t="shared" si="3"/>
        <v>0</v>
      </c>
      <c r="N34" s="54"/>
      <c r="O34" s="55" t="str">
        <f t="shared" si="4"/>
        <v xml:space="preserve"> </v>
      </c>
      <c r="P34" s="56">
        <f t="shared" si="5"/>
        <v>0</v>
      </c>
      <c r="Q34" s="57"/>
      <c r="R34" s="58" t="str">
        <f t="shared" si="6"/>
        <v xml:space="preserve"> </v>
      </c>
      <c r="S34" s="59">
        <f t="shared" si="7"/>
        <v>0</v>
      </c>
      <c r="T34" s="60"/>
      <c r="U34" s="61" t="str">
        <f t="shared" si="8"/>
        <v xml:space="preserve"> </v>
      </c>
      <c r="V34" s="62">
        <f t="shared" si="9"/>
        <v>0</v>
      </c>
      <c r="W34" s="63"/>
      <c r="X34" s="64" t="str">
        <f t="shared" si="10"/>
        <v xml:space="preserve"> </v>
      </c>
      <c r="Y34" s="65">
        <f t="shared" si="11"/>
        <v>0</v>
      </c>
      <c r="Z34" s="66"/>
      <c r="AA34" s="67" t="str">
        <f t="shared" si="12"/>
        <v xml:space="preserve"> </v>
      </c>
      <c r="AB34" s="68">
        <f t="shared" si="13"/>
        <v>0</v>
      </c>
      <c r="AC34" s="69"/>
      <c r="AD34" s="70" t="str">
        <f t="shared" si="14"/>
        <v xml:space="preserve"> </v>
      </c>
      <c r="AE34" s="71">
        <f t="shared" si="15"/>
        <v>0</v>
      </c>
      <c r="AF34" s="44">
        <f t="shared" si="16"/>
        <v>22</v>
      </c>
      <c r="AG34" s="72">
        <f t="shared" si="17"/>
        <v>24</v>
      </c>
      <c r="AH34" s="44">
        <f t="shared" si="18"/>
        <v>22</v>
      </c>
      <c r="AI34" s="76"/>
      <c r="AJ34" s="49">
        <v>24</v>
      </c>
      <c r="AK34" s="49"/>
      <c r="AM34" s="52">
        <v>24</v>
      </c>
      <c r="AN34" s="52"/>
      <c r="AP34" s="73">
        <v>24</v>
      </c>
      <c r="AQ34" s="73"/>
      <c r="AS34" s="58">
        <v>24</v>
      </c>
      <c r="AT34" s="58"/>
      <c r="AV34" s="61">
        <v>24</v>
      </c>
      <c r="AW34" s="61"/>
      <c r="AY34" s="64">
        <v>24</v>
      </c>
      <c r="AZ34" s="64"/>
      <c r="BB34" s="74">
        <v>24</v>
      </c>
      <c r="BC34" s="74"/>
      <c r="BE34" s="70">
        <v>24</v>
      </c>
      <c r="BF34" s="70"/>
    </row>
    <row r="35" spans="1:58" ht="13" x14ac:dyDescent="0.25">
      <c r="A35" s="43">
        <v>25</v>
      </c>
      <c r="B35" s="44">
        <f t="shared" si="0"/>
        <v>0</v>
      </c>
      <c r="C35" s="45"/>
      <c r="D35" s="46"/>
      <c r="E35" s="47"/>
      <c r="F35" s="47" t="s">
        <v>1</v>
      </c>
      <c r="G35" s="47" t="s">
        <v>1</v>
      </c>
      <c r="H35" s="48"/>
      <c r="I35" s="49" t="str">
        <f t="shared" ref="I35:I42" si="23">IF(SUMIF(AK$11:AK$97,$C35,AJ$11:AJ$97)=0," ",SUMIF(AK$11:AK$97,$C35,AJ$11:AJ$97))</f>
        <v xml:space="preserve"> </v>
      </c>
      <c r="J35" s="50">
        <f t="shared" si="1"/>
        <v>0</v>
      </c>
      <c r="K35" s="51"/>
      <c r="L35" s="52" t="str">
        <f t="shared" si="2"/>
        <v xml:space="preserve"> </v>
      </c>
      <c r="M35" s="53">
        <f t="shared" si="3"/>
        <v>0</v>
      </c>
      <c r="N35" s="54"/>
      <c r="O35" s="55" t="str">
        <f t="shared" si="4"/>
        <v xml:space="preserve"> </v>
      </c>
      <c r="P35" s="56">
        <f t="shared" si="5"/>
        <v>0</v>
      </c>
      <c r="Q35" s="57"/>
      <c r="R35" s="58" t="str">
        <f t="shared" si="6"/>
        <v xml:space="preserve"> </v>
      </c>
      <c r="S35" s="59">
        <f t="shared" si="7"/>
        <v>0</v>
      </c>
      <c r="T35" s="60"/>
      <c r="U35" s="61" t="str">
        <f t="shared" si="8"/>
        <v xml:space="preserve"> </v>
      </c>
      <c r="V35" s="62">
        <f t="shared" si="9"/>
        <v>0</v>
      </c>
      <c r="W35" s="63"/>
      <c r="X35" s="64" t="str">
        <f t="shared" si="10"/>
        <v xml:space="preserve"> </v>
      </c>
      <c r="Y35" s="65">
        <f t="shared" si="11"/>
        <v>0</v>
      </c>
      <c r="Z35" s="66"/>
      <c r="AA35" s="67" t="str">
        <f t="shared" si="12"/>
        <v xml:space="preserve"> </v>
      </c>
      <c r="AB35" s="68">
        <f t="shared" si="13"/>
        <v>0</v>
      </c>
      <c r="AC35" s="69"/>
      <c r="AD35" s="70" t="str">
        <f t="shared" si="14"/>
        <v xml:space="preserve"> </v>
      </c>
      <c r="AE35" s="71">
        <f t="shared" si="15"/>
        <v>0</v>
      </c>
      <c r="AF35" s="44">
        <f t="shared" si="16"/>
        <v>0</v>
      </c>
      <c r="AG35" s="72">
        <f t="shared" si="17"/>
        <v>25</v>
      </c>
      <c r="AH35" s="44">
        <f t="shared" si="18"/>
        <v>0</v>
      </c>
      <c r="AI35" s="76"/>
      <c r="AJ35" s="49">
        <v>25</v>
      </c>
      <c r="AK35" s="49"/>
      <c r="AM35" s="52">
        <v>25</v>
      </c>
      <c r="AN35" s="52"/>
      <c r="AP35" s="73">
        <v>25</v>
      </c>
      <c r="AQ35" s="73"/>
      <c r="AS35" s="58">
        <v>25</v>
      </c>
      <c r="AT35" s="58"/>
      <c r="AV35" s="61">
        <v>25</v>
      </c>
      <c r="AW35" s="61"/>
      <c r="AY35" s="64">
        <v>25</v>
      </c>
      <c r="AZ35" s="64"/>
      <c r="BB35" s="74">
        <v>25</v>
      </c>
      <c r="BC35" s="74"/>
      <c r="BE35" s="70">
        <v>25</v>
      </c>
      <c r="BF35" s="70"/>
    </row>
    <row r="36" spans="1:58" x14ac:dyDescent="0.25">
      <c r="A36" s="43">
        <v>26</v>
      </c>
      <c r="B36" s="44">
        <f t="shared" si="0"/>
        <v>0</v>
      </c>
      <c r="C36" s="45"/>
      <c r="D36" s="46"/>
      <c r="E36" s="47"/>
      <c r="F36" s="47" t="s">
        <v>1</v>
      </c>
      <c r="G36" s="47" t="s">
        <v>1</v>
      </c>
      <c r="H36" s="48"/>
      <c r="I36" s="49" t="str">
        <f t="shared" si="23"/>
        <v xml:space="preserve"> </v>
      </c>
      <c r="J36" s="50">
        <f t="shared" si="1"/>
        <v>0</v>
      </c>
      <c r="K36" s="51"/>
      <c r="L36" s="52" t="str">
        <f t="shared" si="2"/>
        <v xml:space="preserve"> </v>
      </c>
      <c r="M36" s="53">
        <f t="shared" si="3"/>
        <v>0</v>
      </c>
      <c r="N36" s="54"/>
      <c r="O36" s="55" t="str">
        <f t="shared" si="4"/>
        <v xml:space="preserve"> </v>
      </c>
      <c r="P36" s="56">
        <f t="shared" si="5"/>
        <v>0</v>
      </c>
      <c r="Q36" s="57"/>
      <c r="R36" s="58" t="str">
        <f t="shared" si="6"/>
        <v xml:space="preserve"> </v>
      </c>
      <c r="S36" s="59">
        <f t="shared" si="7"/>
        <v>0</v>
      </c>
      <c r="T36" s="60"/>
      <c r="U36" s="61" t="str">
        <f t="shared" si="8"/>
        <v xml:space="preserve"> </v>
      </c>
      <c r="V36" s="62">
        <f t="shared" si="9"/>
        <v>0</v>
      </c>
      <c r="W36" s="63"/>
      <c r="X36" s="64" t="str">
        <f t="shared" si="10"/>
        <v xml:space="preserve"> </v>
      </c>
      <c r="Y36" s="65">
        <f t="shared" si="11"/>
        <v>0</v>
      </c>
      <c r="Z36" s="66"/>
      <c r="AA36" s="67" t="str">
        <f t="shared" si="12"/>
        <v xml:space="preserve"> </v>
      </c>
      <c r="AB36" s="68">
        <f t="shared" si="13"/>
        <v>0</v>
      </c>
      <c r="AC36" s="69"/>
      <c r="AD36" s="70" t="str">
        <f t="shared" si="14"/>
        <v xml:space="preserve"> </v>
      </c>
      <c r="AE36" s="71">
        <f t="shared" si="15"/>
        <v>0</v>
      </c>
      <c r="AF36" s="44">
        <f t="shared" si="16"/>
        <v>0</v>
      </c>
      <c r="AG36" s="72">
        <f t="shared" si="17"/>
        <v>26</v>
      </c>
      <c r="AH36" s="44">
        <f t="shared" si="18"/>
        <v>0</v>
      </c>
      <c r="AI36" s="78"/>
      <c r="AJ36" s="49">
        <v>26</v>
      </c>
      <c r="AK36" s="49"/>
      <c r="AM36" s="52">
        <v>26</v>
      </c>
      <c r="AN36" s="52"/>
      <c r="AP36" s="73">
        <v>26</v>
      </c>
      <c r="AQ36" s="73"/>
      <c r="AS36" s="58">
        <v>26</v>
      </c>
      <c r="AT36" s="58"/>
      <c r="AV36" s="61">
        <v>26</v>
      </c>
      <c r="AW36" s="61"/>
      <c r="AY36" s="64">
        <v>26</v>
      </c>
      <c r="AZ36" s="64"/>
      <c r="BB36" s="74">
        <v>26</v>
      </c>
      <c r="BC36" s="74"/>
      <c r="BE36" s="70">
        <v>26</v>
      </c>
      <c r="BF36" s="70"/>
    </row>
    <row r="37" spans="1:58" ht="13" x14ac:dyDescent="0.25">
      <c r="A37" s="43">
        <v>27</v>
      </c>
      <c r="B37" s="44">
        <f t="shared" si="0"/>
        <v>0</v>
      </c>
      <c r="C37" s="45"/>
      <c r="D37" s="46"/>
      <c r="E37" s="47"/>
      <c r="F37" s="47" t="s">
        <v>1</v>
      </c>
      <c r="G37" s="47" t="s">
        <v>1</v>
      </c>
      <c r="H37" s="48"/>
      <c r="I37" s="49" t="str">
        <f t="shared" si="23"/>
        <v xml:space="preserve"> </v>
      </c>
      <c r="J37" s="50">
        <f t="shared" si="1"/>
        <v>0</v>
      </c>
      <c r="K37" s="51"/>
      <c r="L37" s="52" t="str">
        <f t="shared" si="2"/>
        <v xml:space="preserve"> </v>
      </c>
      <c r="M37" s="53">
        <f t="shared" si="3"/>
        <v>0</v>
      </c>
      <c r="N37" s="54"/>
      <c r="O37" s="55" t="str">
        <f t="shared" si="4"/>
        <v xml:space="preserve"> </v>
      </c>
      <c r="P37" s="56">
        <f t="shared" si="5"/>
        <v>0</v>
      </c>
      <c r="Q37" s="57"/>
      <c r="R37" s="58" t="str">
        <f t="shared" si="6"/>
        <v xml:space="preserve"> </v>
      </c>
      <c r="S37" s="59">
        <f t="shared" si="7"/>
        <v>0</v>
      </c>
      <c r="T37" s="60"/>
      <c r="U37" s="61" t="str">
        <f t="shared" si="8"/>
        <v xml:space="preserve"> </v>
      </c>
      <c r="V37" s="62">
        <f t="shared" si="9"/>
        <v>0</v>
      </c>
      <c r="W37" s="63"/>
      <c r="X37" s="64" t="str">
        <f t="shared" si="10"/>
        <v xml:space="preserve"> </v>
      </c>
      <c r="Y37" s="65">
        <f t="shared" si="11"/>
        <v>0</v>
      </c>
      <c r="Z37" s="66"/>
      <c r="AA37" s="67" t="str">
        <f t="shared" si="12"/>
        <v xml:space="preserve"> </v>
      </c>
      <c r="AB37" s="68">
        <f t="shared" si="13"/>
        <v>0</v>
      </c>
      <c r="AC37" s="69"/>
      <c r="AD37" s="70" t="str">
        <f t="shared" si="14"/>
        <v xml:space="preserve"> </v>
      </c>
      <c r="AE37" s="71">
        <f t="shared" si="15"/>
        <v>0</v>
      </c>
      <c r="AF37" s="44">
        <f t="shared" si="16"/>
        <v>0</v>
      </c>
      <c r="AG37" s="72">
        <f t="shared" si="17"/>
        <v>27</v>
      </c>
      <c r="AH37" s="44">
        <f t="shared" si="18"/>
        <v>0</v>
      </c>
      <c r="AI37" s="76"/>
      <c r="AJ37" s="49">
        <v>27</v>
      </c>
      <c r="AK37" s="49"/>
      <c r="AM37" s="52">
        <v>27</v>
      </c>
      <c r="AN37" s="52"/>
      <c r="AP37" s="73">
        <v>27</v>
      </c>
      <c r="AQ37" s="73"/>
      <c r="AS37" s="58">
        <v>27</v>
      </c>
      <c r="AT37" s="58"/>
      <c r="AV37" s="61">
        <v>27</v>
      </c>
      <c r="AW37" s="61"/>
      <c r="AY37" s="64">
        <v>27</v>
      </c>
      <c r="AZ37" s="64"/>
      <c r="BB37" s="74">
        <v>27</v>
      </c>
      <c r="BC37" s="74"/>
      <c r="BE37" s="70">
        <v>27</v>
      </c>
      <c r="BF37" s="70"/>
    </row>
    <row r="38" spans="1:58" x14ac:dyDescent="0.25">
      <c r="A38" s="43">
        <v>28</v>
      </c>
      <c r="B38" s="44">
        <f t="shared" si="0"/>
        <v>0</v>
      </c>
      <c r="C38" s="45"/>
      <c r="D38" s="46"/>
      <c r="E38" s="47"/>
      <c r="F38" s="47" t="s">
        <v>1</v>
      </c>
      <c r="G38" s="47" t="s">
        <v>1</v>
      </c>
      <c r="H38" s="48"/>
      <c r="I38" s="49" t="str">
        <f t="shared" si="23"/>
        <v xml:space="preserve"> </v>
      </c>
      <c r="J38" s="50">
        <f t="shared" si="1"/>
        <v>0</v>
      </c>
      <c r="K38" s="51"/>
      <c r="L38" s="52" t="str">
        <f t="shared" si="2"/>
        <v xml:space="preserve"> </v>
      </c>
      <c r="M38" s="53">
        <f t="shared" si="3"/>
        <v>0</v>
      </c>
      <c r="N38" s="54"/>
      <c r="O38" s="55" t="str">
        <f t="shared" si="4"/>
        <v xml:space="preserve"> </v>
      </c>
      <c r="P38" s="56">
        <f t="shared" si="5"/>
        <v>0</v>
      </c>
      <c r="Q38" s="57"/>
      <c r="R38" s="58" t="str">
        <f t="shared" si="6"/>
        <v xml:space="preserve"> </v>
      </c>
      <c r="S38" s="59">
        <f t="shared" si="7"/>
        <v>0</v>
      </c>
      <c r="T38" s="60"/>
      <c r="U38" s="61" t="str">
        <f t="shared" si="8"/>
        <v xml:space="preserve"> </v>
      </c>
      <c r="V38" s="62">
        <f t="shared" si="9"/>
        <v>0</v>
      </c>
      <c r="W38" s="63"/>
      <c r="X38" s="64" t="str">
        <f t="shared" si="10"/>
        <v xml:space="preserve"> </v>
      </c>
      <c r="Y38" s="65">
        <f t="shared" si="11"/>
        <v>0</v>
      </c>
      <c r="Z38" s="66"/>
      <c r="AA38" s="67" t="str">
        <f t="shared" si="12"/>
        <v xml:space="preserve"> </v>
      </c>
      <c r="AB38" s="68">
        <f t="shared" si="13"/>
        <v>0</v>
      </c>
      <c r="AC38" s="69"/>
      <c r="AD38" s="70" t="str">
        <f t="shared" si="14"/>
        <v xml:space="preserve"> </v>
      </c>
      <c r="AE38" s="71">
        <f t="shared" si="15"/>
        <v>0</v>
      </c>
      <c r="AF38" s="44">
        <f t="shared" si="16"/>
        <v>0</v>
      </c>
      <c r="AG38" s="72">
        <f t="shared" si="17"/>
        <v>28</v>
      </c>
      <c r="AH38" s="44">
        <f t="shared" si="18"/>
        <v>0</v>
      </c>
      <c r="AI38" s="78"/>
      <c r="AJ38" s="49">
        <v>28</v>
      </c>
      <c r="AK38" s="49"/>
      <c r="AM38" s="52">
        <v>28</v>
      </c>
      <c r="AN38" s="52"/>
      <c r="AP38" s="73">
        <v>28</v>
      </c>
      <c r="AQ38" s="73"/>
      <c r="AS38" s="58">
        <v>28</v>
      </c>
      <c r="AT38" s="58"/>
      <c r="AV38" s="61">
        <v>28</v>
      </c>
      <c r="AW38" s="61"/>
      <c r="AY38" s="64">
        <v>28</v>
      </c>
      <c r="AZ38" s="64"/>
      <c r="BB38" s="74">
        <v>28</v>
      </c>
      <c r="BC38" s="74"/>
      <c r="BE38" s="70">
        <v>28</v>
      </c>
      <c r="BF38" s="70"/>
    </row>
    <row r="39" spans="1:58" ht="13" x14ac:dyDescent="0.25">
      <c r="A39" s="43">
        <v>29</v>
      </c>
      <c r="B39" s="44">
        <f t="shared" si="0"/>
        <v>0</v>
      </c>
      <c r="C39" s="45"/>
      <c r="D39" s="46"/>
      <c r="E39" s="47"/>
      <c r="F39" s="47" t="s">
        <v>1</v>
      </c>
      <c r="G39" s="47" t="s">
        <v>1</v>
      </c>
      <c r="H39" s="48"/>
      <c r="I39" s="49" t="str">
        <f t="shared" si="23"/>
        <v xml:space="preserve"> </v>
      </c>
      <c r="J39" s="50">
        <f t="shared" si="1"/>
        <v>0</v>
      </c>
      <c r="K39" s="51"/>
      <c r="L39" s="52" t="str">
        <f t="shared" si="2"/>
        <v xml:space="preserve"> </v>
      </c>
      <c r="M39" s="53">
        <f t="shared" si="3"/>
        <v>0</v>
      </c>
      <c r="N39" s="54"/>
      <c r="O39" s="55" t="str">
        <f t="shared" si="4"/>
        <v xml:space="preserve"> </v>
      </c>
      <c r="P39" s="56">
        <f t="shared" si="5"/>
        <v>0</v>
      </c>
      <c r="Q39" s="57"/>
      <c r="R39" s="58" t="str">
        <f t="shared" si="6"/>
        <v xml:space="preserve"> </v>
      </c>
      <c r="S39" s="59">
        <f t="shared" si="7"/>
        <v>0</v>
      </c>
      <c r="T39" s="60"/>
      <c r="U39" s="61" t="str">
        <f t="shared" si="8"/>
        <v xml:space="preserve"> </v>
      </c>
      <c r="V39" s="62">
        <f t="shared" si="9"/>
        <v>0</v>
      </c>
      <c r="W39" s="63"/>
      <c r="X39" s="64" t="str">
        <f t="shared" si="10"/>
        <v xml:space="preserve"> </v>
      </c>
      <c r="Y39" s="65">
        <f t="shared" si="11"/>
        <v>0</v>
      </c>
      <c r="Z39" s="66"/>
      <c r="AA39" s="67" t="str">
        <f t="shared" si="12"/>
        <v xml:space="preserve"> </v>
      </c>
      <c r="AB39" s="68">
        <f t="shared" si="13"/>
        <v>0</v>
      </c>
      <c r="AC39" s="69"/>
      <c r="AD39" s="70" t="str">
        <f t="shared" si="14"/>
        <v xml:space="preserve"> </v>
      </c>
      <c r="AE39" s="71">
        <f t="shared" si="15"/>
        <v>0</v>
      </c>
      <c r="AF39" s="44">
        <f t="shared" si="16"/>
        <v>0</v>
      </c>
      <c r="AG39" s="72">
        <f t="shared" si="17"/>
        <v>29</v>
      </c>
      <c r="AH39" s="44">
        <f t="shared" si="18"/>
        <v>0</v>
      </c>
      <c r="AI39" s="75"/>
      <c r="AJ39" s="49">
        <v>29</v>
      </c>
      <c r="AK39" s="49"/>
      <c r="AM39" s="52">
        <v>29</v>
      </c>
      <c r="AN39" s="52"/>
      <c r="AP39" s="73">
        <v>29</v>
      </c>
      <c r="AQ39" s="73"/>
      <c r="AS39" s="58">
        <v>29</v>
      </c>
      <c r="AT39" s="58"/>
      <c r="AV39" s="61">
        <v>29</v>
      </c>
      <c r="AW39" s="61"/>
      <c r="AY39" s="64">
        <v>29</v>
      </c>
      <c r="AZ39" s="64"/>
      <c r="BB39" s="74">
        <v>29</v>
      </c>
      <c r="BC39" s="74"/>
      <c r="BE39" s="70">
        <v>29</v>
      </c>
      <c r="BF39" s="70"/>
    </row>
    <row r="40" spans="1:58" x14ac:dyDescent="0.25">
      <c r="A40" s="43">
        <v>30</v>
      </c>
      <c r="B40" s="44">
        <f t="shared" si="0"/>
        <v>0</v>
      </c>
      <c r="C40" s="45"/>
      <c r="D40" s="46"/>
      <c r="E40" s="47"/>
      <c r="F40" s="47" t="s">
        <v>1</v>
      </c>
      <c r="G40" s="47" t="s">
        <v>1</v>
      </c>
      <c r="H40" s="48"/>
      <c r="I40" s="49" t="str">
        <f t="shared" si="23"/>
        <v xml:space="preserve"> </v>
      </c>
      <c r="J40" s="50">
        <f t="shared" si="1"/>
        <v>0</v>
      </c>
      <c r="K40" s="51"/>
      <c r="L40" s="52" t="str">
        <f t="shared" si="2"/>
        <v xml:space="preserve"> </v>
      </c>
      <c r="M40" s="53">
        <f t="shared" si="3"/>
        <v>0</v>
      </c>
      <c r="N40" s="54"/>
      <c r="O40" s="55" t="str">
        <f t="shared" si="4"/>
        <v xml:space="preserve"> </v>
      </c>
      <c r="P40" s="56">
        <f t="shared" si="5"/>
        <v>0</v>
      </c>
      <c r="Q40" s="57"/>
      <c r="R40" s="58" t="str">
        <f t="shared" si="6"/>
        <v xml:space="preserve"> </v>
      </c>
      <c r="S40" s="59">
        <f t="shared" si="7"/>
        <v>0</v>
      </c>
      <c r="T40" s="60"/>
      <c r="U40" s="61" t="str">
        <f t="shared" si="8"/>
        <v xml:space="preserve"> </v>
      </c>
      <c r="V40" s="62">
        <f t="shared" si="9"/>
        <v>0</v>
      </c>
      <c r="W40" s="63"/>
      <c r="X40" s="64" t="str">
        <f t="shared" si="10"/>
        <v xml:space="preserve"> </v>
      </c>
      <c r="Y40" s="65">
        <f t="shared" si="11"/>
        <v>0</v>
      </c>
      <c r="Z40" s="66"/>
      <c r="AA40" s="67" t="str">
        <f t="shared" si="12"/>
        <v xml:space="preserve"> </v>
      </c>
      <c r="AB40" s="68">
        <f t="shared" si="13"/>
        <v>0</v>
      </c>
      <c r="AC40" s="69"/>
      <c r="AD40" s="70" t="str">
        <f t="shared" si="14"/>
        <v xml:space="preserve"> </v>
      </c>
      <c r="AE40" s="71">
        <f t="shared" si="15"/>
        <v>0</v>
      </c>
      <c r="AF40" s="44">
        <f t="shared" si="16"/>
        <v>0</v>
      </c>
      <c r="AG40" s="72">
        <f t="shared" si="17"/>
        <v>30</v>
      </c>
      <c r="AH40" s="44">
        <f t="shared" si="18"/>
        <v>0</v>
      </c>
      <c r="AJ40" s="49">
        <v>30</v>
      </c>
      <c r="AK40" s="49"/>
      <c r="AM40" s="52">
        <v>30</v>
      </c>
      <c r="AN40" s="52"/>
      <c r="AP40" s="73">
        <v>30</v>
      </c>
      <c r="AQ40" s="73"/>
      <c r="AS40" s="58">
        <v>30</v>
      </c>
      <c r="AT40" s="58"/>
      <c r="AV40" s="61">
        <v>30</v>
      </c>
      <c r="AW40" s="61"/>
      <c r="AY40" s="64">
        <v>30</v>
      </c>
      <c r="AZ40" s="64"/>
      <c r="BB40" s="74">
        <v>30</v>
      </c>
      <c r="BC40" s="74"/>
      <c r="BE40" s="70">
        <v>30</v>
      </c>
      <c r="BF40" s="70"/>
    </row>
    <row r="41" spans="1:58" x14ac:dyDescent="0.25">
      <c r="A41" s="43">
        <v>31</v>
      </c>
      <c r="B41" s="44">
        <f t="shared" si="0"/>
        <v>0</v>
      </c>
      <c r="C41" s="45"/>
      <c r="D41" s="46"/>
      <c r="E41" s="47"/>
      <c r="F41" s="47" t="s">
        <v>1</v>
      </c>
      <c r="G41" s="47" t="s">
        <v>1</v>
      </c>
      <c r="H41" s="48"/>
      <c r="I41" s="49" t="str">
        <f t="shared" si="23"/>
        <v xml:space="preserve"> </v>
      </c>
      <c r="J41" s="50">
        <f t="shared" si="1"/>
        <v>0</v>
      </c>
      <c r="K41" s="51"/>
      <c r="L41" s="52" t="str">
        <f t="shared" si="2"/>
        <v xml:space="preserve"> </v>
      </c>
      <c r="M41" s="53">
        <f t="shared" si="3"/>
        <v>0</v>
      </c>
      <c r="N41" s="54"/>
      <c r="O41" s="55" t="str">
        <f t="shared" si="4"/>
        <v xml:space="preserve"> </v>
      </c>
      <c r="P41" s="56">
        <f t="shared" si="5"/>
        <v>0</v>
      </c>
      <c r="Q41" s="57"/>
      <c r="R41" s="58" t="str">
        <f t="shared" si="6"/>
        <v xml:space="preserve"> </v>
      </c>
      <c r="S41" s="59">
        <f t="shared" si="7"/>
        <v>0</v>
      </c>
      <c r="T41" s="60"/>
      <c r="U41" s="61" t="str">
        <f t="shared" si="8"/>
        <v xml:space="preserve"> </v>
      </c>
      <c r="V41" s="62">
        <f t="shared" si="9"/>
        <v>0</v>
      </c>
      <c r="W41" s="63"/>
      <c r="X41" s="64" t="str">
        <f t="shared" si="10"/>
        <v xml:space="preserve"> </v>
      </c>
      <c r="Y41" s="65">
        <f t="shared" si="11"/>
        <v>0</v>
      </c>
      <c r="Z41" s="66"/>
      <c r="AA41" s="67" t="str">
        <f t="shared" si="12"/>
        <v xml:space="preserve"> </v>
      </c>
      <c r="AB41" s="68">
        <f t="shared" si="13"/>
        <v>0</v>
      </c>
      <c r="AC41" s="69"/>
      <c r="AD41" s="70" t="str">
        <f t="shared" si="14"/>
        <v xml:space="preserve"> </v>
      </c>
      <c r="AE41" s="71">
        <f t="shared" si="15"/>
        <v>0</v>
      </c>
      <c r="AF41" s="44">
        <f t="shared" si="16"/>
        <v>0</v>
      </c>
      <c r="AG41" s="72">
        <f t="shared" si="17"/>
        <v>31</v>
      </c>
      <c r="AH41" s="44">
        <f t="shared" si="18"/>
        <v>0</v>
      </c>
      <c r="AJ41" s="49">
        <v>31</v>
      </c>
      <c r="AK41" s="49"/>
      <c r="AM41" s="52">
        <v>31</v>
      </c>
      <c r="AN41" s="52"/>
      <c r="AP41" s="73">
        <v>31</v>
      </c>
      <c r="AQ41" s="73"/>
      <c r="AS41" s="58">
        <v>31</v>
      </c>
      <c r="AT41" s="58"/>
      <c r="AV41" s="61">
        <v>31</v>
      </c>
      <c r="AW41" s="61"/>
      <c r="AY41" s="64">
        <v>31</v>
      </c>
      <c r="AZ41" s="64"/>
      <c r="BB41" s="74">
        <v>31</v>
      </c>
      <c r="BC41" s="74"/>
      <c r="BE41" s="70">
        <v>31</v>
      </c>
      <c r="BF41" s="70"/>
    </row>
    <row r="42" spans="1:58" x14ac:dyDescent="0.25">
      <c r="A42" s="43">
        <v>32</v>
      </c>
      <c r="B42" s="44">
        <f t="shared" si="0"/>
        <v>0</v>
      </c>
      <c r="C42" s="45"/>
      <c r="D42" s="46"/>
      <c r="E42" s="47"/>
      <c r="F42" s="47" t="s">
        <v>1</v>
      </c>
      <c r="G42" s="47" t="s">
        <v>1</v>
      </c>
      <c r="H42" s="48"/>
      <c r="I42" s="49" t="str">
        <f t="shared" si="23"/>
        <v xml:space="preserve"> </v>
      </c>
      <c r="J42" s="50">
        <f t="shared" si="1"/>
        <v>0</v>
      </c>
      <c r="K42" s="51"/>
      <c r="L42" s="52" t="str">
        <f t="shared" si="2"/>
        <v xml:space="preserve"> </v>
      </c>
      <c r="M42" s="53">
        <f t="shared" si="3"/>
        <v>0</v>
      </c>
      <c r="N42" s="54"/>
      <c r="O42" s="55" t="str">
        <f t="shared" si="4"/>
        <v xml:space="preserve"> </v>
      </c>
      <c r="P42" s="56">
        <f t="shared" si="5"/>
        <v>0</v>
      </c>
      <c r="Q42" s="57"/>
      <c r="R42" s="58" t="str">
        <f t="shared" si="6"/>
        <v xml:space="preserve"> </v>
      </c>
      <c r="S42" s="59">
        <f t="shared" si="7"/>
        <v>0</v>
      </c>
      <c r="T42" s="60"/>
      <c r="U42" s="61" t="str">
        <f t="shared" si="8"/>
        <v xml:space="preserve"> </v>
      </c>
      <c r="V42" s="62">
        <f t="shared" si="9"/>
        <v>0</v>
      </c>
      <c r="W42" s="63"/>
      <c r="X42" s="64" t="str">
        <f t="shared" si="10"/>
        <v xml:space="preserve"> </v>
      </c>
      <c r="Y42" s="65">
        <f t="shared" si="11"/>
        <v>0</v>
      </c>
      <c r="Z42" s="66"/>
      <c r="AA42" s="67" t="str">
        <f t="shared" si="12"/>
        <v xml:space="preserve"> </v>
      </c>
      <c r="AB42" s="68">
        <f t="shared" si="13"/>
        <v>0</v>
      </c>
      <c r="AC42" s="69"/>
      <c r="AD42" s="70" t="str">
        <f t="shared" si="14"/>
        <v xml:space="preserve"> </v>
      </c>
      <c r="AE42" s="71">
        <f t="shared" si="15"/>
        <v>0</v>
      </c>
      <c r="AF42" s="44">
        <f t="shared" si="16"/>
        <v>0</v>
      </c>
      <c r="AG42" s="72">
        <f t="shared" si="17"/>
        <v>32</v>
      </c>
      <c r="AH42" s="44">
        <f t="shared" si="18"/>
        <v>0</v>
      </c>
      <c r="AJ42" s="49">
        <v>32</v>
      </c>
      <c r="AK42" s="49"/>
      <c r="AM42" s="52">
        <v>32</v>
      </c>
      <c r="AN42" s="52"/>
      <c r="AP42" s="73">
        <v>32</v>
      </c>
      <c r="AQ42" s="73"/>
      <c r="AS42" s="58">
        <v>32</v>
      </c>
      <c r="AT42" s="58"/>
      <c r="AV42" s="61">
        <v>32</v>
      </c>
      <c r="AW42" s="61"/>
      <c r="AY42" s="64">
        <v>32</v>
      </c>
      <c r="AZ42" s="64"/>
      <c r="BB42" s="74">
        <v>32</v>
      </c>
      <c r="BC42" s="74"/>
      <c r="BE42" s="70">
        <v>32</v>
      </c>
      <c r="BF42" s="70"/>
    </row>
    <row r="43" spans="1:58" x14ac:dyDescent="0.25">
      <c r="A43" s="43">
        <v>33</v>
      </c>
      <c r="B43" s="44">
        <f t="shared" ref="B43:B74" si="24">AF43</f>
        <v>0</v>
      </c>
      <c r="C43" s="45"/>
      <c r="D43" s="46"/>
      <c r="E43" s="47"/>
      <c r="F43" s="47" t="s">
        <v>1</v>
      </c>
      <c r="G43" s="47" t="s">
        <v>1</v>
      </c>
      <c r="H43" s="48"/>
      <c r="I43" s="49" t="str">
        <f t="shared" ref="I43:I74" si="25">IF(SUMIF(AK$11:AK$97,$C43,AJ$11:AJ$97)=0," ",SUMIF(AK$11:AK$97,$C43,AJ$11:AJ$97))</f>
        <v xml:space="preserve"> </v>
      </c>
      <c r="J43" s="50">
        <f t="shared" ref="J43:J74" si="26">IF(I43=" ",0,IF(I43=1,50,IF(I43=2,48,IF(I43=3,46,IF(I43=4,44,IF(I43=5,42,IF(AND(I43&gt;5,I43&lt;45),46-I43,2)))))))</f>
        <v>0</v>
      </c>
      <c r="K43" s="51"/>
      <c r="L43" s="52" t="str">
        <f t="shared" ref="L43:L74" si="27">IF(SUMIF(AN$11:AN$97,$C43,AM$11:AM$97)=0," ",SUMIF(AN$11:AN$97,$C43,AM$11:AM$97))</f>
        <v xml:space="preserve"> </v>
      </c>
      <c r="M43" s="53">
        <f t="shared" ref="M43:M74" si="28">IF(L43=" ",0,IF(L43=1,50,IF(L43=2,48,IF(L43=3,46,IF(L43=4,44,IF(L43=5,42,IF(AND(L43&gt;5,L43&lt;45),46-L43,2)))))))</f>
        <v>0</v>
      </c>
      <c r="N43" s="54"/>
      <c r="O43" s="55" t="str">
        <f t="shared" ref="O43:O74" si="29">IF(SUMIF(AQ$11:AQ$97,$C43,AP$11:AP$97)=0," ",SUMIF(AQ$11:AQ$97,$C43,AP$11:AP$97))</f>
        <v xml:space="preserve"> </v>
      </c>
      <c r="P43" s="56">
        <f t="shared" ref="P43:P74" si="30">IF(O43=" ",0,IF(O43=1,50,IF(O43=2,48,IF(O43=3,46,IF(O43=4,44,IF(O43=5,42,IF(AND(O43&gt;5,O43&lt;45),46-O43,2)))))))</f>
        <v>0</v>
      </c>
      <c r="Q43" s="57"/>
      <c r="R43" s="58" t="str">
        <f t="shared" ref="R43:R74" si="31">IF(SUMIF(AT$11:AT$97,$C43,AS$11:AS$97)=0," ",SUMIF(AT$11:AT$97,$C43,AS$11:AS$97))</f>
        <v xml:space="preserve"> </v>
      </c>
      <c r="S43" s="59">
        <f t="shared" ref="S43:S74" si="32">IF(R43=" ",0,IF(R43=1,50,IF(R43=2,48,IF(R43=3,46,IF(R43=4,44,IF(R43=5,42,IF(AND(R43&gt;5,R43&lt;45),46-R43,2)))))))</f>
        <v>0</v>
      </c>
      <c r="T43" s="60"/>
      <c r="U43" s="61" t="str">
        <f t="shared" ref="U43:U74" si="33">IF(SUMIF(AW$11:AW$97,$C43,AV$11:AV$97)=0," ",SUMIF(AW$11:AW$97,$C43,AV$11:AV$97))</f>
        <v xml:space="preserve"> </v>
      </c>
      <c r="V43" s="62">
        <f t="shared" ref="V43:V74" si="34">IF(U43=" ",0,IF(U43=1,50,IF(U43=2,48,IF(U43=3,46,IF(U43=4,44,IF(U43=5,42,IF(AND(U43&gt;5,U43&lt;45),46-U43,2)))))))</f>
        <v>0</v>
      </c>
      <c r="W43" s="63"/>
      <c r="X43" s="64" t="str">
        <f t="shared" ref="X43:X74" si="35">IF(SUMIF(AZ$11:AZ$97,$C43,AY$11:AY$97)=0," ",SUMIF(AZ$11:AZ$97,$C43,AY$11:AY$97))</f>
        <v xml:space="preserve"> </v>
      </c>
      <c r="Y43" s="65">
        <f t="shared" ref="Y43:Y74" si="36">IF(X43=" ",0,IF(X43=1,50,IF(X43=2,48,IF(X43=3,46,IF(X43=4,44,IF(X43=5,42,IF(AND(X43&gt;5,X43&lt;45),46-X43,2)))))))</f>
        <v>0</v>
      </c>
      <c r="Z43" s="66"/>
      <c r="AA43" s="67" t="str">
        <f t="shared" ref="AA43:AA74" si="37">IF(SUMIF(BC$11:BC$97,$C43,BB$11:BB$97)=0," ",SUMIF(BC$11:BC$97,$C43,BB$11:BB$97))</f>
        <v xml:space="preserve"> </v>
      </c>
      <c r="AB43" s="68">
        <f t="shared" ref="AB43:AB74" si="38">IF(AA43=" ",0,IF(AA43=1,50,IF(AA43=2,48,IF(AA43=3,46,IF(AA43=4,44,IF(AA43=5,42,IF(AND(AA43&gt;5,AA43&lt;45),46-AA43,2)))))))</f>
        <v>0</v>
      </c>
      <c r="AC43" s="69"/>
      <c r="AD43" s="70" t="str">
        <f t="shared" ref="AD43:AD74" si="39">IF(SUMIF(BF$11:BF$97,$C43,BE$11:BE$97)=0," ",SUMIF(BF$11:BF$97,$C43,BE$11:BE$97))</f>
        <v xml:space="preserve"> </v>
      </c>
      <c r="AE43" s="71">
        <f t="shared" ref="AE43:AE74" si="40">IF(AD43=" ",0,IF(AD43=1,50,IF(AD43=2,48,IF(AD43=3,46,IF(AD43=4,44,IF(AD43=5,42,IF(AND(AD43&gt;5,AD43&lt;45),46-AD43,2)))))))</f>
        <v>0</v>
      </c>
      <c r="AF43" s="44">
        <f t="shared" ref="AF43:AF74" si="41">J43+M43+P43+S43+V43+Y43+AB43+AE43</f>
        <v>0</v>
      </c>
      <c r="AG43" s="72">
        <f t="shared" ref="AG43:AG74" si="42">A43</f>
        <v>33</v>
      </c>
      <c r="AH43" s="44">
        <f t="shared" ref="AH43:AH74" si="43">AF43-MIN(J43,M43,P43,S43,V43,Y43,AB43,AE43)</f>
        <v>0</v>
      </c>
      <c r="AJ43" s="49">
        <v>33</v>
      </c>
      <c r="AK43" s="49"/>
      <c r="AM43" s="52">
        <v>33</v>
      </c>
      <c r="AN43" s="52"/>
      <c r="AP43" s="73">
        <v>33</v>
      </c>
      <c r="AQ43" s="73"/>
      <c r="AS43" s="58">
        <v>33</v>
      </c>
      <c r="AT43" s="58"/>
      <c r="AV43" s="61">
        <v>33</v>
      </c>
      <c r="AW43" s="61"/>
      <c r="AY43" s="64">
        <v>33</v>
      </c>
      <c r="AZ43" s="64"/>
      <c r="BB43" s="74">
        <v>33</v>
      </c>
      <c r="BC43" s="74"/>
      <c r="BE43" s="70">
        <v>33</v>
      </c>
      <c r="BF43" s="70"/>
    </row>
    <row r="44" spans="1:58" x14ac:dyDescent="0.25">
      <c r="A44" s="43">
        <v>34</v>
      </c>
      <c r="B44" s="44">
        <f t="shared" si="24"/>
        <v>0</v>
      </c>
      <c r="C44" s="45"/>
      <c r="D44" s="46"/>
      <c r="E44" s="47"/>
      <c r="F44" s="47" t="s">
        <v>1</v>
      </c>
      <c r="G44" s="47" t="s">
        <v>1</v>
      </c>
      <c r="H44" s="48"/>
      <c r="I44" s="49" t="str">
        <f t="shared" si="25"/>
        <v xml:space="preserve"> </v>
      </c>
      <c r="J44" s="50">
        <f t="shared" si="26"/>
        <v>0</v>
      </c>
      <c r="K44" s="51"/>
      <c r="L44" s="52" t="str">
        <f t="shared" si="27"/>
        <v xml:space="preserve"> </v>
      </c>
      <c r="M44" s="53">
        <f t="shared" si="28"/>
        <v>0</v>
      </c>
      <c r="N44" s="54"/>
      <c r="O44" s="55" t="str">
        <f t="shared" si="29"/>
        <v xml:space="preserve"> </v>
      </c>
      <c r="P44" s="56">
        <f t="shared" si="30"/>
        <v>0</v>
      </c>
      <c r="Q44" s="57"/>
      <c r="R44" s="58" t="str">
        <f t="shared" si="31"/>
        <v xml:space="preserve"> </v>
      </c>
      <c r="S44" s="59">
        <f t="shared" si="32"/>
        <v>0</v>
      </c>
      <c r="T44" s="60"/>
      <c r="U44" s="61" t="str">
        <f t="shared" si="33"/>
        <v xml:space="preserve"> </v>
      </c>
      <c r="V44" s="62">
        <f t="shared" si="34"/>
        <v>0</v>
      </c>
      <c r="W44" s="63"/>
      <c r="X44" s="64" t="str">
        <f t="shared" si="35"/>
        <v xml:space="preserve"> </v>
      </c>
      <c r="Y44" s="65">
        <f t="shared" si="36"/>
        <v>0</v>
      </c>
      <c r="Z44" s="66"/>
      <c r="AA44" s="67" t="str">
        <f t="shared" si="37"/>
        <v xml:space="preserve"> </v>
      </c>
      <c r="AB44" s="68">
        <f t="shared" si="38"/>
        <v>0</v>
      </c>
      <c r="AC44" s="69"/>
      <c r="AD44" s="70" t="str">
        <f t="shared" si="39"/>
        <v xml:space="preserve"> </v>
      </c>
      <c r="AE44" s="71">
        <f t="shared" si="40"/>
        <v>0</v>
      </c>
      <c r="AF44" s="44">
        <f t="shared" si="41"/>
        <v>0</v>
      </c>
      <c r="AG44" s="72">
        <f t="shared" si="42"/>
        <v>34</v>
      </c>
      <c r="AH44" s="44">
        <f t="shared" si="43"/>
        <v>0</v>
      </c>
      <c r="AJ44" s="49">
        <v>34</v>
      </c>
      <c r="AK44" s="49"/>
      <c r="AM44" s="52">
        <v>34</v>
      </c>
      <c r="AN44" s="52"/>
      <c r="AP44" s="73">
        <v>34</v>
      </c>
      <c r="AQ44" s="73"/>
      <c r="AS44" s="58">
        <v>34</v>
      </c>
      <c r="AT44" s="58"/>
      <c r="AV44" s="61">
        <v>34</v>
      </c>
      <c r="AW44" s="61"/>
      <c r="AY44" s="64">
        <v>34</v>
      </c>
      <c r="AZ44" s="64"/>
      <c r="BB44" s="74">
        <v>34</v>
      </c>
      <c r="BC44" s="74"/>
      <c r="BE44" s="70">
        <v>34</v>
      </c>
      <c r="BF44" s="70"/>
    </row>
    <row r="45" spans="1:58" x14ac:dyDescent="0.25">
      <c r="A45" s="43">
        <v>35</v>
      </c>
      <c r="B45" s="44">
        <f t="shared" si="24"/>
        <v>0</v>
      </c>
      <c r="C45" s="45"/>
      <c r="D45" s="46"/>
      <c r="E45" s="47"/>
      <c r="F45" s="47" t="s">
        <v>1</v>
      </c>
      <c r="G45" s="47" t="s">
        <v>1</v>
      </c>
      <c r="H45" s="48"/>
      <c r="I45" s="49" t="str">
        <f t="shared" si="25"/>
        <v xml:space="preserve"> </v>
      </c>
      <c r="J45" s="50">
        <f t="shared" si="26"/>
        <v>0</v>
      </c>
      <c r="K45" s="51"/>
      <c r="L45" s="52" t="str">
        <f t="shared" si="27"/>
        <v xml:space="preserve"> </v>
      </c>
      <c r="M45" s="53">
        <f t="shared" si="28"/>
        <v>0</v>
      </c>
      <c r="N45" s="54"/>
      <c r="O45" s="55" t="str">
        <f t="shared" si="29"/>
        <v xml:space="preserve"> </v>
      </c>
      <c r="P45" s="56">
        <f t="shared" si="30"/>
        <v>0</v>
      </c>
      <c r="Q45" s="57"/>
      <c r="R45" s="58" t="str">
        <f t="shared" si="31"/>
        <v xml:space="preserve"> </v>
      </c>
      <c r="S45" s="59">
        <f t="shared" si="32"/>
        <v>0</v>
      </c>
      <c r="T45" s="60"/>
      <c r="U45" s="61" t="str">
        <f t="shared" si="33"/>
        <v xml:space="preserve"> </v>
      </c>
      <c r="V45" s="62">
        <f t="shared" si="34"/>
        <v>0</v>
      </c>
      <c r="W45" s="63"/>
      <c r="X45" s="64" t="str">
        <f t="shared" si="35"/>
        <v xml:space="preserve"> </v>
      </c>
      <c r="Y45" s="65">
        <f t="shared" si="36"/>
        <v>0</v>
      </c>
      <c r="Z45" s="66"/>
      <c r="AA45" s="67" t="str">
        <f t="shared" si="37"/>
        <v xml:space="preserve"> </v>
      </c>
      <c r="AB45" s="68">
        <f t="shared" si="38"/>
        <v>0</v>
      </c>
      <c r="AC45" s="69"/>
      <c r="AD45" s="70" t="str">
        <f t="shared" si="39"/>
        <v xml:space="preserve"> </v>
      </c>
      <c r="AE45" s="71">
        <f t="shared" si="40"/>
        <v>0</v>
      </c>
      <c r="AF45" s="44">
        <f t="shared" si="41"/>
        <v>0</v>
      </c>
      <c r="AG45" s="72">
        <f t="shared" si="42"/>
        <v>35</v>
      </c>
      <c r="AH45" s="44">
        <f t="shared" si="43"/>
        <v>0</v>
      </c>
      <c r="AJ45" s="49">
        <v>35</v>
      </c>
      <c r="AK45" s="49"/>
      <c r="AM45" s="52">
        <v>35</v>
      </c>
      <c r="AN45" s="52"/>
      <c r="AP45" s="73">
        <v>35</v>
      </c>
      <c r="AQ45" s="73"/>
      <c r="AS45" s="58">
        <v>35</v>
      </c>
      <c r="AT45" s="58"/>
      <c r="AV45" s="61">
        <v>35</v>
      </c>
      <c r="AW45" s="61"/>
      <c r="AY45" s="64">
        <v>35</v>
      </c>
      <c r="AZ45" s="64"/>
      <c r="BB45" s="74">
        <v>35</v>
      </c>
      <c r="BC45" s="74"/>
      <c r="BE45" s="70">
        <v>35</v>
      </c>
      <c r="BF45" s="70"/>
    </row>
    <row r="46" spans="1:58" x14ac:dyDescent="0.25">
      <c r="A46" s="43">
        <v>36</v>
      </c>
      <c r="B46" s="44">
        <f t="shared" si="24"/>
        <v>0</v>
      </c>
      <c r="C46" s="45"/>
      <c r="D46" s="46"/>
      <c r="E46" s="47"/>
      <c r="F46" s="47" t="s">
        <v>1</v>
      </c>
      <c r="G46" s="47" t="s">
        <v>1</v>
      </c>
      <c r="H46" s="48"/>
      <c r="I46" s="49" t="str">
        <f t="shared" si="25"/>
        <v xml:space="preserve"> </v>
      </c>
      <c r="J46" s="50">
        <f t="shared" si="26"/>
        <v>0</v>
      </c>
      <c r="K46" s="51"/>
      <c r="L46" s="52" t="str">
        <f t="shared" si="27"/>
        <v xml:space="preserve"> </v>
      </c>
      <c r="M46" s="53">
        <f t="shared" si="28"/>
        <v>0</v>
      </c>
      <c r="N46" s="54"/>
      <c r="O46" s="55" t="str">
        <f t="shared" si="29"/>
        <v xml:space="preserve"> </v>
      </c>
      <c r="P46" s="56">
        <f t="shared" si="30"/>
        <v>0</v>
      </c>
      <c r="Q46" s="57"/>
      <c r="R46" s="58" t="str">
        <f t="shared" si="31"/>
        <v xml:space="preserve"> </v>
      </c>
      <c r="S46" s="59">
        <f t="shared" si="32"/>
        <v>0</v>
      </c>
      <c r="T46" s="60"/>
      <c r="U46" s="61" t="str">
        <f t="shared" si="33"/>
        <v xml:space="preserve"> </v>
      </c>
      <c r="V46" s="62">
        <f t="shared" si="34"/>
        <v>0</v>
      </c>
      <c r="W46" s="63"/>
      <c r="X46" s="64" t="str">
        <f t="shared" si="35"/>
        <v xml:space="preserve"> </v>
      </c>
      <c r="Y46" s="65">
        <f t="shared" si="36"/>
        <v>0</v>
      </c>
      <c r="Z46" s="66"/>
      <c r="AA46" s="67" t="str">
        <f t="shared" si="37"/>
        <v xml:space="preserve"> </v>
      </c>
      <c r="AB46" s="68">
        <f t="shared" si="38"/>
        <v>0</v>
      </c>
      <c r="AC46" s="69"/>
      <c r="AD46" s="70" t="str">
        <f t="shared" si="39"/>
        <v xml:space="preserve"> </v>
      </c>
      <c r="AE46" s="71">
        <f t="shared" si="40"/>
        <v>0</v>
      </c>
      <c r="AF46" s="44">
        <f t="shared" si="41"/>
        <v>0</v>
      </c>
      <c r="AG46" s="72">
        <f t="shared" si="42"/>
        <v>36</v>
      </c>
      <c r="AH46" s="44">
        <f t="shared" si="43"/>
        <v>0</v>
      </c>
      <c r="AJ46" s="49">
        <v>36</v>
      </c>
      <c r="AK46" s="49"/>
      <c r="AM46" s="52">
        <v>36</v>
      </c>
      <c r="AN46" s="52"/>
      <c r="AP46" s="73">
        <v>36</v>
      </c>
      <c r="AQ46" s="73"/>
      <c r="AS46" s="58">
        <v>36</v>
      </c>
      <c r="AT46" s="58"/>
      <c r="AV46" s="61">
        <v>36</v>
      </c>
      <c r="AW46" s="61"/>
      <c r="AY46" s="64">
        <v>36</v>
      </c>
      <c r="AZ46" s="64"/>
      <c r="BB46" s="74">
        <v>36</v>
      </c>
      <c r="BC46" s="74"/>
      <c r="BE46" s="70">
        <v>36</v>
      </c>
      <c r="BF46" s="70"/>
    </row>
    <row r="47" spans="1:58" x14ac:dyDescent="0.25">
      <c r="A47" s="43">
        <v>37</v>
      </c>
      <c r="B47" s="44">
        <f t="shared" si="24"/>
        <v>0</v>
      </c>
      <c r="C47" s="45"/>
      <c r="D47" s="46"/>
      <c r="E47" s="47"/>
      <c r="F47" s="47" t="s">
        <v>1</v>
      </c>
      <c r="G47" s="47" t="s">
        <v>1</v>
      </c>
      <c r="H47" s="48"/>
      <c r="I47" s="49" t="str">
        <f t="shared" si="25"/>
        <v xml:space="preserve"> </v>
      </c>
      <c r="J47" s="50">
        <f t="shared" si="26"/>
        <v>0</v>
      </c>
      <c r="K47" s="51"/>
      <c r="L47" s="52" t="str">
        <f t="shared" si="27"/>
        <v xml:space="preserve"> </v>
      </c>
      <c r="M47" s="53">
        <f t="shared" si="28"/>
        <v>0</v>
      </c>
      <c r="N47" s="54"/>
      <c r="O47" s="55" t="str">
        <f t="shared" si="29"/>
        <v xml:space="preserve"> </v>
      </c>
      <c r="P47" s="56">
        <f t="shared" si="30"/>
        <v>0</v>
      </c>
      <c r="Q47" s="57"/>
      <c r="R47" s="58" t="str">
        <f t="shared" si="31"/>
        <v xml:space="preserve"> </v>
      </c>
      <c r="S47" s="59">
        <f t="shared" si="32"/>
        <v>0</v>
      </c>
      <c r="T47" s="60"/>
      <c r="U47" s="61" t="str">
        <f t="shared" si="33"/>
        <v xml:space="preserve"> </v>
      </c>
      <c r="V47" s="62">
        <f t="shared" si="34"/>
        <v>0</v>
      </c>
      <c r="W47" s="63"/>
      <c r="X47" s="64" t="str">
        <f t="shared" si="35"/>
        <v xml:space="preserve"> </v>
      </c>
      <c r="Y47" s="65">
        <f t="shared" si="36"/>
        <v>0</v>
      </c>
      <c r="Z47" s="66"/>
      <c r="AA47" s="67" t="str">
        <f t="shared" si="37"/>
        <v xml:space="preserve"> </v>
      </c>
      <c r="AB47" s="68">
        <f t="shared" si="38"/>
        <v>0</v>
      </c>
      <c r="AC47" s="69"/>
      <c r="AD47" s="70" t="str">
        <f t="shared" si="39"/>
        <v xml:space="preserve"> </v>
      </c>
      <c r="AE47" s="71">
        <f t="shared" si="40"/>
        <v>0</v>
      </c>
      <c r="AF47" s="44">
        <f t="shared" si="41"/>
        <v>0</v>
      </c>
      <c r="AG47" s="72">
        <f t="shared" si="42"/>
        <v>37</v>
      </c>
      <c r="AH47" s="44">
        <f t="shared" si="43"/>
        <v>0</v>
      </c>
      <c r="AJ47" s="49">
        <v>37</v>
      </c>
      <c r="AK47" s="49"/>
      <c r="AM47" s="52">
        <v>37</v>
      </c>
      <c r="AN47" s="52"/>
      <c r="AP47" s="73">
        <v>37</v>
      </c>
      <c r="AQ47" s="73"/>
      <c r="AS47" s="58">
        <v>37</v>
      </c>
      <c r="AT47" s="58"/>
      <c r="AV47" s="61">
        <v>37</v>
      </c>
      <c r="AW47" s="61"/>
      <c r="AY47" s="64">
        <v>37</v>
      </c>
      <c r="AZ47" s="64"/>
      <c r="BB47" s="74">
        <v>37</v>
      </c>
      <c r="BC47" s="74"/>
      <c r="BE47" s="70">
        <v>37</v>
      </c>
      <c r="BF47" s="70"/>
    </row>
    <row r="48" spans="1:58" x14ac:dyDescent="0.25">
      <c r="A48" s="43">
        <v>38</v>
      </c>
      <c r="B48" s="44">
        <f t="shared" si="24"/>
        <v>0</v>
      </c>
      <c r="C48" s="45"/>
      <c r="D48" s="46"/>
      <c r="E48" s="47"/>
      <c r="F48" s="47" t="s">
        <v>1</v>
      </c>
      <c r="G48" s="47" t="s">
        <v>1</v>
      </c>
      <c r="H48" s="48"/>
      <c r="I48" s="49" t="str">
        <f t="shared" si="25"/>
        <v xml:space="preserve"> </v>
      </c>
      <c r="J48" s="50">
        <f t="shared" si="26"/>
        <v>0</v>
      </c>
      <c r="K48" s="51"/>
      <c r="L48" s="52" t="str">
        <f t="shared" si="27"/>
        <v xml:space="preserve"> </v>
      </c>
      <c r="M48" s="53">
        <f t="shared" si="28"/>
        <v>0</v>
      </c>
      <c r="N48" s="54"/>
      <c r="O48" s="55" t="str">
        <f t="shared" si="29"/>
        <v xml:space="preserve"> </v>
      </c>
      <c r="P48" s="56">
        <f t="shared" si="30"/>
        <v>0</v>
      </c>
      <c r="Q48" s="57"/>
      <c r="R48" s="58" t="str">
        <f t="shared" si="31"/>
        <v xml:space="preserve"> </v>
      </c>
      <c r="S48" s="59">
        <f t="shared" si="32"/>
        <v>0</v>
      </c>
      <c r="T48" s="60"/>
      <c r="U48" s="61" t="str">
        <f t="shared" si="33"/>
        <v xml:space="preserve"> </v>
      </c>
      <c r="V48" s="62">
        <f t="shared" si="34"/>
        <v>0</v>
      </c>
      <c r="W48" s="63"/>
      <c r="X48" s="64" t="str">
        <f t="shared" si="35"/>
        <v xml:space="preserve"> </v>
      </c>
      <c r="Y48" s="65">
        <f t="shared" si="36"/>
        <v>0</v>
      </c>
      <c r="Z48" s="66"/>
      <c r="AA48" s="67" t="str">
        <f t="shared" si="37"/>
        <v xml:space="preserve"> </v>
      </c>
      <c r="AB48" s="68">
        <f t="shared" si="38"/>
        <v>0</v>
      </c>
      <c r="AC48" s="69"/>
      <c r="AD48" s="70" t="str">
        <f t="shared" si="39"/>
        <v xml:space="preserve"> </v>
      </c>
      <c r="AE48" s="71">
        <f t="shared" si="40"/>
        <v>0</v>
      </c>
      <c r="AF48" s="44">
        <f t="shared" si="41"/>
        <v>0</v>
      </c>
      <c r="AG48" s="72">
        <f t="shared" si="42"/>
        <v>38</v>
      </c>
      <c r="AH48" s="44">
        <f t="shared" si="43"/>
        <v>0</v>
      </c>
      <c r="AJ48" s="49">
        <v>38</v>
      </c>
      <c r="AK48" s="49"/>
      <c r="AM48" s="52">
        <v>38</v>
      </c>
      <c r="AN48" s="52"/>
      <c r="AP48" s="73">
        <v>38</v>
      </c>
      <c r="AQ48" s="73"/>
      <c r="AS48" s="58">
        <v>38</v>
      </c>
      <c r="AT48" s="58"/>
      <c r="AV48" s="61">
        <v>38</v>
      </c>
      <c r="AW48" s="61"/>
      <c r="AY48" s="64">
        <v>38</v>
      </c>
      <c r="AZ48" s="64"/>
      <c r="BB48" s="74">
        <v>38</v>
      </c>
      <c r="BC48" s="74"/>
      <c r="BE48" s="70">
        <v>38</v>
      </c>
      <c r="BF48" s="70"/>
    </row>
    <row r="49" spans="1:58" x14ac:dyDescent="0.25">
      <c r="A49" s="43">
        <v>39</v>
      </c>
      <c r="B49" s="44">
        <f t="shared" si="24"/>
        <v>0</v>
      </c>
      <c r="C49" s="45"/>
      <c r="D49" s="46"/>
      <c r="E49" s="47"/>
      <c r="F49" s="47" t="s">
        <v>1</v>
      </c>
      <c r="G49" s="47" t="s">
        <v>1</v>
      </c>
      <c r="H49" s="48"/>
      <c r="I49" s="49" t="str">
        <f t="shared" si="25"/>
        <v xml:space="preserve"> </v>
      </c>
      <c r="J49" s="50">
        <f t="shared" si="26"/>
        <v>0</v>
      </c>
      <c r="K49" s="51"/>
      <c r="L49" s="52" t="str">
        <f t="shared" si="27"/>
        <v xml:space="preserve"> </v>
      </c>
      <c r="M49" s="53">
        <f t="shared" si="28"/>
        <v>0</v>
      </c>
      <c r="N49" s="54"/>
      <c r="O49" s="55" t="str">
        <f t="shared" si="29"/>
        <v xml:space="preserve"> </v>
      </c>
      <c r="P49" s="56">
        <f t="shared" si="30"/>
        <v>0</v>
      </c>
      <c r="Q49" s="57"/>
      <c r="R49" s="58" t="str">
        <f t="shared" si="31"/>
        <v xml:space="preserve"> </v>
      </c>
      <c r="S49" s="59">
        <f t="shared" si="32"/>
        <v>0</v>
      </c>
      <c r="T49" s="60"/>
      <c r="U49" s="61" t="str">
        <f t="shared" si="33"/>
        <v xml:space="preserve"> </v>
      </c>
      <c r="V49" s="62">
        <f t="shared" si="34"/>
        <v>0</v>
      </c>
      <c r="W49" s="63"/>
      <c r="X49" s="64" t="str">
        <f t="shared" si="35"/>
        <v xml:space="preserve"> </v>
      </c>
      <c r="Y49" s="65">
        <f t="shared" si="36"/>
        <v>0</v>
      </c>
      <c r="Z49" s="66"/>
      <c r="AA49" s="67" t="str">
        <f t="shared" si="37"/>
        <v xml:space="preserve"> </v>
      </c>
      <c r="AB49" s="68">
        <f t="shared" si="38"/>
        <v>0</v>
      </c>
      <c r="AC49" s="69"/>
      <c r="AD49" s="70" t="str">
        <f t="shared" si="39"/>
        <v xml:space="preserve"> </v>
      </c>
      <c r="AE49" s="71">
        <f t="shared" si="40"/>
        <v>0</v>
      </c>
      <c r="AF49" s="44">
        <f t="shared" si="41"/>
        <v>0</v>
      </c>
      <c r="AG49" s="72">
        <f t="shared" si="42"/>
        <v>39</v>
      </c>
      <c r="AH49" s="44">
        <f t="shared" si="43"/>
        <v>0</v>
      </c>
      <c r="AJ49" s="49">
        <v>39</v>
      </c>
      <c r="AK49" s="49"/>
      <c r="AM49" s="52">
        <v>39</v>
      </c>
      <c r="AN49" s="52"/>
      <c r="AP49" s="73">
        <v>39</v>
      </c>
      <c r="AQ49" s="73"/>
      <c r="AS49" s="58">
        <v>39</v>
      </c>
      <c r="AT49" s="58"/>
      <c r="AV49" s="61">
        <v>39</v>
      </c>
      <c r="AW49" s="61"/>
      <c r="AY49" s="64">
        <v>39</v>
      </c>
      <c r="AZ49" s="64"/>
      <c r="BB49" s="74">
        <v>39</v>
      </c>
      <c r="BC49" s="74"/>
      <c r="BE49" s="70">
        <v>39</v>
      </c>
      <c r="BF49" s="70"/>
    </row>
    <row r="50" spans="1:58" ht="13" x14ac:dyDescent="0.25">
      <c r="A50" s="43">
        <v>40</v>
      </c>
      <c r="B50" s="44">
        <f t="shared" si="24"/>
        <v>0</v>
      </c>
      <c r="C50" s="45"/>
      <c r="D50" s="46"/>
      <c r="E50" s="47"/>
      <c r="F50" s="47" t="s">
        <v>1</v>
      </c>
      <c r="G50" s="47" t="s">
        <v>1</v>
      </c>
      <c r="H50" s="48"/>
      <c r="I50" s="49" t="str">
        <f t="shared" si="25"/>
        <v xml:space="preserve"> </v>
      </c>
      <c r="J50" s="50">
        <f t="shared" si="26"/>
        <v>0</v>
      </c>
      <c r="K50" s="51"/>
      <c r="L50" s="52" t="str">
        <f t="shared" si="27"/>
        <v xml:space="preserve"> </v>
      </c>
      <c r="M50" s="53">
        <f t="shared" si="28"/>
        <v>0</v>
      </c>
      <c r="N50" s="54"/>
      <c r="O50" s="55" t="str">
        <f t="shared" si="29"/>
        <v xml:space="preserve"> </v>
      </c>
      <c r="P50" s="56">
        <f t="shared" si="30"/>
        <v>0</v>
      </c>
      <c r="Q50" s="57"/>
      <c r="R50" s="58" t="str">
        <f t="shared" si="31"/>
        <v xml:space="preserve"> </v>
      </c>
      <c r="S50" s="59">
        <f t="shared" si="32"/>
        <v>0</v>
      </c>
      <c r="T50" s="60"/>
      <c r="U50" s="61" t="str">
        <f t="shared" si="33"/>
        <v xml:space="preserve"> </v>
      </c>
      <c r="V50" s="62">
        <f t="shared" si="34"/>
        <v>0</v>
      </c>
      <c r="W50" s="63"/>
      <c r="X50" s="64" t="str">
        <f t="shared" si="35"/>
        <v xml:space="preserve"> </v>
      </c>
      <c r="Y50" s="65">
        <f t="shared" si="36"/>
        <v>0</v>
      </c>
      <c r="Z50" s="66"/>
      <c r="AA50" s="67" t="str">
        <f t="shared" si="37"/>
        <v xml:space="preserve"> </v>
      </c>
      <c r="AB50" s="68">
        <f t="shared" si="38"/>
        <v>0</v>
      </c>
      <c r="AC50" s="69"/>
      <c r="AD50" s="70" t="str">
        <f t="shared" si="39"/>
        <v xml:space="preserve"> </v>
      </c>
      <c r="AE50" s="71">
        <f t="shared" si="40"/>
        <v>0</v>
      </c>
      <c r="AF50" s="44">
        <f t="shared" si="41"/>
        <v>0</v>
      </c>
      <c r="AG50" s="72">
        <f t="shared" si="42"/>
        <v>40</v>
      </c>
      <c r="AH50" s="44">
        <f t="shared" si="43"/>
        <v>0</v>
      </c>
      <c r="AI50" s="75"/>
      <c r="AJ50" s="49">
        <v>40</v>
      </c>
      <c r="AK50" s="49"/>
      <c r="AM50" s="52">
        <v>40</v>
      </c>
      <c r="AN50" s="52"/>
      <c r="AP50" s="73">
        <v>40</v>
      </c>
      <c r="AQ50" s="73"/>
      <c r="AS50" s="58">
        <v>40</v>
      </c>
      <c r="AT50" s="58"/>
      <c r="AV50" s="61">
        <v>40</v>
      </c>
      <c r="AW50" s="61"/>
      <c r="AY50" s="64">
        <v>40</v>
      </c>
      <c r="AZ50" s="64"/>
      <c r="BB50" s="74">
        <v>40</v>
      </c>
      <c r="BC50" s="74"/>
      <c r="BE50" s="70">
        <v>40</v>
      </c>
      <c r="BF50" s="70"/>
    </row>
    <row r="51" spans="1:58" x14ac:dyDescent="0.25">
      <c r="A51" s="43">
        <v>41</v>
      </c>
      <c r="B51" s="44">
        <f t="shared" si="24"/>
        <v>0</v>
      </c>
      <c r="C51" s="45"/>
      <c r="D51" s="46"/>
      <c r="E51" s="47"/>
      <c r="F51" s="47" t="s">
        <v>1</v>
      </c>
      <c r="G51" s="47" t="s">
        <v>1</v>
      </c>
      <c r="H51" s="48"/>
      <c r="I51" s="49" t="str">
        <f t="shared" si="25"/>
        <v xml:space="preserve"> </v>
      </c>
      <c r="J51" s="50">
        <f t="shared" si="26"/>
        <v>0</v>
      </c>
      <c r="K51" s="51"/>
      <c r="L51" s="52" t="str">
        <f t="shared" si="27"/>
        <v xml:space="preserve"> </v>
      </c>
      <c r="M51" s="53">
        <f t="shared" si="28"/>
        <v>0</v>
      </c>
      <c r="N51" s="54"/>
      <c r="O51" s="55" t="str">
        <f t="shared" si="29"/>
        <v xml:space="preserve"> </v>
      </c>
      <c r="P51" s="56">
        <f t="shared" si="30"/>
        <v>0</v>
      </c>
      <c r="Q51" s="57"/>
      <c r="R51" s="58" t="str">
        <f t="shared" si="31"/>
        <v xml:space="preserve"> </v>
      </c>
      <c r="S51" s="59">
        <f t="shared" si="32"/>
        <v>0</v>
      </c>
      <c r="T51" s="60"/>
      <c r="U51" s="61" t="str">
        <f t="shared" si="33"/>
        <v xml:space="preserve"> </v>
      </c>
      <c r="V51" s="62">
        <f t="shared" si="34"/>
        <v>0</v>
      </c>
      <c r="W51" s="63"/>
      <c r="X51" s="64" t="str">
        <f t="shared" si="35"/>
        <v xml:space="preserve"> </v>
      </c>
      <c r="Y51" s="65">
        <f t="shared" si="36"/>
        <v>0</v>
      </c>
      <c r="Z51" s="66"/>
      <c r="AA51" s="67" t="str">
        <f t="shared" si="37"/>
        <v xml:space="preserve"> </v>
      </c>
      <c r="AB51" s="68">
        <f t="shared" si="38"/>
        <v>0</v>
      </c>
      <c r="AC51" s="69"/>
      <c r="AD51" s="70" t="str">
        <f t="shared" si="39"/>
        <v xml:space="preserve"> </v>
      </c>
      <c r="AE51" s="71">
        <f t="shared" si="40"/>
        <v>0</v>
      </c>
      <c r="AF51" s="44">
        <f t="shared" si="41"/>
        <v>0</v>
      </c>
      <c r="AG51" s="72">
        <f t="shared" si="42"/>
        <v>41</v>
      </c>
      <c r="AH51" s="44">
        <f t="shared" si="43"/>
        <v>0</v>
      </c>
      <c r="AJ51" s="49">
        <v>41</v>
      </c>
      <c r="AK51" s="49"/>
      <c r="AM51" s="52">
        <v>41</v>
      </c>
      <c r="AN51" s="52"/>
      <c r="AP51" s="73">
        <v>41</v>
      </c>
      <c r="AQ51" s="73"/>
      <c r="AS51" s="58">
        <v>41</v>
      </c>
      <c r="AT51" s="58"/>
      <c r="AV51" s="61">
        <v>41</v>
      </c>
      <c r="AW51" s="61"/>
      <c r="AY51" s="64">
        <v>41</v>
      </c>
      <c r="AZ51" s="64"/>
      <c r="BB51" s="74">
        <v>41</v>
      </c>
      <c r="BC51" s="74"/>
      <c r="BE51" s="70">
        <v>41</v>
      </c>
      <c r="BF51" s="70"/>
    </row>
    <row r="52" spans="1:58" x14ac:dyDescent="0.25">
      <c r="A52" s="43">
        <v>42</v>
      </c>
      <c r="B52" s="44">
        <f t="shared" si="24"/>
        <v>0</v>
      </c>
      <c r="C52" s="45"/>
      <c r="D52" s="46"/>
      <c r="E52" s="47"/>
      <c r="F52" s="47" t="s">
        <v>1</v>
      </c>
      <c r="G52" s="47" t="s">
        <v>1</v>
      </c>
      <c r="H52" s="48"/>
      <c r="I52" s="49" t="str">
        <f t="shared" si="25"/>
        <v xml:space="preserve"> </v>
      </c>
      <c r="J52" s="50">
        <f t="shared" si="26"/>
        <v>0</v>
      </c>
      <c r="K52" s="51"/>
      <c r="L52" s="52" t="str">
        <f t="shared" si="27"/>
        <v xml:space="preserve"> </v>
      </c>
      <c r="M52" s="53">
        <f t="shared" si="28"/>
        <v>0</v>
      </c>
      <c r="N52" s="54"/>
      <c r="O52" s="55" t="str">
        <f t="shared" si="29"/>
        <v xml:space="preserve"> </v>
      </c>
      <c r="P52" s="56">
        <f t="shared" si="30"/>
        <v>0</v>
      </c>
      <c r="Q52" s="57"/>
      <c r="R52" s="58" t="str">
        <f t="shared" si="31"/>
        <v xml:space="preserve"> </v>
      </c>
      <c r="S52" s="59">
        <f t="shared" si="32"/>
        <v>0</v>
      </c>
      <c r="T52" s="60"/>
      <c r="U52" s="61" t="str">
        <f t="shared" si="33"/>
        <v xml:space="preserve"> </v>
      </c>
      <c r="V52" s="62">
        <f t="shared" si="34"/>
        <v>0</v>
      </c>
      <c r="W52" s="63"/>
      <c r="X52" s="64" t="str">
        <f t="shared" si="35"/>
        <v xml:space="preserve"> </v>
      </c>
      <c r="Y52" s="65">
        <f t="shared" si="36"/>
        <v>0</v>
      </c>
      <c r="Z52" s="66"/>
      <c r="AA52" s="67" t="str">
        <f t="shared" si="37"/>
        <v xml:space="preserve"> </v>
      </c>
      <c r="AB52" s="68">
        <f t="shared" si="38"/>
        <v>0</v>
      </c>
      <c r="AC52" s="69"/>
      <c r="AD52" s="70" t="str">
        <f t="shared" si="39"/>
        <v xml:space="preserve"> </v>
      </c>
      <c r="AE52" s="71">
        <f t="shared" si="40"/>
        <v>0</v>
      </c>
      <c r="AF52" s="44">
        <f t="shared" si="41"/>
        <v>0</v>
      </c>
      <c r="AG52" s="72">
        <f t="shared" si="42"/>
        <v>42</v>
      </c>
      <c r="AH52" s="44">
        <f t="shared" si="43"/>
        <v>0</v>
      </c>
      <c r="AJ52" s="49">
        <v>42</v>
      </c>
      <c r="AK52" s="49"/>
      <c r="AM52" s="52">
        <v>42</v>
      </c>
      <c r="AN52" s="52"/>
      <c r="AP52" s="73">
        <v>42</v>
      </c>
      <c r="AQ52" s="73"/>
      <c r="AS52" s="58">
        <v>42</v>
      </c>
      <c r="AT52" s="58"/>
      <c r="AV52" s="61">
        <v>42</v>
      </c>
      <c r="AW52" s="61"/>
      <c r="AY52" s="64">
        <v>42</v>
      </c>
      <c r="AZ52" s="64"/>
      <c r="BB52" s="74">
        <v>42</v>
      </c>
      <c r="BC52" s="74"/>
      <c r="BE52" s="70">
        <v>42</v>
      </c>
      <c r="BF52" s="70"/>
    </row>
    <row r="53" spans="1:58" x14ac:dyDescent="0.25">
      <c r="A53" s="43">
        <v>43</v>
      </c>
      <c r="B53" s="44">
        <f t="shared" si="24"/>
        <v>0</v>
      </c>
      <c r="C53" s="45"/>
      <c r="D53" s="46"/>
      <c r="E53" s="47"/>
      <c r="F53" s="47" t="s">
        <v>1</v>
      </c>
      <c r="G53" s="47" t="s">
        <v>1</v>
      </c>
      <c r="H53" s="48"/>
      <c r="I53" s="49" t="str">
        <f t="shared" si="25"/>
        <v xml:space="preserve"> </v>
      </c>
      <c r="J53" s="50">
        <f t="shared" si="26"/>
        <v>0</v>
      </c>
      <c r="K53" s="51"/>
      <c r="L53" s="52" t="str">
        <f t="shared" si="27"/>
        <v xml:space="preserve"> </v>
      </c>
      <c r="M53" s="53">
        <f t="shared" si="28"/>
        <v>0</v>
      </c>
      <c r="N53" s="54"/>
      <c r="O53" s="55" t="str">
        <f t="shared" si="29"/>
        <v xml:space="preserve"> </v>
      </c>
      <c r="P53" s="56">
        <f t="shared" si="30"/>
        <v>0</v>
      </c>
      <c r="Q53" s="57"/>
      <c r="R53" s="58" t="str">
        <f t="shared" si="31"/>
        <v xml:space="preserve"> </v>
      </c>
      <c r="S53" s="59">
        <f t="shared" si="32"/>
        <v>0</v>
      </c>
      <c r="T53" s="60"/>
      <c r="U53" s="61" t="str">
        <f t="shared" si="33"/>
        <v xml:space="preserve"> </v>
      </c>
      <c r="V53" s="62">
        <f t="shared" si="34"/>
        <v>0</v>
      </c>
      <c r="W53" s="63"/>
      <c r="X53" s="64" t="str">
        <f t="shared" si="35"/>
        <v xml:space="preserve"> </v>
      </c>
      <c r="Y53" s="65">
        <f t="shared" si="36"/>
        <v>0</v>
      </c>
      <c r="Z53" s="66"/>
      <c r="AA53" s="67" t="str">
        <f t="shared" si="37"/>
        <v xml:space="preserve"> </v>
      </c>
      <c r="AB53" s="68">
        <f t="shared" si="38"/>
        <v>0</v>
      </c>
      <c r="AC53" s="69"/>
      <c r="AD53" s="70" t="str">
        <f t="shared" si="39"/>
        <v xml:space="preserve"> </v>
      </c>
      <c r="AE53" s="71">
        <f t="shared" si="40"/>
        <v>0</v>
      </c>
      <c r="AF53" s="44">
        <f t="shared" si="41"/>
        <v>0</v>
      </c>
      <c r="AG53" s="72">
        <f t="shared" si="42"/>
        <v>43</v>
      </c>
      <c r="AH53" s="44">
        <f t="shared" si="43"/>
        <v>0</v>
      </c>
      <c r="AJ53" s="49">
        <v>43</v>
      </c>
      <c r="AK53" s="49"/>
      <c r="AM53" s="52">
        <v>43</v>
      </c>
      <c r="AN53" s="52"/>
      <c r="AP53" s="73">
        <v>43</v>
      </c>
      <c r="AQ53" s="73"/>
      <c r="AS53" s="58">
        <v>43</v>
      </c>
      <c r="AT53" s="58"/>
      <c r="AV53" s="61">
        <v>43</v>
      </c>
      <c r="AW53" s="61"/>
      <c r="AY53" s="64">
        <v>43</v>
      </c>
      <c r="AZ53" s="64"/>
      <c r="BB53" s="74">
        <v>43</v>
      </c>
      <c r="BC53" s="74"/>
      <c r="BE53" s="70">
        <v>43</v>
      </c>
      <c r="BF53" s="70"/>
    </row>
    <row r="54" spans="1:58" x14ac:dyDescent="0.25">
      <c r="A54" s="43">
        <v>44</v>
      </c>
      <c r="B54" s="44">
        <f t="shared" si="24"/>
        <v>0</v>
      </c>
      <c r="C54" s="45"/>
      <c r="D54" s="46" t="s">
        <v>1</v>
      </c>
      <c r="E54" s="47"/>
      <c r="F54" s="47" t="s">
        <v>1</v>
      </c>
      <c r="G54" s="47" t="s">
        <v>1</v>
      </c>
      <c r="H54" s="48"/>
      <c r="I54" s="49" t="str">
        <f t="shared" si="25"/>
        <v xml:space="preserve"> </v>
      </c>
      <c r="J54" s="50">
        <f t="shared" si="26"/>
        <v>0</v>
      </c>
      <c r="K54" s="51"/>
      <c r="L54" s="52" t="str">
        <f t="shared" si="27"/>
        <v xml:space="preserve"> </v>
      </c>
      <c r="M54" s="53">
        <f t="shared" si="28"/>
        <v>0</v>
      </c>
      <c r="N54" s="54"/>
      <c r="O54" s="55" t="str">
        <f t="shared" si="29"/>
        <v xml:space="preserve"> </v>
      </c>
      <c r="P54" s="56">
        <f t="shared" si="30"/>
        <v>0</v>
      </c>
      <c r="Q54" s="57"/>
      <c r="R54" s="58" t="str">
        <f t="shared" si="31"/>
        <v xml:space="preserve"> </v>
      </c>
      <c r="S54" s="59">
        <f t="shared" si="32"/>
        <v>0</v>
      </c>
      <c r="T54" s="60"/>
      <c r="U54" s="61" t="str">
        <f t="shared" si="33"/>
        <v xml:space="preserve"> </v>
      </c>
      <c r="V54" s="62">
        <f t="shared" si="34"/>
        <v>0</v>
      </c>
      <c r="W54" s="63"/>
      <c r="X54" s="64" t="str">
        <f t="shared" si="35"/>
        <v xml:space="preserve"> </v>
      </c>
      <c r="Y54" s="65">
        <f t="shared" si="36"/>
        <v>0</v>
      </c>
      <c r="Z54" s="66"/>
      <c r="AA54" s="67" t="str">
        <f t="shared" si="37"/>
        <v xml:space="preserve"> </v>
      </c>
      <c r="AB54" s="68">
        <f t="shared" si="38"/>
        <v>0</v>
      </c>
      <c r="AC54" s="69"/>
      <c r="AD54" s="70" t="str">
        <f t="shared" si="39"/>
        <v xml:space="preserve"> </v>
      </c>
      <c r="AE54" s="71">
        <f t="shared" si="40"/>
        <v>0</v>
      </c>
      <c r="AF54" s="44">
        <f t="shared" si="41"/>
        <v>0</v>
      </c>
      <c r="AG54" s="72">
        <f t="shared" si="42"/>
        <v>44</v>
      </c>
      <c r="AH54" s="44">
        <f t="shared" si="43"/>
        <v>0</v>
      </c>
      <c r="AJ54" s="49">
        <v>44</v>
      </c>
      <c r="AK54" s="49"/>
      <c r="AM54" s="52">
        <v>44</v>
      </c>
      <c r="AN54" s="52"/>
      <c r="AP54" s="73">
        <v>44</v>
      </c>
      <c r="AQ54" s="73"/>
      <c r="AS54" s="58">
        <v>44</v>
      </c>
      <c r="AT54" s="58"/>
      <c r="AV54" s="61">
        <v>44</v>
      </c>
      <c r="AW54" s="61"/>
      <c r="AY54" s="64">
        <v>44</v>
      </c>
      <c r="AZ54" s="64"/>
      <c r="BB54" s="74">
        <v>44</v>
      </c>
      <c r="BC54" s="74"/>
      <c r="BE54" s="70">
        <v>44</v>
      </c>
      <c r="BF54" s="70"/>
    </row>
    <row r="55" spans="1:58" x14ac:dyDescent="0.25">
      <c r="A55" s="43">
        <v>45</v>
      </c>
      <c r="B55" s="44">
        <f t="shared" si="24"/>
        <v>0</v>
      </c>
      <c r="C55" s="45"/>
      <c r="D55" s="46" t="s">
        <v>1</v>
      </c>
      <c r="E55" s="47"/>
      <c r="F55" s="47" t="s">
        <v>1</v>
      </c>
      <c r="G55" s="47" t="s">
        <v>1</v>
      </c>
      <c r="H55" s="48"/>
      <c r="I55" s="49" t="str">
        <f t="shared" si="25"/>
        <v xml:space="preserve"> </v>
      </c>
      <c r="J55" s="50">
        <f t="shared" si="26"/>
        <v>0</v>
      </c>
      <c r="K55" s="51"/>
      <c r="L55" s="52" t="str">
        <f t="shared" si="27"/>
        <v xml:space="preserve"> </v>
      </c>
      <c r="M55" s="53">
        <f t="shared" si="28"/>
        <v>0</v>
      </c>
      <c r="N55" s="54"/>
      <c r="O55" s="55" t="str">
        <f t="shared" si="29"/>
        <v xml:space="preserve"> </v>
      </c>
      <c r="P55" s="56">
        <f t="shared" si="30"/>
        <v>0</v>
      </c>
      <c r="Q55" s="57"/>
      <c r="R55" s="58" t="str">
        <f t="shared" si="31"/>
        <v xml:space="preserve"> </v>
      </c>
      <c r="S55" s="59">
        <f t="shared" si="32"/>
        <v>0</v>
      </c>
      <c r="T55" s="60"/>
      <c r="U55" s="61" t="str">
        <f t="shared" si="33"/>
        <v xml:space="preserve"> </v>
      </c>
      <c r="V55" s="62">
        <f t="shared" si="34"/>
        <v>0</v>
      </c>
      <c r="W55" s="63"/>
      <c r="X55" s="64" t="str">
        <f t="shared" si="35"/>
        <v xml:space="preserve"> </v>
      </c>
      <c r="Y55" s="65">
        <f t="shared" si="36"/>
        <v>0</v>
      </c>
      <c r="Z55" s="66"/>
      <c r="AA55" s="67" t="str">
        <f t="shared" si="37"/>
        <v xml:space="preserve"> </v>
      </c>
      <c r="AB55" s="68">
        <f t="shared" si="38"/>
        <v>0</v>
      </c>
      <c r="AC55" s="69"/>
      <c r="AD55" s="70" t="str">
        <f t="shared" si="39"/>
        <v xml:space="preserve"> </v>
      </c>
      <c r="AE55" s="71">
        <f t="shared" si="40"/>
        <v>0</v>
      </c>
      <c r="AF55" s="44">
        <f t="shared" si="41"/>
        <v>0</v>
      </c>
      <c r="AG55" s="72">
        <f t="shared" si="42"/>
        <v>45</v>
      </c>
      <c r="AH55" s="44">
        <f t="shared" si="43"/>
        <v>0</v>
      </c>
      <c r="AJ55" s="49">
        <v>45</v>
      </c>
      <c r="AK55" s="49"/>
      <c r="AM55" s="52">
        <v>45</v>
      </c>
      <c r="AN55" s="52"/>
      <c r="AP55" s="73">
        <v>45</v>
      </c>
      <c r="AQ55" s="73"/>
      <c r="AS55" s="58">
        <v>45</v>
      </c>
      <c r="AT55" s="58"/>
      <c r="AV55" s="61">
        <v>45</v>
      </c>
      <c r="AW55" s="61"/>
      <c r="AY55" s="64">
        <v>45</v>
      </c>
      <c r="AZ55" s="64"/>
      <c r="BB55" s="74">
        <v>45</v>
      </c>
      <c r="BC55" s="74"/>
      <c r="BE55" s="70">
        <v>45</v>
      </c>
      <c r="BF55" s="70"/>
    </row>
    <row r="56" spans="1:58" x14ac:dyDescent="0.25">
      <c r="A56" s="43">
        <v>46</v>
      </c>
      <c r="B56" s="44">
        <f t="shared" si="24"/>
        <v>0</v>
      </c>
      <c r="C56" s="45"/>
      <c r="D56" s="46" t="s">
        <v>1</v>
      </c>
      <c r="E56" s="47"/>
      <c r="F56" s="47" t="s">
        <v>1</v>
      </c>
      <c r="G56" s="47" t="s">
        <v>1</v>
      </c>
      <c r="H56" s="48"/>
      <c r="I56" s="49" t="str">
        <f t="shared" si="25"/>
        <v xml:space="preserve"> </v>
      </c>
      <c r="J56" s="50">
        <f t="shared" si="26"/>
        <v>0</v>
      </c>
      <c r="K56" s="51"/>
      <c r="L56" s="52" t="str">
        <f t="shared" si="27"/>
        <v xml:space="preserve"> </v>
      </c>
      <c r="M56" s="53">
        <f t="shared" si="28"/>
        <v>0</v>
      </c>
      <c r="N56" s="54"/>
      <c r="O56" s="55" t="str">
        <f t="shared" si="29"/>
        <v xml:space="preserve"> </v>
      </c>
      <c r="P56" s="56">
        <f t="shared" si="30"/>
        <v>0</v>
      </c>
      <c r="Q56" s="57"/>
      <c r="R56" s="58" t="str">
        <f t="shared" si="31"/>
        <v xml:space="preserve"> </v>
      </c>
      <c r="S56" s="59">
        <f t="shared" si="32"/>
        <v>0</v>
      </c>
      <c r="T56" s="60"/>
      <c r="U56" s="61" t="str">
        <f t="shared" si="33"/>
        <v xml:space="preserve"> </v>
      </c>
      <c r="V56" s="62">
        <f t="shared" si="34"/>
        <v>0</v>
      </c>
      <c r="W56" s="63"/>
      <c r="X56" s="64" t="str">
        <f t="shared" si="35"/>
        <v xml:space="preserve"> </v>
      </c>
      <c r="Y56" s="65">
        <f t="shared" si="36"/>
        <v>0</v>
      </c>
      <c r="Z56" s="66"/>
      <c r="AA56" s="67" t="str">
        <f t="shared" si="37"/>
        <v xml:space="preserve"> </v>
      </c>
      <c r="AB56" s="68">
        <f t="shared" si="38"/>
        <v>0</v>
      </c>
      <c r="AC56" s="69"/>
      <c r="AD56" s="70" t="str">
        <f t="shared" si="39"/>
        <v xml:space="preserve"> </v>
      </c>
      <c r="AE56" s="71">
        <f t="shared" si="40"/>
        <v>0</v>
      </c>
      <c r="AF56" s="44">
        <f t="shared" si="41"/>
        <v>0</v>
      </c>
      <c r="AG56" s="72">
        <f t="shared" si="42"/>
        <v>46</v>
      </c>
      <c r="AH56" s="44">
        <f t="shared" si="43"/>
        <v>0</v>
      </c>
      <c r="AJ56" s="49">
        <v>46</v>
      </c>
      <c r="AK56" s="49"/>
      <c r="AM56" s="52">
        <v>46</v>
      </c>
      <c r="AN56" s="52"/>
      <c r="AP56" s="73">
        <v>46</v>
      </c>
      <c r="AQ56" s="73"/>
      <c r="AS56" s="58">
        <v>46</v>
      </c>
      <c r="AT56" s="58"/>
      <c r="AV56" s="61">
        <v>46</v>
      </c>
      <c r="AW56" s="61"/>
      <c r="AY56" s="64">
        <v>46</v>
      </c>
      <c r="AZ56" s="64"/>
      <c r="BB56" s="74">
        <v>46</v>
      </c>
      <c r="BC56" s="74"/>
      <c r="BE56" s="70">
        <v>46</v>
      </c>
      <c r="BF56" s="70"/>
    </row>
    <row r="57" spans="1:58" x14ac:dyDescent="0.25">
      <c r="A57" s="43">
        <v>47</v>
      </c>
      <c r="B57" s="44">
        <f t="shared" si="24"/>
        <v>0</v>
      </c>
      <c r="C57" s="45"/>
      <c r="D57" s="46" t="s">
        <v>1</v>
      </c>
      <c r="E57" s="47"/>
      <c r="F57" s="47" t="s">
        <v>1</v>
      </c>
      <c r="G57" s="47" t="s">
        <v>1</v>
      </c>
      <c r="H57" s="48"/>
      <c r="I57" s="49" t="str">
        <f t="shared" si="25"/>
        <v xml:space="preserve"> </v>
      </c>
      <c r="J57" s="50">
        <f t="shared" si="26"/>
        <v>0</v>
      </c>
      <c r="K57" s="51"/>
      <c r="L57" s="52" t="str">
        <f t="shared" si="27"/>
        <v xml:space="preserve"> </v>
      </c>
      <c r="M57" s="53">
        <f t="shared" si="28"/>
        <v>0</v>
      </c>
      <c r="N57" s="54"/>
      <c r="O57" s="55" t="str">
        <f t="shared" si="29"/>
        <v xml:space="preserve"> </v>
      </c>
      <c r="P57" s="56">
        <f t="shared" si="30"/>
        <v>0</v>
      </c>
      <c r="Q57" s="57"/>
      <c r="R57" s="58" t="str">
        <f t="shared" si="31"/>
        <v xml:space="preserve"> </v>
      </c>
      <c r="S57" s="59">
        <f t="shared" si="32"/>
        <v>0</v>
      </c>
      <c r="T57" s="60"/>
      <c r="U57" s="61" t="str">
        <f t="shared" si="33"/>
        <v xml:space="preserve"> </v>
      </c>
      <c r="V57" s="62">
        <f t="shared" si="34"/>
        <v>0</v>
      </c>
      <c r="W57" s="63"/>
      <c r="X57" s="64" t="str">
        <f t="shared" si="35"/>
        <v xml:space="preserve"> </v>
      </c>
      <c r="Y57" s="65">
        <f t="shared" si="36"/>
        <v>0</v>
      </c>
      <c r="Z57" s="66"/>
      <c r="AA57" s="67" t="str">
        <f t="shared" si="37"/>
        <v xml:space="preserve"> </v>
      </c>
      <c r="AB57" s="68">
        <f t="shared" si="38"/>
        <v>0</v>
      </c>
      <c r="AC57" s="69"/>
      <c r="AD57" s="70" t="str">
        <f t="shared" si="39"/>
        <v xml:space="preserve"> </v>
      </c>
      <c r="AE57" s="71">
        <f t="shared" si="40"/>
        <v>0</v>
      </c>
      <c r="AF57" s="44">
        <f t="shared" si="41"/>
        <v>0</v>
      </c>
      <c r="AG57" s="72">
        <f t="shared" si="42"/>
        <v>47</v>
      </c>
      <c r="AH57" s="44">
        <f t="shared" si="43"/>
        <v>0</v>
      </c>
      <c r="AJ57" s="49">
        <v>47</v>
      </c>
      <c r="AK57" s="49"/>
      <c r="AM57" s="52">
        <v>47</v>
      </c>
      <c r="AN57" s="52"/>
      <c r="AP57" s="73">
        <v>47</v>
      </c>
      <c r="AQ57" s="73"/>
      <c r="AS57" s="58">
        <v>47</v>
      </c>
      <c r="AT57" s="58"/>
      <c r="AV57" s="61">
        <v>47</v>
      </c>
      <c r="AW57" s="61"/>
      <c r="AY57" s="64">
        <v>47</v>
      </c>
      <c r="AZ57" s="64"/>
      <c r="BB57" s="74">
        <v>47</v>
      </c>
      <c r="BC57" s="74"/>
      <c r="BE57" s="70">
        <v>47</v>
      </c>
      <c r="BF57" s="70"/>
    </row>
    <row r="58" spans="1:58" x14ac:dyDescent="0.25">
      <c r="A58" s="43">
        <v>48</v>
      </c>
      <c r="B58" s="44">
        <f t="shared" si="24"/>
        <v>0</v>
      </c>
      <c r="C58" s="45"/>
      <c r="D58" s="46" t="s">
        <v>1</v>
      </c>
      <c r="E58" s="47"/>
      <c r="F58" s="47" t="s">
        <v>1</v>
      </c>
      <c r="G58" s="47" t="s">
        <v>1</v>
      </c>
      <c r="H58" s="48"/>
      <c r="I58" s="49" t="str">
        <f t="shared" si="25"/>
        <v xml:space="preserve"> </v>
      </c>
      <c r="J58" s="50">
        <f t="shared" si="26"/>
        <v>0</v>
      </c>
      <c r="K58" s="51"/>
      <c r="L58" s="52" t="str">
        <f t="shared" si="27"/>
        <v xml:space="preserve"> </v>
      </c>
      <c r="M58" s="53">
        <f t="shared" si="28"/>
        <v>0</v>
      </c>
      <c r="N58" s="54"/>
      <c r="O58" s="55" t="str">
        <f t="shared" si="29"/>
        <v xml:space="preserve"> </v>
      </c>
      <c r="P58" s="56">
        <f t="shared" si="30"/>
        <v>0</v>
      </c>
      <c r="Q58" s="57"/>
      <c r="R58" s="58" t="str">
        <f t="shared" si="31"/>
        <v xml:space="preserve"> </v>
      </c>
      <c r="S58" s="59">
        <f t="shared" si="32"/>
        <v>0</v>
      </c>
      <c r="T58" s="60"/>
      <c r="U58" s="61" t="str">
        <f t="shared" si="33"/>
        <v xml:space="preserve"> </v>
      </c>
      <c r="V58" s="62">
        <f t="shared" si="34"/>
        <v>0</v>
      </c>
      <c r="W58" s="63"/>
      <c r="X58" s="64" t="str">
        <f t="shared" si="35"/>
        <v xml:space="preserve"> </v>
      </c>
      <c r="Y58" s="65">
        <f t="shared" si="36"/>
        <v>0</v>
      </c>
      <c r="Z58" s="66"/>
      <c r="AA58" s="67" t="str">
        <f t="shared" si="37"/>
        <v xml:space="preserve"> </v>
      </c>
      <c r="AB58" s="68">
        <f t="shared" si="38"/>
        <v>0</v>
      </c>
      <c r="AC58" s="69"/>
      <c r="AD58" s="70" t="str">
        <f t="shared" si="39"/>
        <v xml:space="preserve"> </v>
      </c>
      <c r="AE58" s="71">
        <f t="shared" si="40"/>
        <v>0</v>
      </c>
      <c r="AF58" s="44">
        <f t="shared" si="41"/>
        <v>0</v>
      </c>
      <c r="AG58" s="72">
        <f t="shared" si="42"/>
        <v>48</v>
      </c>
      <c r="AH58" s="44">
        <f t="shared" si="43"/>
        <v>0</v>
      </c>
      <c r="AJ58" s="49">
        <v>48</v>
      </c>
      <c r="AK58" s="49"/>
      <c r="AM58" s="52">
        <v>48</v>
      </c>
      <c r="AN58" s="52"/>
      <c r="AP58" s="73">
        <v>48</v>
      </c>
      <c r="AQ58" s="73"/>
      <c r="AS58" s="58">
        <v>48</v>
      </c>
      <c r="AT58" s="58"/>
      <c r="AV58" s="61">
        <v>48</v>
      </c>
      <c r="AW58" s="61"/>
      <c r="AY58" s="64">
        <v>48</v>
      </c>
      <c r="AZ58" s="64"/>
      <c r="BB58" s="74">
        <v>48</v>
      </c>
      <c r="BC58" s="74"/>
      <c r="BE58" s="70">
        <v>48</v>
      </c>
      <c r="BF58" s="70"/>
    </row>
    <row r="59" spans="1:58" x14ac:dyDescent="0.25">
      <c r="A59" s="43">
        <v>49</v>
      </c>
      <c r="B59" s="44">
        <f t="shared" si="24"/>
        <v>0</v>
      </c>
      <c r="C59" s="45"/>
      <c r="D59" s="46" t="s">
        <v>1</v>
      </c>
      <c r="E59" s="47"/>
      <c r="F59" s="47" t="s">
        <v>1</v>
      </c>
      <c r="G59" s="47" t="s">
        <v>1</v>
      </c>
      <c r="H59" s="48"/>
      <c r="I59" s="49" t="str">
        <f t="shared" si="25"/>
        <v xml:space="preserve"> </v>
      </c>
      <c r="J59" s="50">
        <f t="shared" si="26"/>
        <v>0</v>
      </c>
      <c r="K59" s="51"/>
      <c r="L59" s="52" t="str">
        <f t="shared" si="27"/>
        <v xml:space="preserve"> </v>
      </c>
      <c r="M59" s="53">
        <f t="shared" si="28"/>
        <v>0</v>
      </c>
      <c r="N59" s="54"/>
      <c r="O59" s="55" t="str">
        <f t="shared" si="29"/>
        <v xml:space="preserve"> </v>
      </c>
      <c r="P59" s="56">
        <f t="shared" si="30"/>
        <v>0</v>
      </c>
      <c r="Q59" s="57"/>
      <c r="R59" s="58" t="str">
        <f t="shared" si="31"/>
        <v xml:space="preserve"> </v>
      </c>
      <c r="S59" s="59">
        <f t="shared" si="32"/>
        <v>0</v>
      </c>
      <c r="T59" s="60"/>
      <c r="U59" s="61" t="str">
        <f t="shared" si="33"/>
        <v xml:space="preserve"> </v>
      </c>
      <c r="V59" s="62">
        <f t="shared" si="34"/>
        <v>0</v>
      </c>
      <c r="W59" s="63"/>
      <c r="X59" s="64" t="str">
        <f t="shared" si="35"/>
        <v xml:space="preserve"> </v>
      </c>
      <c r="Y59" s="65">
        <f t="shared" si="36"/>
        <v>0</v>
      </c>
      <c r="Z59" s="66"/>
      <c r="AA59" s="67" t="str">
        <f t="shared" si="37"/>
        <v xml:space="preserve"> </v>
      </c>
      <c r="AB59" s="68">
        <f t="shared" si="38"/>
        <v>0</v>
      </c>
      <c r="AC59" s="69"/>
      <c r="AD59" s="70" t="str">
        <f t="shared" si="39"/>
        <v xml:space="preserve"> </v>
      </c>
      <c r="AE59" s="71">
        <f t="shared" si="40"/>
        <v>0</v>
      </c>
      <c r="AF59" s="44">
        <f t="shared" si="41"/>
        <v>0</v>
      </c>
      <c r="AG59" s="72">
        <f t="shared" si="42"/>
        <v>49</v>
      </c>
      <c r="AH59" s="44">
        <f t="shared" si="43"/>
        <v>0</v>
      </c>
      <c r="AJ59" s="49">
        <v>49</v>
      </c>
      <c r="AK59" s="49"/>
      <c r="AM59" s="52">
        <v>49</v>
      </c>
      <c r="AN59" s="52"/>
      <c r="AP59" s="73">
        <v>49</v>
      </c>
      <c r="AQ59" s="73"/>
      <c r="AS59" s="58">
        <v>49</v>
      </c>
      <c r="AT59" s="58"/>
      <c r="AV59" s="61">
        <v>49</v>
      </c>
      <c r="AW59" s="61"/>
      <c r="AY59" s="64">
        <v>49</v>
      </c>
      <c r="AZ59" s="64"/>
      <c r="BB59" s="74">
        <v>49</v>
      </c>
      <c r="BC59" s="74"/>
      <c r="BE59" s="70">
        <v>49</v>
      </c>
      <c r="BF59" s="70"/>
    </row>
    <row r="60" spans="1:58" x14ac:dyDescent="0.25">
      <c r="A60" s="43">
        <v>50</v>
      </c>
      <c r="B60" s="44">
        <f t="shared" si="24"/>
        <v>0</v>
      </c>
      <c r="C60" s="45"/>
      <c r="D60" s="46" t="s">
        <v>1</v>
      </c>
      <c r="E60" s="47"/>
      <c r="F60" s="47" t="s">
        <v>1</v>
      </c>
      <c r="G60" s="47" t="s">
        <v>1</v>
      </c>
      <c r="H60" s="48"/>
      <c r="I60" s="49" t="str">
        <f t="shared" si="25"/>
        <v xml:space="preserve"> </v>
      </c>
      <c r="J60" s="50">
        <f t="shared" si="26"/>
        <v>0</v>
      </c>
      <c r="K60" s="51"/>
      <c r="L60" s="52" t="str">
        <f t="shared" si="27"/>
        <v xml:space="preserve"> </v>
      </c>
      <c r="M60" s="53">
        <f t="shared" si="28"/>
        <v>0</v>
      </c>
      <c r="N60" s="54"/>
      <c r="O60" s="55" t="str">
        <f t="shared" si="29"/>
        <v xml:space="preserve"> </v>
      </c>
      <c r="P60" s="56">
        <f t="shared" si="30"/>
        <v>0</v>
      </c>
      <c r="Q60" s="57"/>
      <c r="R60" s="58" t="str">
        <f t="shared" si="31"/>
        <v xml:space="preserve"> </v>
      </c>
      <c r="S60" s="59">
        <f t="shared" si="32"/>
        <v>0</v>
      </c>
      <c r="T60" s="60"/>
      <c r="U60" s="61" t="str">
        <f t="shared" si="33"/>
        <v xml:space="preserve"> </v>
      </c>
      <c r="V60" s="62">
        <f t="shared" si="34"/>
        <v>0</v>
      </c>
      <c r="W60" s="63"/>
      <c r="X60" s="64" t="str">
        <f t="shared" si="35"/>
        <v xml:space="preserve"> </v>
      </c>
      <c r="Y60" s="65">
        <f t="shared" si="36"/>
        <v>0</v>
      </c>
      <c r="Z60" s="66"/>
      <c r="AA60" s="67" t="str">
        <f t="shared" si="37"/>
        <v xml:space="preserve"> </v>
      </c>
      <c r="AB60" s="68">
        <f t="shared" si="38"/>
        <v>0</v>
      </c>
      <c r="AC60" s="69"/>
      <c r="AD60" s="70" t="str">
        <f t="shared" si="39"/>
        <v xml:space="preserve"> </v>
      </c>
      <c r="AE60" s="71">
        <f t="shared" si="40"/>
        <v>0</v>
      </c>
      <c r="AF60" s="44">
        <f t="shared" si="41"/>
        <v>0</v>
      </c>
      <c r="AG60" s="72">
        <f t="shared" si="42"/>
        <v>50</v>
      </c>
      <c r="AH60" s="44">
        <f t="shared" si="43"/>
        <v>0</v>
      </c>
      <c r="AJ60" s="49">
        <v>50</v>
      </c>
      <c r="AK60" s="49"/>
      <c r="AM60" s="52">
        <v>50</v>
      </c>
      <c r="AN60" s="52"/>
      <c r="AP60" s="73">
        <v>50</v>
      </c>
      <c r="AQ60" s="73"/>
      <c r="AS60" s="58">
        <v>50</v>
      </c>
      <c r="AT60" s="58"/>
      <c r="AV60" s="61">
        <v>50</v>
      </c>
      <c r="AW60" s="61"/>
      <c r="AY60" s="64">
        <v>50</v>
      </c>
      <c r="AZ60" s="64"/>
      <c r="BB60" s="74">
        <v>50</v>
      </c>
      <c r="BC60" s="74"/>
      <c r="BE60" s="70">
        <v>50</v>
      </c>
      <c r="BF60" s="70"/>
    </row>
    <row r="61" spans="1:58" x14ac:dyDescent="0.25">
      <c r="A61" s="43">
        <v>51</v>
      </c>
      <c r="B61" s="44">
        <f t="shared" si="24"/>
        <v>0</v>
      </c>
      <c r="C61" s="45"/>
      <c r="D61" s="46" t="s">
        <v>1</v>
      </c>
      <c r="E61" s="47"/>
      <c r="F61" s="47" t="s">
        <v>1</v>
      </c>
      <c r="G61" s="47" t="s">
        <v>1</v>
      </c>
      <c r="H61" s="48"/>
      <c r="I61" s="49" t="str">
        <f t="shared" si="25"/>
        <v xml:space="preserve"> </v>
      </c>
      <c r="J61" s="50">
        <f t="shared" si="26"/>
        <v>0</v>
      </c>
      <c r="K61" s="51"/>
      <c r="L61" s="52" t="str">
        <f t="shared" si="27"/>
        <v xml:space="preserve"> </v>
      </c>
      <c r="M61" s="53">
        <f t="shared" si="28"/>
        <v>0</v>
      </c>
      <c r="N61" s="54"/>
      <c r="O61" s="55" t="str">
        <f t="shared" si="29"/>
        <v xml:space="preserve"> </v>
      </c>
      <c r="P61" s="56">
        <f t="shared" si="30"/>
        <v>0</v>
      </c>
      <c r="Q61" s="57"/>
      <c r="R61" s="58" t="str">
        <f t="shared" si="31"/>
        <v xml:space="preserve"> </v>
      </c>
      <c r="S61" s="59">
        <f t="shared" si="32"/>
        <v>0</v>
      </c>
      <c r="T61" s="60"/>
      <c r="U61" s="61" t="str">
        <f t="shared" si="33"/>
        <v xml:space="preserve"> </v>
      </c>
      <c r="V61" s="62">
        <f t="shared" si="34"/>
        <v>0</v>
      </c>
      <c r="W61" s="63"/>
      <c r="X61" s="64" t="str">
        <f t="shared" si="35"/>
        <v xml:space="preserve"> </v>
      </c>
      <c r="Y61" s="65">
        <f t="shared" si="36"/>
        <v>0</v>
      </c>
      <c r="Z61" s="66"/>
      <c r="AA61" s="67" t="str">
        <f t="shared" si="37"/>
        <v xml:space="preserve"> </v>
      </c>
      <c r="AB61" s="68">
        <f t="shared" si="38"/>
        <v>0</v>
      </c>
      <c r="AC61" s="69"/>
      <c r="AD61" s="70" t="str">
        <f t="shared" si="39"/>
        <v xml:space="preserve"> </v>
      </c>
      <c r="AE61" s="71">
        <f t="shared" si="40"/>
        <v>0</v>
      </c>
      <c r="AF61" s="44">
        <f t="shared" si="41"/>
        <v>0</v>
      </c>
      <c r="AG61" s="72">
        <f t="shared" si="42"/>
        <v>51</v>
      </c>
      <c r="AH61" s="44">
        <f t="shared" si="43"/>
        <v>0</v>
      </c>
      <c r="AJ61" s="49">
        <v>51</v>
      </c>
      <c r="AK61" s="49"/>
      <c r="AM61" s="52">
        <v>51</v>
      </c>
      <c r="AN61" s="52"/>
      <c r="AP61" s="73">
        <v>51</v>
      </c>
      <c r="AQ61" s="73"/>
      <c r="AS61" s="58">
        <v>51</v>
      </c>
      <c r="AT61" s="58"/>
      <c r="AV61" s="61">
        <v>51</v>
      </c>
      <c r="AW61" s="61"/>
      <c r="AY61" s="64">
        <v>51</v>
      </c>
      <c r="AZ61" s="64"/>
      <c r="BB61" s="74">
        <v>51</v>
      </c>
      <c r="BC61" s="74"/>
      <c r="BE61" s="70">
        <v>51</v>
      </c>
      <c r="BF61" s="70"/>
    </row>
    <row r="62" spans="1:58" x14ac:dyDescent="0.25">
      <c r="A62" s="43">
        <v>52</v>
      </c>
      <c r="B62" s="44">
        <f t="shared" si="24"/>
        <v>0</v>
      </c>
      <c r="C62" s="45"/>
      <c r="D62" s="46" t="s">
        <v>1</v>
      </c>
      <c r="E62" s="47"/>
      <c r="F62" s="47" t="s">
        <v>1</v>
      </c>
      <c r="G62" s="47" t="s">
        <v>1</v>
      </c>
      <c r="H62" s="48"/>
      <c r="I62" s="49" t="str">
        <f t="shared" si="25"/>
        <v xml:space="preserve"> </v>
      </c>
      <c r="J62" s="50">
        <f t="shared" si="26"/>
        <v>0</v>
      </c>
      <c r="K62" s="51"/>
      <c r="L62" s="52" t="str">
        <f t="shared" si="27"/>
        <v xml:space="preserve"> </v>
      </c>
      <c r="M62" s="53">
        <f t="shared" si="28"/>
        <v>0</v>
      </c>
      <c r="N62" s="54"/>
      <c r="O62" s="55" t="str">
        <f t="shared" si="29"/>
        <v xml:space="preserve"> </v>
      </c>
      <c r="P62" s="56">
        <f t="shared" si="30"/>
        <v>0</v>
      </c>
      <c r="Q62" s="57"/>
      <c r="R62" s="58" t="str">
        <f t="shared" si="31"/>
        <v xml:space="preserve"> </v>
      </c>
      <c r="S62" s="59">
        <f t="shared" si="32"/>
        <v>0</v>
      </c>
      <c r="T62" s="60"/>
      <c r="U62" s="61" t="str">
        <f t="shared" si="33"/>
        <v xml:space="preserve"> </v>
      </c>
      <c r="V62" s="62">
        <f t="shared" si="34"/>
        <v>0</v>
      </c>
      <c r="W62" s="63"/>
      <c r="X62" s="64" t="str">
        <f t="shared" si="35"/>
        <v xml:space="preserve"> </v>
      </c>
      <c r="Y62" s="65">
        <f t="shared" si="36"/>
        <v>0</v>
      </c>
      <c r="Z62" s="66"/>
      <c r="AA62" s="67" t="str">
        <f t="shared" si="37"/>
        <v xml:space="preserve"> </v>
      </c>
      <c r="AB62" s="68">
        <f t="shared" si="38"/>
        <v>0</v>
      </c>
      <c r="AC62" s="69"/>
      <c r="AD62" s="70" t="str">
        <f t="shared" si="39"/>
        <v xml:space="preserve"> </v>
      </c>
      <c r="AE62" s="71">
        <f t="shared" si="40"/>
        <v>0</v>
      </c>
      <c r="AF62" s="44">
        <f t="shared" si="41"/>
        <v>0</v>
      </c>
      <c r="AG62" s="72">
        <f t="shared" si="42"/>
        <v>52</v>
      </c>
      <c r="AH62" s="44">
        <f t="shared" si="43"/>
        <v>0</v>
      </c>
      <c r="AJ62" s="49">
        <v>52</v>
      </c>
      <c r="AK62" s="49"/>
      <c r="AM62" s="52">
        <v>52</v>
      </c>
      <c r="AN62" s="52"/>
      <c r="AP62" s="73">
        <v>52</v>
      </c>
      <c r="AQ62" s="73"/>
      <c r="AS62" s="58">
        <v>52</v>
      </c>
      <c r="AT62" s="58"/>
      <c r="AV62" s="61">
        <v>52</v>
      </c>
      <c r="AW62" s="61"/>
      <c r="AY62" s="64">
        <v>52</v>
      </c>
      <c r="AZ62" s="64"/>
      <c r="BB62" s="74">
        <v>52</v>
      </c>
      <c r="BC62" s="74"/>
      <c r="BE62" s="70">
        <v>52</v>
      </c>
      <c r="BF62" s="70"/>
    </row>
    <row r="63" spans="1:58" x14ac:dyDescent="0.25">
      <c r="A63" s="43">
        <v>53</v>
      </c>
      <c r="B63" s="44">
        <f t="shared" si="24"/>
        <v>0</v>
      </c>
      <c r="C63" s="45"/>
      <c r="D63" s="46" t="s">
        <v>1</v>
      </c>
      <c r="E63" s="47"/>
      <c r="F63" s="47" t="s">
        <v>1</v>
      </c>
      <c r="G63" s="47" t="s">
        <v>1</v>
      </c>
      <c r="H63" s="48"/>
      <c r="I63" s="49" t="str">
        <f t="shared" si="25"/>
        <v xml:space="preserve"> </v>
      </c>
      <c r="J63" s="50">
        <f t="shared" si="26"/>
        <v>0</v>
      </c>
      <c r="K63" s="51"/>
      <c r="L63" s="52" t="str">
        <f t="shared" si="27"/>
        <v xml:space="preserve"> </v>
      </c>
      <c r="M63" s="53">
        <f t="shared" si="28"/>
        <v>0</v>
      </c>
      <c r="N63" s="54"/>
      <c r="O63" s="55" t="str">
        <f t="shared" si="29"/>
        <v xml:space="preserve"> </v>
      </c>
      <c r="P63" s="56">
        <f t="shared" si="30"/>
        <v>0</v>
      </c>
      <c r="Q63" s="57"/>
      <c r="R63" s="58" t="str">
        <f t="shared" si="31"/>
        <v xml:space="preserve"> </v>
      </c>
      <c r="S63" s="59">
        <f t="shared" si="32"/>
        <v>0</v>
      </c>
      <c r="T63" s="60"/>
      <c r="U63" s="61" t="str">
        <f t="shared" si="33"/>
        <v xml:space="preserve"> </v>
      </c>
      <c r="V63" s="62">
        <f t="shared" si="34"/>
        <v>0</v>
      </c>
      <c r="W63" s="63"/>
      <c r="X63" s="64" t="str">
        <f t="shared" si="35"/>
        <v xml:space="preserve"> </v>
      </c>
      <c r="Y63" s="65">
        <f t="shared" si="36"/>
        <v>0</v>
      </c>
      <c r="Z63" s="66"/>
      <c r="AA63" s="67" t="str">
        <f t="shared" si="37"/>
        <v xml:space="preserve"> </v>
      </c>
      <c r="AB63" s="68">
        <f t="shared" si="38"/>
        <v>0</v>
      </c>
      <c r="AC63" s="69"/>
      <c r="AD63" s="70" t="str">
        <f t="shared" si="39"/>
        <v xml:space="preserve"> </v>
      </c>
      <c r="AE63" s="71">
        <f t="shared" si="40"/>
        <v>0</v>
      </c>
      <c r="AF63" s="44">
        <f t="shared" si="41"/>
        <v>0</v>
      </c>
      <c r="AG63" s="72">
        <f t="shared" si="42"/>
        <v>53</v>
      </c>
      <c r="AH63" s="44">
        <f t="shared" si="43"/>
        <v>0</v>
      </c>
      <c r="AJ63" s="49">
        <v>53</v>
      </c>
      <c r="AK63" s="49"/>
      <c r="AM63" s="52">
        <v>53</v>
      </c>
      <c r="AN63" s="52"/>
      <c r="AP63" s="73">
        <v>53</v>
      </c>
      <c r="AQ63" s="73"/>
      <c r="AS63" s="58">
        <v>53</v>
      </c>
      <c r="AT63" s="58"/>
      <c r="AV63" s="61">
        <v>53</v>
      </c>
      <c r="AW63" s="61"/>
      <c r="AY63" s="64">
        <v>53</v>
      </c>
      <c r="AZ63" s="64"/>
      <c r="BB63" s="74">
        <v>53</v>
      </c>
      <c r="BC63" s="74"/>
      <c r="BE63" s="70">
        <v>53</v>
      </c>
      <c r="BF63" s="70"/>
    </row>
    <row r="64" spans="1:58" x14ac:dyDescent="0.25">
      <c r="A64" s="43">
        <v>54</v>
      </c>
      <c r="B64" s="44">
        <f t="shared" si="24"/>
        <v>0</v>
      </c>
      <c r="C64" s="45"/>
      <c r="D64" s="46" t="s">
        <v>1</v>
      </c>
      <c r="E64" s="47"/>
      <c r="F64" s="47" t="s">
        <v>1</v>
      </c>
      <c r="G64" s="47" t="s">
        <v>1</v>
      </c>
      <c r="H64" s="48"/>
      <c r="I64" s="49" t="str">
        <f t="shared" si="25"/>
        <v xml:space="preserve"> </v>
      </c>
      <c r="J64" s="50">
        <f t="shared" si="26"/>
        <v>0</v>
      </c>
      <c r="K64" s="51"/>
      <c r="L64" s="52" t="str">
        <f t="shared" si="27"/>
        <v xml:space="preserve"> </v>
      </c>
      <c r="M64" s="53">
        <f t="shared" si="28"/>
        <v>0</v>
      </c>
      <c r="N64" s="54"/>
      <c r="O64" s="55" t="str">
        <f t="shared" si="29"/>
        <v xml:space="preserve"> </v>
      </c>
      <c r="P64" s="56">
        <f t="shared" si="30"/>
        <v>0</v>
      </c>
      <c r="Q64" s="57"/>
      <c r="R64" s="58" t="str">
        <f t="shared" si="31"/>
        <v xml:space="preserve"> </v>
      </c>
      <c r="S64" s="59">
        <f t="shared" si="32"/>
        <v>0</v>
      </c>
      <c r="T64" s="60"/>
      <c r="U64" s="61" t="str">
        <f t="shared" si="33"/>
        <v xml:space="preserve"> </v>
      </c>
      <c r="V64" s="62">
        <f t="shared" si="34"/>
        <v>0</v>
      </c>
      <c r="W64" s="63"/>
      <c r="X64" s="64" t="str">
        <f t="shared" si="35"/>
        <v xml:space="preserve"> </v>
      </c>
      <c r="Y64" s="65">
        <f t="shared" si="36"/>
        <v>0</v>
      </c>
      <c r="Z64" s="66"/>
      <c r="AA64" s="67" t="str">
        <f t="shared" si="37"/>
        <v xml:space="preserve"> </v>
      </c>
      <c r="AB64" s="68">
        <f t="shared" si="38"/>
        <v>0</v>
      </c>
      <c r="AC64" s="69"/>
      <c r="AD64" s="70" t="str">
        <f t="shared" si="39"/>
        <v xml:space="preserve"> </v>
      </c>
      <c r="AE64" s="71">
        <f t="shared" si="40"/>
        <v>0</v>
      </c>
      <c r="AF64" s="44">
        <f t="shared" si="41"/>
        <v>0</v>
      </c>
      <c r="AG64" s="72">
        <f t="shared" si="42"/>
        <v>54</v>
      </c>
      <c r="AH64" s="44">
        <f t="shared" si="43"/>
        <v>0</v>
      </c>
      <c r="AJ64" s="49">
        <v>54</v>
      </c>
      <c r="AK64" s="49"/>
      <c r="AM64" s="52">
        <v>54</v>
      </c>
      <c r="AN64" s="52"/>
      <c r="AP64" s="73">
        <v>54</v>
      </c>
      <c r="AQ64" s="73"/>
      <c r="AS64" s="58">
        <v>54</v>
      </c>
      <c r="AT64" s="58"/>
      <c r="AV64" s="61">
        <v>54</v>
      </c>
      <c r="AW64" s="61"/>
      <c r="AY64" s="64">
        <v>54</v>
      </c>
      <c r="AZ64" s="64"/>
      <c r="BB64" s="74">
        <v>54</v>
      </c>
      <c r="BC64" s="74"/>
      <c r="BE64" s="70">
        <v>54</v>
      </c>
      <c r="BF64" s="70"/>
    </row>
    <row r="65" spans="1:58" x14ac:dyDescent="0.25">
      <c r="A65" s="43">
        <v>55</v>
      </c>
      <c r="B65" s="44">
        <f t="shared" si="24"/>
        <v>0</v>
      </c>
      <c r="C65" s="45"/>
      <c r="D65" s="46" t="s">
        <v>1</v>
      </c>
      <c r="E65" s="47"/>
      <c r="F65" s="47" t="s">
        <v>1</v>
      </c>
      <c r="G65" s="47" t="s">
        <v>1</v>
      </c>
      <c r="H65" s="48"/>
      <c r="I65" s="49" t="str">
        <f t="shared" si="25"/>
        <v xml:space="preserve"> </v>
      </c>
      <c r="J65" s="50">
        <f t="shared" si="26"/>
        <v>0</v>
      </c>
      <c r="K65" s="51"/>
      <c r="L65" s="52" t="str">
        <f t="shared" si="27"/>
        <v xml:space="preserve"> </v>
      </c>
      <c r="M65" s="53">
        <f t="shared" si="28"/>
        <v>0</v>
      </c>
      <c r="N65" s="54"/>
      <c r="O65" s="55" t="str">
        <f t="shared" si="29"/>
        <v xml:space="preserve"> </v>
      </c>
      <c r="P65" s="56">
        <f t="shared" si="30"/>
        <v>0</v>
      </c>
      <c r="Q65" s="57"/>
      <c r="R65" s="58" t="str">
        <f t="shared" si="31"/>
        <v xml:space="preserve"> </v>
      </c>
      <c r="S65" s="59">
        <f t="shared" si="32"/>
        <v>0</v>
      </c>
      <c r="T65" s="60"/>
      <c r="U65" s="61" t="str">
        <f t="shared" si="33"/>
        <v xml:space="preserve"> </v>
      </c>
      <c r="V65" s="62">
        <f t="shared" si="34"/>
        <v>0</v>
      </c>
      <c r="W65" s="63"/>
      <c r="X65" s="64" t="str">
        <f t="shared" si="35"/>
        <v xml:space="preserve"> </v>
      </c>
      <c r="Y65" s="65">
        <f t="shared" si="36"/>
        <v>0</v>
      </c>
      <c r="Z65" s="66"/>
      <c r="AA65" s="67" t="str">
        <f t="shared" si="37"/>
        <v xml:space="preserve"> </v>
      </c>
      <c r="AB65" s="68">
        <f t="shared" si="38"/>
        <v>0</v>
      </c>
      <c r="AC65" s="69"/>
      <c r="AD65" s="70" t="str">
        <f t="shared" si="39"/>
        <v xml:space="preserve"> </v>
      </c>
      <c r="AE65" s="71">
        <f t="shared" si="40"/>
        <v>0</v>
      </c>
      <c r="AF65" s="44">
        <f t="shared" si="41"/>
        <v>0</v>
      </c>
      <c r="AG65" s="72">
        <f t="shared" si="42"/>
        <v>55</v>
      </c>
      <c r="AH65" s="44">
        <f t="shared" si="43"/>
        <v>0</v>
      </c>
      <c r="AJ65" s="49">
        <v>55</v>
      </c>
      <c r="AK65" s="49"/>
      <c r="AM65" s="52">
        <v>55</v>
      </c>
      <c r="AN65" s="52"/>
      <c r="AP65" s="73">
        <v>55</v>
      </c>
      <c r="AQ65" s="73"/>
      <c r="AS65" s="58">
        <v>55</v>
      </c>
      <c r="AT65" s="58"/>
      <c r="AV65" s="61">
        <v>55</v>
      </c>
      <c r="AW65" s="61"/>
      <c r="AY65" s="64">
        <v>55</v>
      </c>
      <c r="AZ65" s="64"/>
      <c r="BB65" s="74">
        <v>55</v>
      </c>
      <c r="BC65" s="74"/>
      <c r="BE65" s="70">
        <v>55</v>
      </c>
      <c r="BF65" s="70"/>
    </row>
    <row r="66" spans="1:58" x14ac:dyDescent="0.25">
      <c r="A66" s="43">
        <v>56</v>
      </c>
      <c r="B66" s="44">
        <f t="shared" si="24"/>
        <v>0</v>
      </c>
      <c r="C66" s="45"/>
      <c r="D66" s="46" t="s">
        <v>1</v>
      </c>
      <c r="E66" s="47"/>
      <c r="F66" s="47" t="s">
        <v>1</v>
      </c>
      <c r="G66" s="47" t="s">
        <v>1</v>
      </c>
      <c r="H66" s="48"/>
      <c r="I66" s="49" t="str">
        <f t="shared" si="25"/>
        <v xml:space="preserve"> </v>
      </c>
      <c r="J66" s="50">
        <f t="shared" si="26"/>
        <v>0</v>
      </c>
      <c r="K66" s="51"/>
      <c r="L66" s="52" t="str">
        <f t="shared" si="27"/>
        <v xml:space="preserve"> </v>
      </c>
      <c r="M66" s="53">
        <f t="shared" si="28"/>
        <v>0</v>
      </c>
      <c r="N66" s="54"/>
      <c r="O66" s="55" t="str">
        <f t="shared" si="29"/>
        <v xml:space="preserve"> </v>
      </c>
      <c r="P66" s="56">
        <f t="shared" si="30"/>
        <v>0</v>
      </c>
      <c r="Q66" s="57"/>
      <c r="R66" s="58" t="str">
        <f t="shared" si="31"/>
        <v xml:space="preserve"> </v>
      </c>
      <c r="S66" s="59">
        <f t="shared" si="32"/>
        <v>0</v>
      </c>
      <c r="T66" s="60"/>
      <c r="U66" s="61" t="str">
        <f t="shared" si="33"/>
        <v xml:space="preserve"> </v>
      </c>
      <c r="V66" s="62">
        <f t="shared" si="34"/>
        <v>0</v>
      </c>
      <c r="W66" s="63"/>
      <c r="X66" s="64" t="str">
        <f t="shared" si="35"/>
        <v xml:space="preserve"> </v>
      </c>
      <c r="Y66" s="65">
        <f t="shared" si="36"/>
        <v>0</v>
      </c>
      <c r="Z66" s="66"/>
      <c r="AA66" s="67" t="str">
        <f t="shared" si="37"/>
        <v xml:space="preserve"> </v>
      </c>
      <c r="AB66" s="68">
        <f t="shared" si="38"/>
        <v>0</v>
      </c>
      <c r="AC66" s="69"/>
      <c r="AD66" s="70" t="str">
        <f t="shared" si="39"/>
        <v xml:space="preserve"> </v>
      </c>
      <c r="AE66" s="71">
        <f t="shared" si="40"/>
        <v>0</v>
      </c>
      <c r="AF66" s="44">
        <f t="shared" si="41"/>
        <v>0</v>
      </c>
      <c r="AG66" s="72">
        <f t="shared" si="42"/>
        <v>56</v>
      </c>
      <c r="AH66" s="44">
        <f t="shared" si="43"/>
        <v>0</v>
      </c>
      <c r="AJ66" s="49">
        <v>56</v>
      </c>
      <c r="AK66" s="49"/>
      <c r="AM66" s="52">
        <v>56</v>
      </c>
      <c r="AN66" s="52"/>
      <c r="AP66" s="73">
        <v>56</v>
      </c>
      <c r="AQ66" s="73"/>
      <c r="AS66" s="58">
        <v>56</v>
      </c>
      <c r="AT66" s="58"/>
      <c r="AV66" s="61">
        <v>56</v>
      </c>
      <c r="AW66" s="61"/>
      <c r="AY66" s="64">
        <v>56</v>
      </c>
      <c r="AZ66" s="64"/>
      <c r="BB66" s="74">
        <v>56</v>
      </c>
      <c r="BC66" s="74"/>
      <c r="BE66" s="70">
        <v>56</v>
      </c>
      <c r="BF66" s="70"/>
    </row>
    <row r="67" spans="1:58" x14ac:dyDescent="0.25">
      <c r="A67" s="43">
        <v>57</v>
      </c>
      <c r="B67" s="44">
        <f t="shared" si="24"/>
        <v>0</v>
      </c>
      <c r="C67" s="45"/>
      <c r="D67" s="46" t="s">
        <v>1</v>
      </c>
      <c r="E67" s="47"/>
      <c r="F67" s="47" t="s">
        <v>1</v>
      </c>
      <c r="G67" s="47" t="s">
        <v>1</v>
      </c>
      <c r="H67" s="48"/>
      <c r="I67" s="49" t="str">
        <f t="shared" si="25"/>
        <v xml:space="preserve"> </v>
      </c>
      <c r="J67" s="50">
        <f t="shared" si="26"/>
        <v>0</v>
      </c>
      <c r="K67" s="51"/>
      <c r="L67" s="52" t="str">
        <f t="shared" si="27"/>
        <v xml:space="preserve"> </v>
      </c>
      <c r="M67" s="53">
        <f t="shared" si="28"/>
        <v>0</v>
      </c>
      <c r="N67" s="54"/>
      <c r="O67" s="55" t="str">
        <f t="shared" si="29"/>
        <v xml:space="preserve"> </v>
      </c>
      <c r="P67" s="56">
        <f t="shared" si="30"/>
        <v>0</v>
      </c>
      <c r="Q67" s="57"/>
      <c r="R67" s="58" t="str">
        <f t="shared" si="31"/>
        <v xml:space="preserve"> </v>
      </c>
      <c r="S67" s="59">
        <f t="shared" si="32"/>
        <v>0</v>
      </c>
      <c r="T67" s="60"/>
      <c r="U67" s="61" t="str">
        <f t="shared" si="33"/>
        <v xml:space="preserve"> </v>
      </c>
      <c r="V67" s="62">
        <f t="shared" si="34"/>
        <v>0</v>
      </c>
      <c r="W67" s="63"/>
      <c r="X67" s="64" t="str">
        <f t="shared" si="35"/>
        <v xml:space="preserve"> </v>
      </c>
      <c r="Y67" s="65">
        <f t="shared" si="36"/>
        <v>0</v>
      </c>
      <c r="Z67" s="66"/>
      <c r="AA67" s="67" t="str">
        <f t="shared" si="37"/>
        <v xml:space="preserve"> </v>
      </c>
      <c r="AB67" s="68">
        <f t="shared" si="38"/>
        <v>0</v>
      </c>
      <c r="AC67" s="69"/>
      <c r="AD67" s="70" t="str">
        <f t="shared" si="39"/>
        <v xml:space="preserve"> </v>
      </c>
      <c r="AE67" s="71">
        <f t="shared" si="40"/>
        <v>0</v>
      </c>
      <c r="AF67" s="44">
        <f t="shared" si="41"/>
        <v>0</v>
      </c>
      <c r="AG67" s="72">
        <f t="shared" si="42"/>
        <v>57</v>
      </c>
      <c r="AH67" s="44">
        <f t="shared" si="43"/>
        <v>0</v>
      </c>
      <c r="AJ67" s="49">
        <v>57</v>
      </c>
      <c r="AK67" s="49"/>
      <c r="AM67" s="52">
        <v>57</v>
      </c>
      <c r="AN67" s="52"/>
      <c r="AP67" s="73">
        <v>57</v>
      </c>
      <c r="AQ67" s="73"/>
      <c r="AS67" s="58">
        <v>57</v>
      </c>
      <c r="AT67" s="58"/>
      <c r="AV67" s="61">
        <v>57</v>
      </c>
      <c r="AW67" s="61"/>
      <c r="AY67" s="64">
        <v>57</v>
      </c>
      <c r="AZ67" s="64"/>
      <c r="BB67" s="74">
        <v>57</v>
      </c>
      <c r="BC67" s="74"/>
      <c r="BE67" s="70">
        <v>57</v>
      </c>
      <c r="BF67" s="70"/>
    </row>
    <row r="68" spans="1:58" x14ac:dyDescent="0.25">
      <c r="A68" s="43">
        <v>58</v>
      </c>
      <c r="B68" s="44">
        <f t="shared" si="24"/>
        <v>0</v>
      </c>
      <c r="C68" s="45"/>
      <c r="D68" s="46" t="s">
        <v>1</v>
      </c>
      <c r="E68" s="47"/>
      <c r="F68" s="47" t="s">
        <v>1</v>
      </c>
      <c r="G68" s="47" t="s">
        <v>1</v>
      </c>
      <c r="H68" s="48"/>
      <c r="I68" s="49" t="str">
        <f t="shared" si="25"/>
        <v xml:space="preserve"> </v>
      </c>
      <c r="J68" s="50">
        <f t="shared" si="26"/>
        <v>0</v>
      </c>
      <c r="K68" s="51"/>
      <c r="L68" s="52" t="str">
        <f t="shared" si="27"/>
        <v xml:space="preserve"> </v>
      </c>
      <c r="M68" s="53">
        <f t="shared" si="28"/>
        <v>0</v>
      </c>
      <c r="N68" s="54"/>
      <c r="O68" s="55" t="str">
        <f t="shared" si="29"/>
        <v xml:space="preserve"> </v>
      </c>
      <c r="P68" s="56">
        <f t="shared" si="30"/>
        <v>0</v>
      </c>
      <c r="Q68" s="57"/>
      <c r="R68" s="58" t="str">
        <f t="shared" si="31"/>
        <v xml:space="preserve"> </v>
      </c>
      <c r="S68" s="59">
        <f t="shared" si="32"/>
        <v>0</v>
      </c>
      <c r="T68" s="60"/>
      <c r="U68" s="61" t="str">
        <f t="shared" si="33"/>
        <v xml:space="preserve"> </v>
      </c>
      <c r="V68" s="62">
        <f t="shared" si="34"/>
        <v>0</v>
      </c>
      <c r="W68" s="63"/>
      <c r="X68" s="64" t="str">
        <f t="shared" si="35"/>
        <v xml:space="preserve"> </v>
      </c>
      <c r="Y68" s="65">
        <f t="shared" si="36"/>
        <v>0</v>
      </c>
      <c r="Z68" s="66"/>
      <c r="AA68" s="67" t="str">
        <f t="shared" si="37"/>
        <v xml:space="preserve"> </v>
      </c>
      <c r="AB68" s="68">
        <f t="shared" si="38"/>
        <v>0</v>
      </c>
      <c r="AC68" s="69"/>
      <c r="AD68" s="70" t="str">
        <f t="shared" si="39"/>
        <v xml:space="preserve"> </v>
      </c>
      <c r="AE68" s="71">
        <f t="shared" si="40"/>
        <v>0</v>
      </c>
      <c r="AF68" s="44">
        <f t="shared" si="41"/>
        <v>0</v>
      </c>
      <c r="AG68" s="72">
        <f t="shared" si="42"/>
        <v>58</v>
      </c>
      <c r="AH68" s="44">
        <f t="shared" si="43"/>
        <v>0</v>
      </c>
      <c r="AJ68" s="49">
        <v>58</v>
      </c>
      <c r="AK68" s="49"/>
      <c r="AM68" s="52">
        <v>58</v>
      </c>
      <c r="AN68" s="52"/>
      <c r="AP68" s="73">
        <v>58</v>
      </c>
      <c r="AQ68" s="73"/>
      <c r="AS68" s="58">
        <v>58</v>
      </c>
      <c r="AT68" s="58"/>
      <c r="AV68" s="61">
        <v>58</v>
      </c>
      <c r="AW68" s="61"/>
      <c r="AY68" s="64">
        <v>58</v>
      </c>
      <c r="AZ68" s="64"/>
      <c r="BB68" s="74">
        <v>58</v>
      </c>
      <c r="BC68" s="74"/>
      <c r="BE68" s="70">
        <v>58</v>
      </c>
      <c r="BF68" s="70"/>
    </row>
    <row r="69" spans="1:58" x14ac:dyDescent="0.25">
      <c r="A69" s="43">
        <v>59</v>
      </c>
      <c r="B69" s="44">
        <f t="shared" si="24"/>
        <v>0</v>
      </c>
      <c r="C69" s="45"/>
      <c r="D69" s="46" t="s">
        <v>1</v>
      </c>
      <c r="E69" s="47"/>
      <c r="F69" s="47" t="s">
        <v>1</v>
      </c>
      <c r="G69" s="47" t="s">
        <v>1</v>
      </c>
      <c r="H69" s="48"/>
      <c r="I69" s="49" t="str">
        <f t="shared" si="25"/>
        <v xml:space="preserve"> </v>
      </c>
      <c r="J69" s="50">
        <f t="shared" si="26"/>
        <v>0</v>
      </c>
      <c r="K69" s="51"/>
      <c r="L69" s="52" t="str">
        <f t="shared" si="27"/>
        <v xml:space="preserve"> </v>
      </c>
      <c r="M69" s="53">
        <f t="shared" si="28"/>
        <v>0</v>
      </c>
      <c r="N69" s="54"/>
      <c r="O69" s="55" t="str">
        <f t="shared" si="29"/>
        <v xml:space="preserve"> </v>
      </c>
      <c r="P69" s="56">
        <f t="shared" si="30"/>
        <v>0</v>
      </c>
      <c r="Q69" s="57"/>
      <c r="R69" s="58" t="str">
        <f t="shared" si="31"/>
        <v xml:space="preserve"> </v>
      </c>
      <c r="S69" s="59">
        <f t="shared" si="32"/>
        <v>0</v>
      </c>
      <c r="T69" s="60"/>
      <c r="U69" s="61" t="str">
        <f t="shared" si="33"/>
        <v xml:space="preserve"> </v>
      </c>
      <c r="V69" s="62">
        <f t="shared" si="34"/>
        <v>0</v>
      </c>
      <c r="W69" s="63"/>
      <c r="X69" s="64" t="str">
        <f t="shared" si="35"/>
        <v xml:space="preserve"> </v>
      </c>
      <c r="Y69" s="65">
        <f t="shared" si="36"/>
        <v>0</v>
      </c>
      <c r="Z69" s="66"/>
      <c r="AA69" s="67" t="str">
        <f t="shared" si="37"/>
        <v xml:space="preserve"> </v>
      </c>
      <c r="AB69" s="68">
        <f t="shared" si="38"/>
        <v>0</v>
      </c>
      <c r="AC69" s="69"/>
      <c r="AD69" s="70" t="str">
        <f t="shared" si="39"/>
        <v xml:space="preserve"> </v>
      </c>
      <c r="AE69" s="71">
        <f t="shared" si="40"/>
        <v>0</v>
      </c>
      <c r="AF69" s="44">
        <f t="shared" si="41"/>
        <v>0</v>
      </c>
      <c r="AG69" s="72">
        <f t="shared" si="42"/>
        <v>59</v>
      </c>
      <c r="AH69" s="44">
        <f t="shared" si="43"/>
        <v>0</v>
      </c>
      <c r="AJ69" s="49">
        <v>59</v>
      </c>
      <c r="AK69" s="49"/>
      <c r="AM69" s="52">
        <v>59</v>
      </c>
      <c r="AN69" s="52"/>
      <c r="AP69" s="73">
        <v>59</v>
      </c>
      <c r="AQ69" s="73"/>
      <c r="AS69" s="58">
        <v>59</v>
      </c>
      <c r="AT69" s="58"/>
      <c r="AV69" s="61">
        <v>59</v>
      </c>
      <c r="AW69" s="61"/>
      <c r="AY69" s="64">
        <v>59</v>
      </c>
      <c r="AZ69" s="64"/>
      <c r="BB69" s="74">
        <v>59</v>
      </c>
      <c r="BC69" s="74"/>
      <c r="BE69" s="70">
        <v>59</v>
      </c>
      <c r="BF69" s="70"/>
    </row>
    <row r="70" spans="1:58" x14ac:dyDescent="0.25">
      <c r="A70" s="43">
        <v>60</v>
      </c>
      <c r="B70" s="44">
        <f t="shared" si="24"/>
        <v>0</v>
      </c>
      <c r="C70" s="45"/>
      <c r="D70" s="46" t="s">
        <v>1</v>
      </c>
      <c r="E70" s="47"/>
      <c r="F70" s="47" t="s">
        <v>1</v>
      </c>
      <c r="G70" s="47" t="s">
        <v>1</v>
      </c>
      <c r="H70" s="48"/>
      <c r="I70" s="49" t="str">
        <f t="shared" si="25"/>
        <v xml:space="preserve"> </v>
      </c>
      <c r="J70" s="50">
        <f t="shared" si="26"/>
        <v>0</v>
      </c>
      <c r="K70" s="51"/>
      <c r="L70" s="52" t="str">
        <f t="shared" si="27"/>
        <v xml:space="preserve"> </v>
      </c>
      <c r="M70" s="53">
        <f t="shared" si="28"/>
        <v>0</v>
      </c>
      <c r="N70" s="54"/>
      <c r="O70" s="55" t="str">
        <f t="shared" si="29"/>
        <v xml:space="preserve"> </v>
      </c>
      <c r="P70" s="56">
        <f t="shared" si="30"/>
        <v>0</v>
      </c>
      <c r="Q70" s="57"/>
      <c r="R70" s="58" t="str">
        <f t="shared" si="31"/>
        <v xml:space="preserve"> </v>
      </c>
      <c r="S70" s="59">
        <f t="shared" si="32"/>
        <v>0</v>
      </c>
      <c r="T70" s="60"/>
      <c r="U70" s="61" t="str">
        <f t="shared" si="33"/>
        <v xml:space="preserve"> </v>
      </c>
      <c r="V70" s="62">
        <f t="shared" si="34"/>
        <v>0</v>
      </c>
      <c r="W70" s="63"/>
      <c r="X70" s="64" t="str">
        <f t="shared" si="35"/>
        <v xml:space="preserve"> </v>
      </c>
      <c r="Y70" s="65">
        <f t="shared" si="36"/>
        <v>0</v>
      </c>
      <c r="Z70" s="66"/>
      <c r="AA70" s="67" t="str">
        <f t="shared" si="37"/>
        <v xml:space="preserve"> </v>
      </c>
      <c r="AB70" s="68">
        <f t="shared" si="38"/>
        <v>0</v>
      </c>
      <c r="AC70" s="69"/>
      <c r="AD70" s="70" t="str">
        <f t="shared" si="39"/>
        <v xml:space="preserve"> </v>
      </c>
      <c r="AE70" s="71">
        <f t="shared" si="40"/>
        <v>0</v>
      </c>
      <c r="AF70" s="44">
        <f t="shared" si="41"/>
        <v>0</v>
      </c>
      <c r="AG70" s="72">
        <f t="shared" si="42"/>
        <v>60</v>
      </c>
      <c r="AH70" s="44">
        <f t="shared" si="43"/>
        <v>0</v>
      </c>
      <c r="AJ70" s="49">
        <v>60</v>
      </c>
      <c r="AK70" s="49"/>
      <c r="AM70" s="52">
        <v>60</v>
      </c>
      <c r="AN70" s="52"/>
      <c r="AP70" s="73">
        <v>60</v>
      </c>
      <c r="AQ70" s="73"/>
      <c r="AS70" s="58">
        <v>60</v>
      </c>
      <c r="AT70" s="58"/>
      <c r="AV70" s="61">
        <v>60</v>
      </c>
      <c r="AW70" s="61"/>
      <c r="AY70" s="64">
        <v>60</v>
      </c>
      <c r="AZ70" s="64"/>
      <c r="BB70" s="74">
        <v>60</v>
      </c>
      <c r="BC70" s="74"/>
      <c r="BE70" s="70">
        <v>60</v>
      </c>
      <c r="BF70" s="70"/>
    </row>
    <row r="71" spans="1:58" x14ac:dyDescent="0.25">
      <c r="A71" s="43">
        <v>61</v>
      </c>
      <c r="B71" s="44">
        <f t="shared" si="24"/>
        <v>0</v>
      </c>
      <c r="C71" s="45"/>
      <c r="D71" s="46" t="s">
        <v>1</v>
      </c>
      <c r="E71" s="47"/>
      <c r="F71" s="47" t="s">
        <v>1</v>
      </c>
      <c r="G71" s="47" t="s">
        <v>1</v>
      </c>
      <c r="H71" s="48"/>
      <c r="I71" s="49" t="str">
        <f t="shared" si="25"/>
        <v xml:space="preserve"> </v>
      </c>
      <c r="J71" s="50">
        <f t="shared" si="26"/>
        <v>0</v>
      </c>
      <c r="K71" s="51"/>
      <c r="L71" s="52" t="str">
        <f t="shared" si="27"/>
        <v xml:space="preserve"> </v>
      </c>
      <c r="M71" s="53">
        <f t="shared" si="28"/>
        <v>0</v>
      </c>
      <c r="N71" s="54"/>
      <c r="O71" s="55" t="str">
        <f t="shared" si="29"/>
        <v xml:space="preserve"> </v>
      </c>
      <c r="P71" s="56">
        <f t="shared" si="30"/>
        <v>0</v>
      </c>
      <c r="Q71" s="57"/>
      <c r="R71" s="58" t="str">
        <f t="shared" si="31"/>
        <v xml:space="preserve"> </v>
      </c>
      <c r="S71" s="59">
        <f t="shared" si="32"/>
        <v>0</v>
      </c>
      <c r="T71" s="60"/>
      <c r="U71" s="61" t="str">
        <f t="shared" si="33"/>
        <v xml:space="preserve"> </v>
      </c>
      <c r="V71" s="62">
        <f t="shared" si="34"/>
        <v>0</v>
      </c>
      <c r="W71" s="63"/>
      <c r="X71" s="64" t="str">
        <f t="shared" si="35"/>
        <v xml:space="preserve"> </v>
      </c>
      <c r="Y71" s="65">
        <f t="shared" si="36"/>
        <v>0</v>
      </c>
      <c r="Z71" s="66"/>
      <c r="AA71" s="67" t="str">
        <f t="shared" si="37"/>
        <v xml:space="preserve"> </v>
      </c>
      <c r="AB71" s="68">
        <f t="shared" si="38"/>
        <v>0</v>
      </c>
      <c r="AC71" s="69"/>
      <c r="AD71" s="70" t="str">
        <f t="shared" si="39"/>
        <v xml:space="preserve"> </v>
      </c>
      <c r="AE71" s="71">
        <f t="shared" si="40"/>
        <v>0</v>
      </c>
      <c r="AF71" s="44">
        <f t="shared" si="41"/>
        <v>0</v>
      </c>
      <c r="AG71" s="72">
        <f t="shared" si="42"/>
        <v>61</v>
      </c>
      <c r="AH71" s="44">
        <f t="shared" si="43"/>
        <v>0</v>
      </c>
      <c r="AJ71" s="49">
        <v>61</v>
      </c>
      <c r="AK71" s="49"/>
      <c r="AM71" s="52">
        <v>61</v>
      </c>
      <c r="AN71" s="52"/>
      <c r="AP71" s="73">
        <v>61</v>
      </c>
      <c r="AQ71" s="73"/>
      <c r="AS71" s="58">
        <v>61</v>
      </c>
      <c r="AT71" s="58"/>
      <c r="AV71" s="61">
        <v>61</v>
      </c>
      <c r="AW71" s="61"/>
      <c r="AY71" s="64">
        <v>61</v>
      </c>
      <c r="AZ71" s="64"/>
      <c r="BB71" s="74">
        <v>61</v>
      </c>
      <c r="BC71" s="74"/>
      <c r="BE71" s="70">
        <v>61</v>
      </c>
      <c r="BF71" s="70"/>
    </row>
    <row r="72" spans="1:58" x14ac:dyDescent="0.25">
      <c r="A72" s="43">
        <v>62</v>
      </c>
      <c r="B72" s="44">
        <f t="shared" si="24"/>
        <v>0</v>
      </c>
      <c r="C72" s="45"/>
      <c r="D72" s="46" t="s">
        <v>1</v>
      </c>
      <c r="E72" s="47"/>
      <c r="F72" s="47" t="s">
        <v>1</v>
      </c>
      <c r="G72" s="47" t="s">
        <v>1</v>
      </c>
      <c r="H72" s="48"/>
      <c r="I72" s="49" t="str">
        <f t="shared" si="25"/>
        <v xml:space="preserve"> </v>
      </c>
      <c r="J72" s="50">
        <f t="shared" si="26"/>
        <v>0</v>
      </c>
      <c r="K72" s="51"/>
      <c r="L72" s="52" t="str">
        <f t="shared" si="27"/>
        <v xml:space="preserve"> </v>
      </c>
      <c r="M72" s="53">
        <f t="shared" si="28"/>
        <v>0</v>
      </c>
      <c r="N72" s="54"/>
      <c r="O72" s="55" t="str">
        <f t="shared" si="29"/>
        <v xml:space="preserve"> </v>
      </c>
      <c r="P72" s="56">
        <f t="shared" si="30"/>
        <v>0</v>
      </c>
      <c r="Q72" s="57"/>
      <c r="R72" s="58" t="str">
        <f t="shared" si="31"/>
        <v xml:space="preserve"> </v>
      </c>
      <c r="S72" s="59">
        <f t="shared" si="32"/>
        <v>0</v>
      </c>
      <c r="T72" s="60"/>
      <c r="U72" s="61" t="str">
        <f t="shared" si="33"/>
        <v xml:space="preserve"> </v>
      </c>
      <c r="V72" s="62">
        <f t="shared" si="34"/>
        <v>0</v>
      </c>
      <c r="W72" s="63"/>
      <c r="X72" s="64" t="str">
        <f t="shared" si="35"/>
        <v xml:space="preserve"> </v>
      </c>
      <c r="Y72" s="65">
        <f t="shared" si="36"/>
        <v>0</v>
      </c>
      <c r="Z72" s="66"/>
      <c r="AA72" s="67" t="str">
        <f t="shared" si="37"/>
        <v xml:space="preserve"> </v>
      </c>
      <c r="AB72" s="68">
        <f t="shared" si="38"/>
        <v>0</v>
      </c>
      <c r="AC72" s="69"/>
      <c r="AD72" s="70" t="str">
        <f t="shared" si="39"/>
        <v xml:space="preserve"> </v>
      </c>
      <c r="AE72" s="71">
        <f t="shared" si="40"/>
        <v>0</v>
      </c>
      <c r="AF72" s="44">
        <f t="shared" si="41"/>
        <v>0</v>
      </c>
      <c r="AG72" s="72">
        <f t="shared" si="42"/>
        <v>62</v>
      </c>
      <c r="AH72" s="44">
        <f t="shared" si="43"/>
        <v>0</v>
      </c>
      <c r="AJ72" s="49">
        <v>62</v>
      </c>
      <c r="AK72" s="49"/>
      <c r="AM72" s="52">
        <v>62</v>
      </c>
      <c r="AN72" s="52"/>
      <c r="AP72" s="73">
        <v>62</v>
      </c>
      <c r="AQ72" s="73"/>
      <c r="AS72" s="58">
        <v>62</v>
      </c>
      <c r="AT72" s="58"/>
      <c r="AV72" s="61">
        <v>62</v>
      </c>
      <c r="AW72" s="61"/>
      <c r="AY72" s="64">
        <v>62</v>
      </c>
      <c r="AZ72" s="64"/>
      <c r="BB72" s="74">
        <v>62</v>
      </c>
      <c r="BC72" s="74"/>
      <c r="BE72" s="70">
        <v>62</v>
      </c>
      <c r="BF72" s="70"/>
    </row>
    <row r="73" spans="1:58" x14ac:dyDescent="0.25">
      <c r="A73" s="43">
        <v>63</v>
      </c>
      <c r="B73" s="44">
        <f t="shared" si="24"/>
        <v>0</v>
      </c>
      <c r="C73" s="45"/>
      <c r="D73" s="46" t="s">
        <v>1</v>
      </c>
      <c r="E73" s="47"/>
      <c r="F73" s="47" t="s">
        <v>1</v>
      </c>
      <c r="G73" s="47" t="s">
        <v>1</v>
      </c>
      <c r="H73" s="48"/>
      <c r="I73" s="49" t="str">
        <f t="shared" si="25"/>
        <v xml:space="preserve"> </v>
      </c>
      <c r="J73" s="50">
        <f t="shared" si="26"/>
        <v>0</v>
      </c>
      <c r="K73" s="51"/>
      <c r="L73" s="52" t="str">
        <f t="shared" si="27"/>
        <v xml:space="preserve"> </v>
      </c>
      <c r="M73" s="53">
        <f t="shared" si="28"/>
        <v>0</v>
      </c>
      <c r="N73" s="54"/>
      <c r="O73" s="55" t="str">
        <f t="shared" si="29"/>
        <v xml:space="preserve"> </v>
      </c>
      <c r="P73" s="56">
        <f t="shared" si="30"/>
        <v>0</v>
      </c>
      <c r="Q73" s="57"/>
      <c r="R73" s="58" t="str">
        <f t="shared" si="31"/>
        <v xml:space="preserve"> </v>
      </c>
      <c r="S73" s="59">
        <f t="shared" si="32"/>
        <v>0</v>
      </c>
      <c r="T73" s="60"/>
      <c r="U73" s="61" t="str">
        <f t="shared" si="33"/>
        <v xml:space="preserve"> </v>
      </c>
      <c r="V73" s="62">
        <f t="shared" si="34"/>
        <v>0</v>
      </c>
      <c r="W73" s="63"/>
      <c r="X73" s="64" t="str">
        <f t="shared" si="35"/>
        <v xml:space="preserve"> </v>
      </c>
      <c r="Y73" s="65">
        <f t="shared" si="36"/>
        <v>0</v>
      </c>
      <c r="Z73" s="66"/>
      <c r="AA73" s="67" t="str">
        <f t="shared" si="37"/>
        <v xml:space="preserve"> </v>
      </c>
      <c r="AB73" s="68">
        <f t="shared" si="38"/>
        <v>0</v>
      </c>
      <c r="AC73" s="69"/>
      <c r="AD73" s="70" t="str">
        <f t="shared" si="39"/>
        <v xml:space="preserve"> </v>
      </c>
      <c r="AE73" s="71">
        <f t="shared" si="40"/>
        <v>0</v>
      </c>
      <c r="AF73" s="44">
        <f t="shared" si="41"/>
        <v>0</v>
      </c>
      <c r="AG73" s="72">
        <f t="shared" si="42"/>
        <v>63</v>
      </c>
      <c r="AH73" s="44">
        <f t="shared" si="43"/>
        <v>0</v>
      </c>
      <c r="AJ73" s="49">
        <v>63</v>
      </c>
      <c r="AK73" s="49"/>
      <c r="AM73" s="52">
        <v>63</v>
      </c>
      <c r="AN73" s="52"/>
      <c r="AP73" s="73">
        <v>63</v>
      </c>
      <c r="AQ73" s="73"/>
      <c r="AS73" s="58">
        <v>63</v>
      </c>
      <c r="AT73" s="58"/>
      <c r="AV73" s="61">
        <v>63</v>
      </c>
      <c r="AW73" s="61"/>
      <c r="AY73" s="64">
        <v>63</v>
      </c>
      <c r="AZ73" s="64"/>
      <c r="BB73" s="74">
        <v>63</v>
      </c>
      <c r="BC73" s="74"/>
      <c r="BE73" s="70">
        <v>63</v>
      </c>
      <c r="BF73" s="70"/>
    </row>
    <row r="74" spans="1:58" x14ac:dyDescent="0.25">
      <c r="A74" s="43">
        <v>64</v>
      </c>
      <c r="B74" s="44">
        <f t="shared" si="24"/>
        <v>0</v>
      </c>
      <c r="C74" s="45"/>
      <c r="D74" s="46" t="s">
        <v>1</v>
      </c>
      <c r="E74" s="47"/>
      <c r="F74" s="47" t="s">
        <v>1</v>
      </c>
      <c r="G74" s="47" t="s">
        <v>1</v>
      </c>
      <c r="H74" s="48"/>
      <c r="I74" s="49" t="str">
        <f t="shared" si="25"/>
        <v xml:space="preserve"> </v>
      </c>
      <c r="J74" s="50">
        <f t="shared" si="26"/>
        <v>0</v>
      </c>
      <c r="K74" s="51"/>
      <c r="L74" s="52" t="str">
        <f t="shared" si="27"/>
        <v xml:space="preserve"> </v>
      </c>
      <c r="M74" s="53">
        <f t="shared" si="28"/>
        <v>0</v>
      </c>
      <c r="N74" s="54"/>
      <c r="O74" s="55" t="str">
        <f t="shared" si="29"/>
        <v xml:space="preserve"> </v>
      </c>
      <c r="P74" s="56">
        <f t="shared" si="30"/>
        <v>0</v>
      </c>
      <c r="Q74" s="57"/>
      <c r="R74" s="58" t="str">
        <f t="shared" si="31"/>
        <v xml:space="preserve"> </v>
      </c>
      <c r="S74" s="59">
        <f t="shared" si="32"/>
        <v>0</v>
      </c>
      <c r="T74" s="60"/>
      <c r="U74" s="61" t="str">
        <f t="shared" si="33"/>
        <v xml:space="preserve"> </v>
      </c>
      <c r="V74" s="62">
        <f t="shared" si="34"/>
        <v>0</v>
      </c>
      <c r="W74" s="63"/>
      <c r="X74" s="64" t="str">
        <f t="shared" si="35"/>
        <v xml:space="preserve"> </v>
      </c>
      <c r="Y74" s="65">
        <f t="shared" si="36"/>
        <v>0</v>
      </c>
      <c r="Z74" s="66"/>
      <c r="AA74" s="67" t="str">
        <f t="shared" si="37"/>
        <v xml:space="preserve"> </v>
      </c>
      <c r="AB74" s="68">
        <f t="shared" si="38"/>
        <v>0</v>
      </c>
      <c r="AC74" s="69"/>
      <c r="AD74" s="70" t="str">
        <f t="shared" si="39"/>
        <v xml:space="preserve"> </v>
      </c>
      <c r="AE74" s="71">
        <f t="shared" si="40"/>
        <v>0</v>
      </c>
      <c r="AF74" s="44">
        <f t="shared" si="41"/>
        <v>0</v>
      </c>
      <c r="AG74" s="72">
        <f t="shared" si="42"/>
        <v>64</v>
      </c>
      <c r="AH74" s="44">
        <f t="shared" si="43"/>
        <v>0</v>
      </c>
      <c r="AJ74" s="49">
        <v>64</v>
      </c>
      <c r="AK74" s="49"/>
      <c r="AM74" s="52">
        <v>64</v>
      </c>
      <c r="AN74" s="52"/>
      <c r="AP74" s="73">
        <v>64</v>
      </c>
      <c r="AQ74" s="73"/>
      <c r="AS74" s="58">
        <v>64</v>
      </c>
      <c r="AT74" s="58"/>
      <c r="AV74" s="61">
        <v>64</v>
      </c>
      <c r="AW74" s="61"/>
      <c r="AY74" s="64">
        <v>64</v>
      </c>
      <c r="AZ74" s="64"/>
      <c r="BB74" s="74">
        <v>64</v>
      </c>
      <c r="BC74" s="74"/>
      <c r="BE74" s="70">
        <v>64</v>
      </c>
      <c r="BF74" s="70"/>
    </row>
    <row r="75" spans="1:58" x14ac:dyDescent="0.25">
      <c r="A75" s="43">
        <v>65</v>
      </c>
      <c r="B75" s="44">
        <f t="shared" ref="B75:B90" si="44">AF75</f>
        <v>0</v>
      </c>
      <c r="C75" s="45"/>
      <c r="D75" s="46" t="s">
        <v>1</v>
      </c>
      <c r="E75" s="47"/>
      <c r="F75" s="47" t="s">
        <v>1</v>
      </c>
      <c r="G75" s="47" t="s">
        <v>1</v>
      </c>
      <c r="H75" s="48"/>
      <c r="I75" s="49" t="str">
        <f t="shared" ref="I75:I92" si="45">IF(SUMIF(AK$11:AK$97,$C75,AJ$11:AJ$97)=0," ",SUMIF(AK$11:AK$97,$C75,AJ$11:AJ$97))</f>
        <v xml:space="preserve"> </v>
      </c>
      <c r="J75" s="50">
        <f t="shared" ref="J75:J90" si="46">IF(I75=" ",0,IF(I75=1,50,IF(I75=2,48,IF(I75=3,46,IF(I75=4,44,IF(I75=5,42,IF(AND(I75&gt;5,I75&lt;45),46-I75,2)))))))</f>
        <v>0</v>
      </c>
      <c r="K75" s="51"/>
      <c r="L75" s="52" t="str">
        <f t="shared" ref="L75:L92" si="47">IF(SUMIF(AN$11:AN$97,$C75,AM$11:AM$97)=0," ",SUMIF(AN$11:AN$97,$C75,AM$11:AM$97))</f>
        <v xml:space="preserve"> </v>
      </c>
      <c r="M75" s="53">
        <f t="shared" ref="M75:M90" si="48">IF(L75=" ",0,IF(L75=1,50,IF(L75=2,48,IF(L75=3,46,IF(L75=4,44,IF(L75=5,42,IF(AND(L75&gt;5,L75&lt;45),46-L75,2)))))))</f>
        <v>0</v>
      </c>
      <c r="N75" s="54"/>
      <c r="O75" s="55" t="str">
        <f t="shared" ref="O75:O92" si="49">IF(SUMIF(AQ$11:AQ$97,$C75,AP$11:AP$97)=0," ",SUMIF(AQ$11:AQ$97,$C75,AP$11:AP$97))</f>
        <v xml:space="preserve"> </v>
      </c>
      <c r="P75" s="56">
        <f t="shared" ref="P75:P90" si="50">IF(O75=" ",0,IF(O75=1,50,IF(O75=2,48,IF(O75=3,46,IF(O75=4,44,IF(O75=5,42,IF(AND(O75&gt;5,O75&lt;45),46-O75,2)))))))</f>
        <v>0</v>
      </c>
      <c r="Q75" s="57"/>
      <c r="R75" s="58" t="str">
        <f t="shared" ref="R75:R92" si="51">IF(SUMIF(AT$11:AT$97,$C75,AS$11:AS$97)=0," ",SUMIF(AT$11:AT$97,$C75,AS$11:AS$97))</f>
        <v xml:space="preserve"> </v>
      </c>
      <c r="S75" s="59">
        <f t="shared" ref="S75:S90" si="52">IF(R75=" ",0,IF(R75=1,50,IF(R75=2,48,IF(R75=3,46,IF(R75=4,44,IF(R75=5,42,IF(AND(R75&gt;5,R75&lt;45),46-R75,2)))))))</f>
        <v>0</v>
      </c>
      <c r="T75" s="60"/>
      <c r="U75" s="61" t="str">
        <f t="shared" ref="U75:U92" si="53">IF(SUMIF(AW$11:AW$97,$C75,AV$11:AV$97)=0," ",SUMIF(AW$11:AW$97,$C75,AV$11:AV$97))</f>
        <v xml:space="preserve"> </v>
      </c>
      <c r="V75" s="62">
        <f t="shared" ref="V75:V90" si="54">IF(U75=" ",0,IF(U75=1,50,IF(U75=2,48,IF(U75=3,46,IF(U75=4,44,IF(U75=5,42,IF(AND(U75&gt;5,U75&lt;45),46-U75,2)))))))</f>
        <v>0</v>
      </c>
      <c r="W75" s="63"/>
      <c r="X75" s="64" t="str">
        <f t="shared" ref="X75:X92" si="55">IF(SUMIF(AZ$11:AZ$97,$C75,AY$11:AY$97)=0," ",SUMIF(AZ$11:AZ$97,$C75,AY$11:AY$97))</f>
        <v xml:space="preserve"> </v>
      </c>
      <c r="Y75" s="65">
        <f t="shared" ref="Y75:Y90" si="56">IF(X75=" ",0,IF(X75=1,50,IF(X75=2,48,IF(X75=3,46,IF(X75=4,44,IF(X75=5,42,IF(AND(X75&gt;5,X75&lt;45),46-X75,2)))))))</f>
        <v>0</v>
      </c>
      <c r="Z75" s="66"/>
      <c r="AA75" s="67" t="str">
        <f t="shared" ref="AA75:AA92" si="57">IF(SUMIF(BC$11:BC$97,$C75,BB$11:BB$97)=0," ",SUMIF(BC$11:BC$97,$C75,BB$11:BB$97))</f>
        <v xml:space="preserve"> </v>
      </c>
      <c r="AB75" s="68">
        <f t="shared" ref="AB75:AB90" si="58">IF(AA75=" ",0,IF(AA75=1,50,IF(AA75=2,48,IF(AA75=3,46,IF(AA75=4,44,IF(AA75=5,42,IF(AND(AA75&gt;5,AA75&lt;45),46-AA75,2)))))))</f>
        <v>0</v>
      </c>
      <c r="AC75" s="69"/>
      <c r="AD75" s="70" t="str">
        <f t="shared" ref="AD75:AD92" si="59">IF(SUMIF(BF$11:BF$97,$C75,BE$11:BE$97)=0," ",SUMIF(BF$11:BF$97,$C75,BE$11:BE$97))</f>
        <v xml:space="preserve"> </v>
      </c>
      <c r="AE75" s="71">
        <f t="shared" ref="AE75:AE90" si="60">IF(AD75=" ",0,IF(AD75=1,50,IF(AD75=2,48,IF(AD75=3,46,IF(AD75=4,44,IF(AD75=5,42,IF(AND(AD75&gt;5,AD75&lt;45),46-AD75,2)))))))</f>
        <v>0</v>
      </c>
      <c r="AF75" s="44">
        <f t="shared" ref="AF75:AF91" si="61">J75+M75+P75+S75+V75+Y75+AB75+AE75</f>
        <v>0</v>
      </c>
      <c r="AG75" s="72">
        <f t="shared" ref="AG75:AG90" si="62">A75</f>
        <v>65</v>
      </c>
      <c r="AH75" s="44">
        <f t="shared" ref="AH75:AH91" si="63">AF75-MIN(J75,M75,P75,S75,V75,Y75,AB75,AE75)</f>
        <v>0</v>
      </c>
      <c r="AJ75" s="49">
        <v>65</v>
      </c>
      <c r="AK75" s="49"/>
      <c r="AM75" s="52">
        <v>65</v>
      </c>
      <c r="AN75" s="52"/>
      <c r="AP75" s="73">
        <v>65</v>
      </c>
      <c r="AQ75" s="73"/>
      <c r="AS75" s="58">
        <v>65</v>
      </c>
      <c r="AT75" s="58"/>
      <c r="AV75" s="61">
        <v>65</v>
      </c>
      <c r="AW75" s="61"/>
      <c r="AY75" s="64">
        <v>65</v>
      </c>
      <c r="AZ75" s="64"/>
      <c r="BB75" s="74">
        <v>65</v>
      </c>
      <c r="BC75" s="74"/>
      <c r="BE75" s="70">
        <v>65</v>
      </c>
      <c r="BF75" s="70"/>
    </row>
    <row r="76" spans="1:58" x14ac:dyDescent="0.25">
      <c r="A76" s="43">
        <v>66</v>
      </c>
      <c r="B76" s="44">
        <f t="shared" si="44"/>
        <v>0</v>
      </c>
      <c r="C76" s="45"/>
      <c r="D76" s="46" t="s">
        <v>1</v>
      </c>
      <c r="E76" s="47"/>
      <c r="F76" s="47" t="s">
        <v>1</v>
      </c>
      <c r="G76" s="47" t="s">
        <v>1</v>
      </c>
      <c r="H76" s="48"/>
      <c r="I76" s="49" t="str">
        <f t="shared" si="45"/>
        <v xml:space="preserve"> </v>
      </c>
      <c r="J76" s="50">
        <f t="shared" si="46"/>
        <v>0</v>
      </c>
      <c r="K76" s="51"/>
      <c r="L76" s="52" t="str">
        <f t="shared" si="47"/>
        <v xml:space="preserve"> </v>
      </c>
      <c r="M76" s="53">
        <f t="shared" si="48"/>
        <v>0</v>
      </c>
      <c r="N76" s="54"/>
      <c r="O76" s="55" t="str">
        <f t="shared" si="49"/>
        <v xml:space="preserve"> </v>
      </c>
      <c r="P76" s="56">
        <f t="shared" si="50"/>
        <v>0</v>
      </c>
      <c r="Q76" s="57"/>
      <c r="R76" s="58" t="str">
        <f t="shared" si="51"/>
        <v xml:space="preserve"> </v>
      </c>
      <c r="S76" s="59">
        <f t="shared" si="52"/>
        <v>0</v>
      </c>
      <c r="T76" s="60"/>
      <c r="U76" s="61" t="str">
        <f t="shared" si="53"/>
        <v xml:space="preserve"> </v>
      </c>
      <c r="V76" s="62">
        <f t="shared" si="54"/>
        <v>0</v>
      </c>
      <c r="W76" s="63"/>
      <c r="X76" s="64" t="str">
        <f t="shared" si="55"/>
        <v xml:space="preserve"> </v>
      </c>
      <c r="Y76" s="65">
        <f t="shared" si="56"/>
        <v>0</v>
      </c>
      <c r="Z76" s="66"/>
      <c r="AA76" s="67" t="str">
        <f t="shared" si="57"/>
        <v xml:space="preserve"> </v>
      </c>
      <c r="AB76" s="68">
        <f t="shared" si="58"/>
        <v>0</v>
      </c>
      <c r="AC76" s="69"/>
      <c r="AD76" s="70" t="str">
        <f t="shared" si="59"/>
        <v xml:space="preserve"> </v>
      </c>
      <c r="AE76" s="71">
        <f t="shared" si="60"/>
        <v>0</v>
      </c>
      <c r="AF76" s="44">
        <f t="shared" si="61"/>
        <v>0</v>
      </c>
      <c r="AG76" s="72">
        <f t="shared" si="62"/>
        <v>66</v>
      </c>
      <c r="AH76" s="44">
        <f t="shared" si="63"/>
        <v>0</v>
      </c>
      <c r="AJ76" s="49">
        <v>66</v>
      </c>
      <c r="AK76" s="49"/>
      <c r="AM76" s="52">
        <v>66</v>
      </c>
      <c r="AN76" s="52"/>
      <c r="AP76" s="73">
        <v>66</v>
      </c>
      <c r="AQ76" s="73"/>
      <c r="AS76" s="58">
        <v>66</v>
      </c>
      <c r="AT76" s="58"/>
      <c r="AV76" s="61">
        <v>66</v>
      </c>
      <c r="AW76" s="61"/>
      <c r="AY76" s="64">
        <v>66</v>
      </c>
      <c r="AZ76" s="64"/>
      <c r="BB76" s="74">
        <v>66</v>
      </c>
      <c r="BC76" s="74"/>
      <c r="BE76" s="70">
        <v>66</v>
      </c>
      <c r="BF76" s="70"/>
    </row>
    <row r="77" spans="1:58" x14ac:dyDescent="0.25">
      <c r="A77" s="43">
        <v>67</v>
      </c>
      <c r="B77" s="44">
        <f t="shared" si="44"/>
        <v>0</v>
      </c>
      <c r="C77" s="45"/>
      <c r="D77" s="46" t="s">
        <v>1</v>
      </c>
      <c r="E77" s="47"/>
      <c r="F77" s="47" t="s">
        <v>1</v>
      </c>
      <c r="G77" s="47" t="s">
        <v>1</v>
      </c>
      <c r="H77" s="48"/>
      <c r="I77" s="49" t="str">
        <f t="shared" si="45"/>
        <v xml:space="preserve"> </v>
      </c>
      <c r="J77" s="50">
        <f t="shared" si="46"/>
        <v>0</v>
      </c>
      <c r="K77" s="51"/>
      <c r="L77" s="52" t="str">
        <f t="shared" si="47"/>
        <v xml:space="preserve"> </v>
      </c>
      <c r="M77" s="53">
        <f t="shared" si="48"/>
        <v>0</v>
      </c>
      <c r="N77" s="54"/>
      <c r="O77" s="55" t="str">
        <f t="shared" si="49"/>
        <v xml:space="preserve"> </v>
      </c>
      <c r="P77" s="56">
        <f t="shared" si="50"/>
        <v>0</v>
      </c>
      <c r="Q77" s="57"/>
      <c r="R77" s="58" t="str">
        <f t="shared" si="51"/>
        <v xml:space="preserve"> </v>
      </c>
      <c r="S77" s="59">
        <f t="shared" si="52"/>
        <v>0</v>
      </c>
      <c r="T77" s="60"/>
      <c r="U77" s="61" t="str">
        <f t="shared" si="53"/>
        <v xml:space="preserve"> </v>
      </c>
      <c r="V77" s="62">
        <f t="shared" si="54"/>
        <v>0</v>
      </c>
      <c r="W77" s="63"/>
      <c r="X77" s="64" t="str">
        <f t="shared" si="55"/>
        <v xml:space="preserve"> </v>
      </c>
      <c r="Y77" s="65">
        <f t="shared" si="56"/>
        <v>0</v>
      </c>
      <c r="Z77" s="66"/>
      <c r="AA77" s="67" t="str">
        <f t="shared" si="57"/>
        <v xml:space="preserve"> </v>
      </c>
      <c r="AB77" s="68">
        <f t="shared" si="58"/>
        <v>0</v>
      </c>
      <c r="AC77" s="69"/>
      <c r="AD77" s="70" t="str">
        <f t="shared" si="59"/>
        <v xml:space="preserve"> </v>
      </c>
      <c r="AE77" s="71">
        <f t="shared" si="60"/>
        <v>0</v>
      </c>
      <c r="AF77" s="44">
        <f t="shared" si="61"/>
        <v>0</v>
      </c>
      <c r="AG77" s="72">
        <f t="shared" si="62"/>
        <v>67</v>
      </c>
      <c r="AH77" s="44">
        <f t="shared" si="63"/>
        <v>0</v>
      </c>
      <c r="AJ77" s="49">
        <v>67</v>
      </c>
      <c r="AK77" s="49"/>
      <c r="AM77" s="52">
        <v>67</v>
      </c>
      <c r="AN77" s="52"/>
      <c r="AP77" s="73">
        <v>67</v>
      </c>
      <c r="AQ77" s="73"/>
      <c r="AS77" s="58">
        <v>67</v>
      </c>
      <c r="AT77" s="58"/>
      <c r="AV77" s="61">
        <v>67</v>
      </c>
      <c r="AW77" s="61"/>
      <c r="AY77" s="64">
        <v>67</v>
      </c>
      <c r="AZ77" s="64"/>
      <c r="BB77" s="74">
        <v>67</v>
      </c>
      <c r="BC77" s="74"/>
      <c r="BE77" s="70">
        <v>67</v>
      </c>
      <c r="BF77" s="70"/>
    </row>
    <row r="78" spans="1:58" x14ac:dyDescent="0.25">
      <c r="A78" s="43">
        <v>68</v>
      </c>
      <c r="B78" s="44">
        <f t="shared" si="44"/>
        <v>0</v>
      </c>
      <c r="C78" s="45"/>
      <c r="D78" s="46" t="s">
        <v>1</v>
      </c>
      <c r="E78" s="47"/>
      <c r="F78" s="47" t="s">
        <v>1</v>
      </c>
      <c r="G78" s="47" t="s">
        <v>1</v>
      </c>
      <c r="H78" s="48"/>
      <c r="I78" s="49" t="str">
        <f t="shared" si="45"/>
        <v xml:space="preserve"> </v>
      </c>
      <c r="J78" s="50">
        <f t="shared" si="46"/>
        <v>0</v>
      </c>
      <c r="K78" s="51"/>
      <c r="L78" s="52" t="str">
        <f t="shared" si="47"/>
        <v xml:space="preserve"> </v>
      </c>
      <c r="M78" s="53">
        <f t="shared" si="48"/>
        <v>0</v>
      </c>
      <c r="N78" s="54"/>
      <c r="O78" s="55" t="str">
        <f t="shared" si="49"/>
        <v xml:space="preserve"> </v>
      </c>
      <c r="P78" s="56">
        <f t="shared" si="50"/>
        <v>0</v>
      </c>
      <c r="Q78" s="57"/>
      <c r="R78" s="58" t="str">
        <f t="shared" si="51"/>
        <v xml:space="preserve"> </v>
      </c>
      <c r="S78" s="59">
        <f t="shared" si="52"/>
        <v>0</v>
      </c>
      <c r="T78" s="60"/>
      <c r="U78" s="61" t="str">
        <f t="shared" si="53"/>
        <v xml:space="preserve"> </v>
      </c>
      <c r="V78" s="62">
        <f t="shared" si="54"/>
        <v>0</v>
      </c>
      <c r="W78" s="63"/>
      <c r="X78" s="64" t="str">
        <f t="shared" si="55"/>
        <v xml:space="preserve"> </v>
      </c>
      <c r="Y78" s="65">
        <f t="shared" si="56"/>
        <v>0</v>
      </c>
      <c r="Z78" s="66"/>
      <c r="AA78" s="67" t="str">
        <f t="shared" si="57"/>
        <v xml:space="preserve"> </v>
      </c>
      <c r="AB78" s="68">
        <f t="shared" si="58"/>
        <v>0</v>
      </c>
      <c r="AC78" s="69"/>
      <c r="AD78" s="70" t="str">
        <f t="shared" si="59"/>
        <v xml:space="preserve"> </v>
      </c>
      <c r="AE78" s="71">
        <f t="shared" si="60"/>
        <v>0</v>
      </c>
      <c r="AF78" s="44">
        <f t="shared" si="61"/>
        <v>0</v>
      </c>
      <c r="AG78" s="72">
        <f t="shared" si="62"/>
        <v>68</v>
      </c>
      <c r="AH78" s="44">
        <f t="shared" si="63"/>
        <v>0</v>
      </c>
      <c r="AJ78" s="49">
        <v>68</v>
      </c>
      <c r="AK78" s="49"/>
      <c r="AM78" s="52">
        <v>68</v>
      </c>
      <c r="AN78" s="52"/>
      <c r="AP78" s="73">
        <v>68</v>
      </c>
      <c r="AQ78" s="73"/>
      <c r="AS78" s="58">
        <v>68</v>
      </c>
      <c r="AT78" s="58"/>
      <c r="AV78" s="61">
        <v>68</v>
      </c>
      <c r="AW78" s="61"/>
      <c r="AY78" s="64">
        <v>68</v>
      </c>
      <c r="AZ78" s="64"/>
      <c r="BB78" s="74">
        <v>68</v>
      </c>
      <c r="BC78" s="74"/>
      <c r="BE78" s="70">
        <v>68</v>
      </c>
      <c r="BF78" s="70"/>
    </row>
    <row r="79" spans="1:58" x14ac:dyDescent="0.25">
      <c r="A79" s="43">
        <v>69</v>
      </c>
      <c r="B79" s="44">
        <f t="shared" si="44"/>
        <v>0</v>
      </c>
      <c r="C79" s="45"/>
      <c r="D79" s="46" t="s">
        <v>1</v>
      </c>
      <c r="E79" s="47"/>
      <c r="F79" s="47" t="s">
        <v>1</v>
      </c>
      <c r="G79" s="47" t="s">
        <v>1</v>
      </c>
      <c r="H79" s="48"/>
      <c r="I79" s="49" t="str">
        <f t="shared" si="45"/>
        <v xml:space="preserve"> </v>
      </c>
      <c r="J79" s="50">
        <f t="shared" si="46"/>
        <v>0</v>
      </c>
      <c r="K79" s="51"/>
      <c r="L79" s="52" t="str">
        <f t="shared" si="47"/>
        <v xml:space="preserve"> </v>
      </c>
      <c r="M79" s="53">
        <f t="shared" si="48"/>
        <v>0</v>
      </c>
      <c r="N79" s="54"/>
      <c r="O79" s="55" t="str">
        <f t="shared" si="49"/>
        <v xml:space="preserve"> </v>
      </c>
      <c r="P79" s="56">
        <f t="shared" si="50"/>
        <v>0</v>
      </c>
      <c r="Q79" s="57"/>
      <c r="R79" s="58" t="str">
        <f t="shared" si="51"/>
        <v xml:space="preserve"> </v>
      </c>
      <c r="S79" s="59">
        <f t="shared" si="52"/>
        <v>0</v>
      </c>
      <c r="T79" s="60"/>
      <c r="U79" s="61" t="str">
        <f t="shared" si="53"/>
        <v xml:space="preserve"> </v>
      </c>
      <c r="V79" s="62">
        <f t="shared" si="54"/>
        <v>0</v>
      </c>
      <c r="W79" s="63"/>
      <c r="X79" s="64" t="str">
        <f t="shared" si="55"/>
        <v xml:space="preserve"> </v>
      </c>
      <c r="Y79" s="65">
        <f t="shared" si="56"/>
        <v>0</v>
      </c>
      <c r="Z79" s="66"/>
      <c r="AA79" s="67" t="str">
        <f t="shared" si="57"/>
        <v xml:space="preserve"> </v>
      </c>
      <c r="AB79" s="68">
        <f t="shared" si="58"/>
        <v>0</v>
      </c>
      <c r="AC79" s="69"/>
      <c r="AD79" s="70" t="str">
        <f t="shared" si="59"/>
        <v xml:space="preserve"> </v>
      </c>
      <c r="AE79" s="71">
        <f t="shared" si="60"/>
        <v>0</v>
      </c>
      <c r="AF79" s="44">
        <f t="shared" si="61"/>
        <v>0</v>
      </c>
      <c r="AG79" s="72">
        <f t="shared" si="62"/>
        <v>69</v>
      </c>
      <c r="AH79" s="44">
        <f t="shared" si="63"/>
        <v>0</v>
      </c>
      <c r="AJ79" s="49">
        <v>69</v>
      </c>
      <c r="AK79" s="49"/>
      <c r="AM79" s="52">
        <v>69</v>
      </c>
      <c r="AN79" s="52"/>
      <c r="AP79" s="73">
        <v>69</v>
      </c>
      <c r="AQ79" s="73"/>
      <c r="AS79" s="58">
        <v>69</v>
      </c>
      <c r="AT79" s="58"/>
      <c r="AV79" s="61">
        <v>69</v>
      </c>
      <c r="AW79" s="61"/>
      <c r="AY79" s="64">
        <v>69</v>
      </c>
      <c r="AZ79" s="64"/>
      <c r="BB79" s="74">
        <v>69</v>
      </c>
      <c r="BC79" s="74"/>
      <c r="BE79" s="70">
        <v>69</v>
      </c>
      <c r="BF79" s="70"/>
    </row>
    <row r="80" spans="1:58" x14ac:dyDescent="0.25">
      <c r="A80" s="43">
        <v>70</v>
      </c>
      <c r="B80" s="44">
        <f t="shared" si="44"/>
        <v>0</v>
      </c>
      <c r="C80" s="45"/>
      <c r="D80" s="46" t="s">
        <v>1</v>
      </c>
      <c r="E80" s="47"/>
      <c r="F80" s="47" t="s">
        <v>1</v>
      </c>
      <c r="G80" s="47" t="s">
        <v>1</v>
      </c>
      <c r="H80" s="48"/>
      <c r="I80" s="49" t="str">
        <f t="shared" si="45"/>
        <v xml:space="preserve"> </v>
      </c>
      <c r="J80" s="50">
        <f t="shared" si="46"/>
        <v>0</v>
      </c>
      <c r="K80" s="51"/>
      <c r="L80" s="52" t="str">
        <f t="shared" si="47"/>
        <v xml:space="preserve"> </v>
      </c>
      <c r="M80" s="53">
        <f t="shared" si="48"/>
        <v>0</v>
      </c>
      <c r="N80" s="54"/>
      <c r="O80" s="55" t="str">
        <f t="shared" si="49"/>
        <v xml:space="preserve"> </v>
      </c>
      <c r="P80" s="56">
        <f t="shared" si="50"/>
        <v>0</v>
      </c>
      <c r="Q80" s="57"/>
      <c r="R80" s="58" t="str">
        <f t="shared" si="51"/>
        <v xml:space="preserve"> </v>
      </c>
      <c r="S80" s="59">
        <f t="shared" si="52"/>
        <v>0</v>
      </c>
      <c r="T80" s="60"/>
      <c r="U80" s="61" t="str">
        <f t="shared" si="53"/>
        <v xml:space="preserve"> </v>
      </c>
      <c r="V80" s="62">
        <f t="shared" si="54"/>
        <v>0</v>
      </c>
      <c r="W80" s="63"/>
      <c r="X80" s="64" t="str">
        <f t="shared" si="55"/>
        <v xml:space="preserve"> </v>
      </c>
      <c r="Y80" s="65">
        <f t="shared" si="56"/>
        <v>0</v>
      </c>
      <c r="Z80" s="66"/>
      <c r="AA80" s="67" t="str">
        <f t="shared" si="57"/>
        <v xml:space="preserve"> </v>
      </c>
      <c r="AB80" s="68">
        <f t="shared" si="58"/>
        <v>0</v>
      </c>
      <c r="AC80" s="69"/>
      <c r="AD80" s="70" t="str">
        <f t="shared" si="59"/>
        <v xml:space="preserve"> </v>
      </c>
      <c r="AE80" s="71">
        <f t="shared" si="60"/>
        <v>0</v>
      </c>
      <c r="AF80" s="44">
        <f t="shared" si="61"/>
        <v>0</v>
      </c>
      <c r="AG80" s="72">
        <f t="shared" si="62"/>
        <v>70</v>
      </c>
      <c r="AH80" s="44">
        <f t="shared" si="63"/>
        <v>0</v>
      </c>
      <c r="AJ80" s="49">
        <v>70</v>
      </c>
      <c r="AK80" s="49"/>
      <c r="AM80" s="52">
        <v>70</v>
      </c>
      <c r="AN80" s="52"/>
      <c r="AP80" s="73">
        <v>70</v>
      </c>
      <c r="AQ80" s="73"/>
      <c r="AS80" s="58">
        <v>70</v>
      </c>
      <c r="AT80" s="58"/>
      <c r="AV80" s="61">
        <v>70</v>
      </c>
      <c r="AW80" s="61"/>
      <c r="AY80" s="64">
        <v>70</v>
      </c>
      <c r="AZ80" s="64"/>
      <c r="BB80" s="74">
        <v>70</v>
      </c>
      <c r="BC80" s="74"/>
      <c r="BE80" s="70">
        <v>70</v>
      </c>
      <c r="BF80" s="70"/>
    </row>
    <row r="81" spans="1:58" x14ac:dyDescent="0.25">
      <c r="A81" s="43">
        <v>71</v>
      </c>
      <c r="B81" s="44">
        <f t="shared" si="44"/>
        <v>0</v>
      </c>
      <c r="C81" s="45"/>
      <c r="D81" s="46" t="s">
        <v>1</v>
      </c>
      <c r="E81" s="47"/>
      <c r="F81" s="47" t="s">
        <v>1</v>
      </c>
      <c r="G81" s="47" t="s">
        <v>1</v>
      </c>
      <c r="H81" s="48"/>
      <c r="I81" s="49" t="str">
        <f t="shared" si="45"/>
        <v xml:space="preserve"> </v>
      </c>
      <c r="J81" s="50">
        <f t="shared" si="46"/>
        <v>0</v>
      </c>
      <c r="K81" s="51"/>
      <c r="L81" s="52" t="str">
        <f t="shared" si="47"/>
        <v xml:space="preserve"> </v>
      </c>
      <c r="M81" s="53">
        <f t="shared" si="48"/>
        <v>0</v>
      </c>
      <c r="N81" s="54"/>
      <c r="O81" s="55" t="str">
        <f t="shared" si="49"/>
        <v xml:space="preserve"> </v>
      </c>
      <c r="P81" s="56">
        <f t="shared" si="50"/>
        <v>0</v>
      </c>
      <c r="Q81" s="57"/>
      <c r="R81" s="58" t="str">
        <f t="shared" si="51"/>
        <v xml:space="preserve"> </v>
      </c>
      <c r="S81" s="59">
        <f t="shared" si="52"/>
        <v>0</v>
      </c>
      <c r="T81" s="60"/>
      <c r="U81" s="61" t="str">
        <f t="shared" si="53"/>
        <v xml:space="preserve"> </v>
      </c>
      <c r="V81" s="62">
        <f t="shared" si="54"/>
        <v>0</v>
      </c>
      <c r="W81" s="63"/>
      <c r="X81" s="64" t="str">
        <f t="shared" si="55"/>
        <v xml:space="preserve"> </v>
      </c>
      <c r="Y81" s="65">
        <f t="shared" si="56"/>
        <v>0</v>
      </c>
      <c r="Z81" s="66"/>
      <c r="AA81" s="67" t="str">
        <f t="shared" si="57"/>
        <v xml:space="preserve"> </v>
      </c>
      <c r="AB81" s="68">
        <f t="shared" si="58"/>
        <v>0</v>
      </c>
      <c r="AC81" s="69"/>
      <c r="AD81" s="70" t="str">
        <f t="shared" si="59"/>
        <v xml:space="preserve"> </v>
      </c>
      <c r="AE81" s="71">
        <f t="shared" si="60"/>
        <v>0</v>
      </c>
      <c r="AF81" s="44">
        <f t="shared" si="61"/>
        <v>0</v>
      </c>
      <c r="AG81" s="72">
        <f t="shared" si="62"/>
        <v>71</v>
      </c>
      <c r="AH81" s="44">
        <f t="shared" si="63"/>
        <v>0</v>
      </c>
      <c r="AJ81" s="49">
        <v>71</v>
      </c>
      <c r="AK81" s="49"/>
      <c r="AM81" s="52">
        <v>71</v>
      </c>
      <c r="AN81" s="52"/>
      <c r="AP81" s="73">
        <v>71</v>
      </c>
      <c r="AQ81" s="73"/>
      <c r="AS81" s="58">
        <v>71</v>
      </c>
      <c r="AT81" s="58"/>
      <c r="AV81" s="61">
        <v>71</v>
      </c>
      <c r="AW81" s="61"/>
      <c r="AY81" s="64">
        <v>71</v>
      </c>
      <c r="AZ81" s="64"/>
      <c r="BB81" s="74">
        <v>71</v>
      </c>
      <c r="BC81" s="74"/>
      <c r="BE81" s="70">
        <v>71</v>
      </c>
      <c r="BF81" s="70"/>
    </row>
    <row r="82" spans="1:58" x14ac:dyDescent="0.25">
      <c r="A82" s="43">
        <v>72</v>
      </c>
      <c r="B82" s="44">
        <f t="shared" si="44"/>
        <v>0</v>
      </c>
      <c r="C82" s="45"/>
      <c r="D82" s="46" t="s">
        <v>1</v>
      </c>
      <c r="E82" s="47"/>
      <c r="F82" s="47" t="s">
        <v>1</v>
      </c>
      <c r="G82" s="47" t="s">
        <v>1</v>
      </c>
      <c r="H82" s="48"/>
      <c r="I82" s="49" t="str">
        <f t="shared" si="45"/>
        <v xml:space="preserve"> </v>
      </c>
      <c r="J82" s="50">
        <f t="shared" si="46"/>
        <v>0</v>
      </c>
      <c r="K82" s="51"/>
      <c r="L82" s="52" t="str">
        <f t="shared" si="47"/>
        <v xml:space="preserve"> </v>
      </c>
      <c r="M82" s="53">
        <f t="shared" si="48"/>
        <v>0</v>
      </c>
      <c r="N82" s="54"/>
      <c r="O82" s="55" t="str">
        <f t="shared" si="49"/>
        <v xml:space="preserve"> </v>
      </c>
      <c r="P82" s="56">
        <f t="shared" si="50"/>
        <v>0</v>
      </c>
      <c r="Q82" s="57"/>
      <c r="R82" s="58" t="str">
        <f t="shared" si="51"/>
        <v xml:space="preserve"> </v>
      </c>
      <c r="S82" s="59">
        <f t="shared" si="52"/>
        <v>0</v>
      </c>
      <c r="T82" s="60"/>
      <c r="U82" s="61" t="str">
        <f t="shared" si="53"/>
        <v xml:space="preserve"> </v>
      </c>
      <c r="V82" s="62">
        <f t="shared" si="54"/>
        <v>0</v>
      </c>
      <c r="W82" s="63"/>
      <c r="X82" s="64" t="str">
        <f t="shared" si="55"/>
        <v xml:space="preserve"> </v>
      </c>
      <c r="Y82" s="65">
        <f t="shared" si="56"/>
        <v>0</v>
      </c>
      <c r="Z82" s="66"/>
      <c r="AA82" s="67" t="str">
        <f t="shared" si="57"/>
        <v xml:space="preserve"> </v>
      </c>
      <c r="AB82" s="68">
        <f t="shared" si="58"/>
        <v>0</v>
      </c>
      <c r="AC82" s="69"/>
      <c r="AD82" s="70" t="str">
        <f t="shared" si="59"/>
        <v xml:space="preserve"> </v>
      </c>
      <c r="AE82" s="71">
        <f t="shared" si="60"/>
        <v>0</v>
      </c>
      <c r="AF82" s="44">
        <f t="shared" si="61"/>
        <v>0</v>
      </c>
      <c r="AG82" s="72">
        <f t="shared" si="62"/>
        <v>72</v>
      </c>
      <c r="AH82" s="44">
        <f t="shared" si="63"/>
        <v>0</v>
      </c>
      <c r="AJ82" s="49">
        <v>72</v>
      </c>
      <c r="AK82" s="49"/>
      <c r="AM82" s="52">
        <v>72</v>
      </c>
      <c r="AN82" s="52"/>
      <c r="AP82" s="73">
        <v>72</v>
      </c>
      <c r="AQ82" s="73"/>
      <c r="AS82" s="58">
        <v>72</v>
      </c>
      <c r="AT82" s="58"/>
      <c r="AV82" s="61">
        <v>72</v>
      </c>
      <c r="AW82" s="61"/>
      <c r="AY82" s="64">
        <v>72</v>
      </c>
      <c r="AZ82" s="64"/>
      <c r="BB82" s="74">
        <v>72</v>
      </c>
      <c r="BC82" s="74"/>
      <c r="BE82" s="70">
        <v>72</v>
      </c>
      <c r="BF82" s="70"/>
    </row>
    <row r="83" spans="1:58" x14ac:dyDescent="0.25">
      <c r="A83" s="43">
        <v>73</v>
      </c>
      <c r="B83" s="44">
        <f t="shared" si="44"/>
        <v>0</v>
      </c>
      <c r="C83" s="45"/>
      <c r="D83" s="46" t="s">
        <v>1</v>
      </c>
      <c r="E83" s="47"/>
      <c r="F83" s="47" t="s">
        <v>1</v>
      </c>
      <c r="G83" s="47" t="s">
        <v>1</v>
      </c>
      <c r="H83" s="48"/>
      <c r="I83" s="49" t="str">
        <f t="shared" si="45"/>
        <v xml:space="preserve"> </v>
      </c>
      <c r="J83" s="50">
        <f t="shared" si="46"/>
        <v>0</v>
      </c>
      <c r="K83" s="51"/>
      <c r="L83" s="52" t="str">
        <f t="shared" si="47"/>
        <v xml:space="preserve"> </v>
      </c>
      <c r="M83" s="53">
        <f t="shared" si="48"/>
        <v>0</v>
      </c>
      <c r="N83" s="54"/>
      <c r="O83" s="55" t="str">
        <f t="shared" si="49"/>
        <v xml:space="preserve"> </v>
      </c>
      <c r="P83" s="56">
        <f t="shared" si="50"/>
        <v>0</v>
      </c>
      <c r="Q83" s="57"/>
      <c r="R83" s="58" t="str">
        <f t="shared" si="51"/>
        <v xml:space="preserve"> </v>
      </c>
      <c r="S83" s="59">
        <f t="shared" si="52"/>
        <v>0</v>
      </c>
      <c r="T83" s="60"/>
      <c r="U83" s="61" t="str">
        <f t="shared" si="53"/>
        <v xml:space="preserve"> </v>
      </c>
      <c r="V83" s="62">
        <f t="shared" si="54"/>
        <v>0</v>
      </c>
      <c r="W83" s="63"/>
      <c r="X83" s="64" t="str">
        <f t="shared" si="55"/>
        <v xml:space="preserve"> </v>
      </c>
      <c r="Y83" s="65">
        <f t="shared" si="56"/>
        <v>0</v>
      </c>
      <c r="Z83" s="66"/>
      <c r="AA83" s="67" t="str">
        <f t="shared" si="57"/>
        <v xml:space="preserve"> </v>
      </c>
      <c r="AB83" s="68">
        <f t="shared" si="58"/>
        <v>0</v>
      </c>
      <c r="AC83" s="69"/>
      <c r="AD83" s="70" t="str">
        <f t="shared" si="59"/>
        <v xml:space="preserve"> </v>
      </c>
      <c r="AE83" s="71">
        <f t="shared" si="60"/>
        <v>0</v>
      </c>
      <c r="AF83" s="44">
        <f t="shared" si="61"/>
        <v>0</v>
      </c>
      <c r="AG83" s="72">
        <f t="shared" si="62"/>
        <v>73</v>
      </c>
      <c r="AH83" s="44">
        <f t="shared" si="63"/>
        <v>0</v>
      </c>
      <c r="AJ83" s="49">
        <v>73</v>
      </c>
      <c r="AK83" s="49"/>
      <c r="AM83" s="52">
        <v>73</v>
      </c>
      <c r="AN83" s="52"/>
      <c r="AP83" s="73">
        <v>73</v>
      </c>
      <c r="AQ83" s="73"/>
      <c r="AS83" s="58">
        <v>73</v>
      </c>
      <c r="AT83" s="58"/>
      <c r="AV83" s="61">
        <v>73</v>
      </c>
      <c r="AW83" s="61"/>
      <c r="AY83" s="64">
        <v>73</v>
      </c>
      <c r="AZ83" s="64"/>
      <c r="BB83" s="74">
        <v>73</v>
      </c>
      <c r="BC83" s="74"/>
      <c r="BE83" s="70">
        <v>73</v>
      </c>
      <c r="BF83" s="70"/>
    </row>
    <row r="84" spans="1:58" x14ac:dyDescent="0.25">
      <c r="A84" s="43">
        <v>74</v>
      </c>
      <c r="B84" s="44">
        <f t="shared" si="44"/>
        <v>0</v>
      </c>
      <c r="C84" s="45"/>
      <c r="D84" s="46" t="s">
        <v>1</v>
      </c>
      <c r="E84" s="47"/>
      <c r="F84" s="47" t="s">
        <v>1</v>
      </c>
      <c r="G84" s="47" t="s">
        <v>1</v>
      </c>
      <c r="H84" s="48"/>
      <c r="I84" s="49" t="str">
        <f t="shared" si="45"/>
        <v xml:space="preserve"> </v>
      </c>
      <c r="J84" s="50">
        <f t="shared" si="46"/>
        <v>0</v>
      </c>
      <c r="K84" s="51"/>
      <c r="L84" s="52" t="str">
        <f t="shared" si="47"/>
        <v xml:space="preserve"> </v>
      </c>
      <c r="M84" s="53">
        <f t="shared" si="48"/>
        <v>0</v>
      </c>
      <c r="N84" s="54"/>
      <c r="O84" s="55" t="str">
        <f t="shared" si="49"/>
        <v xml:space="preserve"> </v>
      </c>
      <c r="P84" s="56">
        <f t="shared" si="50"/>
        <v>0</v>
      </c>
      <c r="Q84" s="57"/>
      <c r="R84" s="58" t="str">
        <f t="shared" si="51"/>
        <v xml:space="preserve"> </v>
      </c>
      <c r="S84" s="59">
        <f t="shared" si="52"/>
        <v>0</v>
      </c>
      <c r="T84" s="60"/>
      <c r="U84" s="61" t="str">
        <f t="shared" si="53"/>
        <v xml:space="preserve"> </v>
      </c>
      <c r="V84" s="62">
        <f t="shared" si="54"/>
        <v>0</v>
      </c>
      <c r="W84" s="63"/>
      <c r="X84" s="64" t="str">
        <f t="shared" si="55"/>
        <v xml:space="preserve"> </v>
      </c>
      <c r="Y84" s="65">
        <f t="shared" si="56"/>
        <v>0</v>
      </c>
      <c r="Z84" s="66"/>
      <c r="AA84" s="67" t="str">
        <f t="shared" si="57"/>
        <v xml:space="preserve"> </v>
      </c>
      <c r="AB84" s="68">
        <f t="shared" si="58"/>
        <v>0</v>
      </c>
      <c r="AC84" s="69"/>
      <c r="AD84" s="70" t="str">
        <f t="shared" si="59"/>
        <v xml:space="preserve"> </v>
      </c>
      <c r="AE84" s="71">
        <f t="shared" si="60"/>
        <v>0</v>
      </c>
      <c r="AF84" s="44">
        <f t="shared" si="61"/>
        <v>0</v>
      </c>
      <c r="AG84" s="72">
        <f t="shared" si="62"/>
        <v>74</v>
      </c>
      <c r="AH84" s="44">
        <f t="shared" si="63"/>
        <v>0</v>
      </c>
      <c r="AJ84" s="49">
        <v>74</v>
      </c>
      <c r="AK84" s="49"/>
      <c r="AM84" s="52">
        <v>74</v>
      </c>
      <c r="AN84" s="52"/>
      <c r="AP84" s="73">
        <v>74</v>
      </c>
      <c r="AQ84" s="73"/>
      <c r="AS84" s="58">
        <v>74</v>
      </c>
      <c r="AT84" s="58"/>
      <c r="AV84" s="61">
        <v>74</v>
      </c>
      <c r="AW84" s="61"/>
      <c r="AY84" s="64">
        <v>74</v>
      </c>
      <c r="AZ84" s="64"/>
      <c r="BB84" s="74">
        <v>74</v>
      </c>
      <c r="BC84" s="74"/>
      <c r="BE84" s="70">
        <v>74</v>
      </c>
      <c r="BF84" s="70"/>
    </row>
    <row r="85" spans="1:58" x14ac:dyDescent="0.25">
      <c r="A85" s="43">
        <v>75</v>
      </c>
      <c r="B85" s="44">
        <f t="shared" si="44"/>
        <v>0</v>
      </c>
      <c r="C85" s="45"/>
      <c r="D85" s="46" t="s">
        <v>1</v>
      </c>
      <c r="E85" s="47"/>
      <c r="F85" s="47" t="s">
        <v>1</v>
      </c>
      <c r="G85" s="47" t="s">
        <v>1</v>
      </c>
      <c r="H85" s="48"/>
      <c r="I85" s="49" t="str">
        <f t="shared" si="45"/>
        <v xml:space="preserve"> </v>
      </c>
      <c r="J85" s="50">
        <f t="shared" si="46"/>
        <v>0</v>
      </c>
      <c r="K85" s="51"/>
      <c r="L85" s="52" t="str">
        <f t="shared" si="47"/>
        <v xml:space="preserve"> </v>
      </c>
      <c r="M85" s="53">
        <f t="shared" si="48"/>
        <v>0</v>
      </c>
      <c r="N85" s="54"/>
      <c r="O85" s="55" t="str">
        <f t="shared" si="49"/>
        <v xml:space="preserve"> </v>
      </c>
      <c r="P85" s="56">
        <f t="shared" si="50"/>
        <v>0</v>
      </c>
      <c r="Q85" s="57"/>
      <c r="R85" s="58" t="str">
        <f t="shared" si="51"/>
        <v xml:space="preserve"> </v>
      </c>
      <c r="S85" s="59">
        <f t="shared" si="52"/>
        <v>0</v>
      </c>
      <c r="T85" s="60"/>
      <c r="U85" s="61" t="str">
        <f t="shared" si="53"/>
        <v xml:space="preserve"> </v>
      </c>
      <c r="V85" s="62">
        <f t="shared" si="54"/>
        <v>0</v>
      </c>
      <c r="W85" s="63"/>
      <c r="X85" s="64" t="str">
        <f t="shared" si="55"/>
        <v xml:space="preserve"> </v>
      </c>
      <c r="Y85" s="65">
        <f t="shared" si="56"/>
        <v>0</v>
      </c>
      <c r="Z85" s="66"/>
      <c r="AA85" s="67" t="str">
        <f t="shared" si="57"/>
        <v xml:space="preserve"> </v>
      </c>
      <c r="AB85" s="68">
        <f t="shared" si="58"/>
        <v>0</v>
      </c>
      <c r="AC85" s="69"/>
      <c r="AD85" s="70" t="str">
        <f t="shared" si="59"/>
        <v xml:space="preserve"> </v>
      </c>
      <c r="AE85" s="71">
        <f t="shared" si="60"/>
        <v>0</v>
      </c>
      <c r="AF85" s="44">
        <f t="shared" si="61"/>
        <v>0</v>
      </c>
      <c r="AG85" s="72">
        <f t="shared" si="62"/>
        <v>75</v>
      </c>
      <c r="AH85" s="44">
        <f t="shared" si="63"/>
        <v>0</v>
      </c>
      <c r="AJ85" s="49">
        <v>75</v>
      </c>
      <c r="AK85" s="49"/>
      <c r="AM85" s="52">
        <v>75</v>
      </c>
      <c r="AN85" s="52"/>
      <c r="AP85" s="73">
        <v>75</v>
      </c>
      <c r="AQ85" s="73"/>
      <c r="AS85" s="58">
        <v>75</v>
      </c>
      <c r="AT85" s="58"/>
      <c r="AV85" s="61">
        <v>75</v>
      </c>
      <c r="AW85" s="61"/>
      <c r="AY85" s="64">
        <v>75</v>
      </c>
      <c r="AZ85" s="64"/>
      <c r="BB85" s="74">
        <v>75</v>
      </c>
      <c r="BC85" s="74"/>
      <c r="BE85" s="70">
        <v>75</v>
      </c>
      <c r="BF85" s="70"/>
    </row>
    <row r="86" spans="1:58" x14ac:dyDescent="0.25">
      <c r="A86" s="43">
        <v>76</v>
      </c>
      <c r="B86" s="44">
        <f t="shared" si="44"/>
        <v>0</v>
      </c>
      <c r="C86" s="45"/>
      <c r="D86" s="46" t="s">
        <v>1</v>
      </c>
      <c r="E86" s="47"/>
      <c r="F86" s="47" t="s">
        <v>1</v>
      </c>
      <c r="G86" s="47" t="s">
        <v>1</v>
      </c>
      <c r="H86" s="48"/>
      <c r="I86" s="49" t="str">
        <f t="shared" si="45"/>
        <v xml:space="preserve"> </v>
      </c>
      <c r="J86" s="50">
        <f t="shared" si="46"/>
        <v>0</v>
      </c>
      <c r="K86" s="51"/>
      <c r="L86" s="52" t="str">
        <f t="shared" si="47"/>
        <v xml:space="preserve"> </v>
      </c>
      <c r="M86" s="53">
        <f t="shared" si="48"/>
        <v>0</v>
      </c>
      <c r="N86" s="54"/>
      <c r="O86" s="55" t="str">
        <f t="shared" si="49"/>
        <v xml:space="preserve"> </v>
      </c>
      <c r="P86" s="56">
        <f t="shared" si="50"/>
        <v>0</v>
      </c>
      <c r="Q86" s="57"/>
      <c r="R86" s="58" t="str">
        <f t="shared" si="51"/>
        <v xml:space="preserve"> </v>
      </c>
      <c r="S86" s="59">
        <f t="shared" si="52"/>
        <v>0</v>
      </c>
      <c r="T86" s="60"/>
      <c r="U86" s="61" t="str">
        <f t="shared" si="53"/>
        <v xml:space="preserve"> </v>
      </c>
      <c r="V86" s="62">
        <f t="shared" si="54"/>
        <v>0</v>
      </c>
      <c r="W86" s="63"/>
      <c r="X86" s="64" t="str">
        <f t="shared" si="55"/>
        <v xml:space="preserve"> </v>
      </c>
      <c r="Y86" s="65">
        <f t="shared" si="56"/>
        <v>0</v>
      </c>
      <c r="Z86" s="66"/>
      <c r="AA86" s="67" t="str">
        <f t="shared" si="57"/>
        <v xml:space="preserve"> </v>
      </c>
      <c r="AB86" s="68">
        <f t="shared" si="58"/>
        <v>0</v>
      </c>
      <c r="AC86" s="69"/>
      <c r="AD86" s="70" t="str">
        <f t="shared" si="59"/>
        <v xml:space="preserve"> </v>
      </c>
      <c r="AE86" s="71">
        <f t="shared" si="60"/>
        <v>0</v>
      </c>
      <c r="AF86" s="44">
        <f t="shared" si="61"/>
        <v>0</v>
      </c>
      <c r="AG86" s="72">
        <f t="shared" si="62"/>
        <v>76</v>
      </c>
      <c r="AH86" s="44">
        <f t="shared" si="63"/>
        <v>0</v>
      </c>
      <c r="AJ86" s="49">
        <v>76</v>
      </c>
      <c r="AK86" s="49"/>
      <c r="AM86" s="52">
        <v>76</v>
      </c>
      <c r="AN86" s="52"/>
      <c r="AP86" s="73">
        <v>76</v>
      </c>
      <c r="AQ86" s="73"/>
      <c r="AS86" s="58">
        <v>76</v>
      </c>
      <c r="AT86" s="58"/>
      <c r="AV86" s="61">
        <v>76</v>
      </c>
      <c r="AW86" s="61"/>
      <c r="AY86" s="64">
        <v>76</v>
      </c>
      <c r="AZ86" s="64"/>
      <c r="BB86" s="74">
        <v>76</v>
      </c>
      <c r="BC86" s="74"/>
      <c r="BE86" s="70">
        <v>76</v>
      </c>
      <c r="BF86" s="70"/>
    </row>
    <row r="87" spans="1:58" x14ac:dyDescent="0.25">
      <c r="A87" s="43">
        <v>77</v>
      </c>
      <c r="B87" s="44">
        <f t="shared" si="44"/>
        <v>0</v>
      </c>
      <c r="C87" s="45"/>
      <c r="D87" s="46" t="s">
        <v>1</v>
      </c>
      <c r="E87" s="47"/>
      <c r="F87" s="47" t="s">
        <v>1</v>
      </c>
      <c r="G87" s="47" t="s">
        <v>1</v>
      </c>
      <c r="H87" s="48"/>
      <c r="I87" s="49" t="str">
        <f t="shared" si="45"/>
        <v xml:space="preserve"> </v>
      </c>
      <c r="J87" s="50">
        <f t="shared" si="46"/>
        <v>0</v>
      </c>
      <c r="K87" s="51"/>
      <c r="L87" s="52" t="str">
        <f t="shared" si="47"/>
        <v xml:space="preserve"> </v>
      </c>
      <c r="M87" s="53">
        <f t="shared" si="48"/>
        <v>0</v>
      </c>
      <c r="N87" s="54"/>
      <c r="O87" s="55" t="str">
        <f t="shared" si="49"/>
        <v xml:space="preserve"> </v>
      </c>
      <c r="P87" s="56">
        <f t="shared" si="50"/>
        <v>0</v>
      </c>
      <c r="Q87" s="57"/>
      <c r="R87" s="58" t="str">
        <f t="shared" si="51"/>
        <v xml:space="preserve"> </v>
      </c>
      <c r="S87" s="59">
        <f t="shared" si="52"/>
        <v>0</v>
      </c>
      <c r="T87" s="60"/>
      <c r="U87" s="61" t="str">
        <f t="shared" si="53"/>
        <v xml:space="preserve"> </v>
      </c>
      <c r="V87" s="62">
        <f t="shared" si="54"/>
        <v>0</v>
      </c>
      <c r="W87" s="63"/>
      <c r="X87" s="64" t="str">
        <f t="shared" si="55"/>
        <v xml:space="preserve"> </v>
      </c>
      <c r="Y87" s="65">
        <f t="shared" si="56"/>
        <v>0</v>
      </c>
      <c r="Z87" s="66"/>
      <c r="AA87" s="67" t="str">
        <f t="shared" si="57"/>
        <v xml:space="preserve"> </v>
      </c>
      <c r="AB87" s="68">
        <f t="shared" si="58"/>
        <v>0</v>
      </c>
      <c r="AC87" s="69"/>
      <c r="AD87" s="70" t="str">
        <f t="shared" si="59"/>
        <v xml:space="preserve"> </v>
      </c>
      <c r="AE87" s="71">
        <f t="shared" si="60"/>
        <v>0</v>
      </c>
      <c r="AF87" s="44">
        <f t="shared" si="61"/>
        <v>0</v>
      </c>
      <c r="AG87" s="72">
        <f t="shared" si="62"/>
        <v>77</v>
      </c>
      <c r="AH87" s="44">
        <f t="shared" si="63"/>
        <v>0</v>
      </c>
      <c r="AJ87" s="49">
        <v>77</v>
      </c>
      <c r="AK87" s="49"/>
      <c r="AM87" s="52">
        <v>77</v>
      </c>
      <c r="AN87" s="52"/>
      <c r="AP87" s="73">
        <v>77</v>
      </c>
      <c r="AQ87" s="73"/>
      <c r="AS87" s="58">
        <v>77</v>
      </c>
      <c r="AT87" s="58"/>
      <c r="AV87" s="61">
        <v>77</v>
      </c>
      <c r="AW87" s="61"/>
      <c r="AY87" s="64">
        <v>77</v>
      </c>
      <c r="AZ87" s="64"/>
      <c r="BB87" s="74">
        <v>77</v>
      </c>
      <c r="BC87" s="74"/>
      <c r="BE87" s="70">
        <v>77</v>
      </c>
      <c r="BF87" s="70"/>
    </row>
    <row r="88" spans="1:58" x14ac:dyDescent="0.25">
      <c r="A88" s="43">
        <v>78</v>
      </c>
      <c r="B88" s="44">
        <f t="shared" si="44"/>
        <v>0</v>
      </c>
      <c r="C88" s="45"/>
      <c r="D88" s="46" t="s">
        <v>1</v>
      </c>
      <c r="E88" s="47"/>
      <c r="F88" s="47" t="s">
        <v>1</v>
      </c>
      <c r="G88" s="47" t="s">
        <v>1</v>
      </c>
      <c r="H88" s="48"/>
      <c r="I88" s="49" t="str">
        <f t="shared" si="45"/>
        <v xml:space="preserve"> </v>
      </c>
      <c r="J88" s="50">
        <f t="shared" si="46"/>
        <v>0</v>
      </c>
      <c r="K88" s="51"/>
      <c r="L88" s="52" t="str">
        <f t="shared" si="47"/>
        <v xml:space="preserve"> </v>
      </c>
      <c r="M88" s="53">
        <f t="shared" si="48"/>
        <v>0</v>
      </c>
      <c r="N88" s="54"/>
      <c r="O88" s="55" t="str">
        <f t="shared" si="49"/>
        <v xml:space="preserve"> </v>
      </c>
      <c r="P88" s="56">
        <f t="shared" si="50"/>
        <v>0</v>
      </c>
      <c r="Q88" s="57"/>
      <c r="R88" s="58" t="str">
        <f t="shared" si="51"/>
        <v xml:space="preserve"> </v>
      </c>
      <c r="S88" s="59">
        <f t="shared" si="52"/>
        <v>0</v>
      </c>
      <c r="T88" s="60"/>
      <c r="U88" s="61" t="str">
        <f t="shared" si="53"/>
        <v xml:space="preserve"> </v>
      </c>
      <c r="V88" s="62">
        <f t="shared" si="54"/>
        <v>0</v>
      </c>
      <c r="W88" s="63"/>
      <c r="X88" s="64" t="str">
        <f t="shared" si="55"/>
        <v xml:space="preserve"> </v>
      </c>
      <c r="Y88" s="65">
        <f t="shared" si="56"/>
        <v>0</v>
      </c>
      <c r="Z88" s="66"/>
      <c r="AA88" s="67" t="str">
        <f t="shared" si="57"/>
        <v xml:space="preserve"> </v>
      </c>
      <c r="AB88" s="68">
        <f t="shared" si="58"/>
        <v>0</v>
      </c>
      <c r="AC88" s="69"/>
      <c r="AD88" s="70" t="str">
        <f t="shared" si="59"/>
        <v xml:space="preserve"> </v>
      </c>
      <c r="AE88" s="71">
        <f t="shared" si="60"/>
        <v>0</v>
      </c>
      <c r="AF88" s="44">
        <f t="shared" si="61"/>
        <v>0</v>
      </c>
      <c r="AG88" s="72">
        <f t="shared" si="62"/>
        <v>78</v>
      </c>
      <c r="AH88" s="44">
        <f t="shared" si="63"/>
        <v>0</v>
      </c>
      <c r="AJ88" s="49">
        <v>78</v>
      </c>
      <c r="AK88" s="49"/>
      <c r="AM88" s="52">
        <v>78</v>
      </c>
      <c r="AN88" s="52"/>
      <c r="AP88" s="73">
        <v>78</v>
      </c>
      <c r="AQ88" s="73"/>
      <c r="AS88" s="58">
        <v>78</v>
      </c>
      <c r="AT88" s="58"/>
      <c r="AV88" s="61">
        <v>78</v>
      </c>
      <c r="AW88" s="61"/>
      <c r="AY88" s="64">
        <v>78</v>
      </c>
      <c r="AZ88" s="64"/>
      <c r="BB88" s="74">
        <v>78</v>
      </c>
      <c r="BC88" s="74"/>
      <c r="BE88" s="70">
        <v>78</v>
      </c>
      <c r="BF88" s="70"/>
    </row>
    <row r="89" spans="1:58" x14ac:dyDescent="0.25">
      <c r="A89" s="43">
        <v>79</v>
      </c>
      <c r="B89" s="44">
        <f t="shared" si="44"/>
        <v>0</v>
      </c>
      <c r="C89" s="45"/>
      <c r="D89" s="46" t="s">
        <v>1</v>
      </c>
      <c r="E89" s="47"/>
      <c r="F89" s="47" t="s">
        <v>1</v>
      </c>
      <c r="G89" s="47" t="s">
        <v>1</v>
      </c>
      <c r="H89" s="48"/>
      <c r="I89" s="49" t="str">
        <f t="shared" si="45"/>
        <v xml:space="preserve"> </v>
      </c>
      <c r="J89" s="50">
        <f t="shared" si="46"/>
        <v>0</v>
      </c>
      <c r="K89" s="51"/>
      <c r="L89" s="52" t="str">
        <f t="shared" si="47"/>
        <v xml:space="preserve"> </v>
      </c>
      <c r="M89" s="53">
        <f t="shared" si="48"/>
        <v>0</v>
      </c>
      <c r="N89" s="54"/>
      <c r="O89" s="55" t="str">
        <f t="shared" si="49"/>
        <v xml:space="preserve"> </v>
      </c>
      <c r="P89" s="56">
        <f t="shared" si="50"/>
        <v>0</v>
      </c>
      <c r="Q89" s="57"/>
      <c r="R89" s="58" t="str">
        <f t="shared" si="51"/>
        <v xml:space="preserve"> </v>
      </c>
      <c r="S89" s="59">
        <f t="shared" si="52"/>
        <v>0</v>
      </c>
      <c r="T89" s="60"/>
      <c r="U89" s="61" t="str">
        <f t="shared" si="53"/>
        <v xml:space="preserve"> </v>
      </c>
      <c r="V89" s="62">
        <f t="shared" si="54"/>
        <v>0</v>
      </c>
      <c r="W89" s="63"/>
      <c r="X89" s="64" t="str">
        <f t="shared" si="55"/>
        <v xml:space="preserve"> </v>
      </c>
      <c r="Y89" s="65">
        <f t="shared" si="56"/>
        <v>0</v>
      </c>
      <c r="Z89" s="66"/>
      <c r="AA89" s="67" t="str">
        <f t="shared" si="57"/>
        <v xml:space="preserve"> </v>
      </c>
      <c r="AB89" s="68">
        <f t="shared" si="58"/>
        <v>0</v>
      </c>
      <c r="AC89" s="69"/>
      <c r="AD89" s="70" t="str">
        <f t="shared" si="59"/>
        <v xml:space="preserve"> </v>
      </c>
      <c r="AE89" s="71">
        <f t="shared" si="60"/>
        <v>0</v>
      </c>
      <c r="AF89" s="44">
        <f t="shared" si="61"/>
        <v>0</v>
      </c>
      <c r="AG89" s="72">
        <f t="shared" si="62"/>
        <v>79</v>
      </c>
      <c r="AH89" s="44">
        <f t="shared" si="63"/>
        <v>0</v>
      </c>
      <c r="AJ89" s="49">
        <v>79</v>
      </c>
      <c r="AK89" s="49"/>
      <c r="AM89" s="52">
        <v>79</v>
      </c>
      <c r="AN89" s="52"/>
      <c r="AP89" s="73">
        <v>79</v>
      </c>
      <c r="AQ89" s="73"/>
      <c r="AS89" s="58">
        <v>79</v>
      </c>
      <c r="AT89" s="58"/>
      <c r="AV89" s="61">
        <v>79</v>
      </c>
      <c r="AW89" s="61"/>
      <c r="AY89" s="64">
        <v>79</v>
      </c>
      <c r="AZ89" s="64"/>
      <c r="BB89" s="74">
        <v>79</v>
      </c>
      <c r="BC89" s="74"/>
      <c r="BE89" s="70">
        <v>79</v>
      </c>
      <c r="BF89" s="70"/>
    </row>
    <row r="90" spans="1:58" x14ac:dyDescent="0.25">
      <c r="A90" s="43">
        <v>80</v>
      </c>
      <c r="B90" s="79">
        <f t="shared" si="44"/>
        <v>0</v>
      </c>
      <c r="C90" s="80"/>
      <c r="D90" s="81"/>
      <c r="E90" s="82"/>
      <c r="F90" s="82"/>
      <c r="G90" s="82"/>
      <c r="H90" s="48"/>
      <c r="I90" s="84" t="str">
        <f t="shared" si="45"/>
        <v xml:space="preserve"> </v>
      </c>
      <c r="J90" s="85">
        <f t="shared" si="46"/>
        <v>0</v>
      </c>
      <c r="K90" s="86"/>
      <c r="L90" s="87" t="str">
        <f t="shared" si="47"/>
        <v xml:space="preserve"> </v>
      </c>
      <c r="M90" s="88">
        <f t="shared" si="48"/>
        <v>0</v>
      </c>
      <c r="N90" s="89"/>
      <c r="O90" s="90" t="str">
        <f t="shared" si="49"/>
        <v xml:space="preserve"> </v>
      </c>
      <c r="P90" s="91">
        <f t="shared" si="50"/>
        <v>0</v>
      </c>
      <c r="Q90" s="92"/>
      <c r="R90" s="93" t="str">
        <f t="shared" si="51"/>
        <v xml:space="preserve"> </v>
      </c>
      <c r="S90" s="94">
        <f t="shared" si="52"/>
        <v>0</v>
      </c>
      <c r="T90" s="95"/>
      <c r="U90" s="96" t="str">
        <f t="shared" si="53"/>
        <v xml:space="preserve"> </v>
      </c>
      <c r="V90" s="97">
        <f t="shared" si="54"/>
        <v>0</v>
      </c>
      <c r="W90" s="98"/>
      <c r="X90" s="64" t="str">
        <f t="shared" si="55"/>
        <v xml:space="preserve"> </v>
      </c>
      <c r="Y90" s="99">
        <f t="shared" si="56"/>
        <v>0</v>
      </c>
      <c r="Z90" s="100"/>
      <c r="AA90" s="67" t="str">
        <f t="shared" si="57"/>
        <v xml:space="preserve"> </v>
      </c>
      <c r="AB90" s="101">
        <f t="shared" si="58"/>
        <v>0</v>
      </c>
      <c r="AC90" s="102"/>
      <c r="AD90" s="70" t="str">
        <f t="shared" si="59"/>
        <v xml:space="preserve"> </v>
      </c>
      <c r="AE90" s="103">
        <f t="shared" si="60"/>
        <v>0</v>
      </c>
      <c r="AF90" s="79">
        <f t="shared" si="61"/>
        <v>0</v>
      </c>
      <c r="AG90" s="104">
        <f t="shared" si="62"/>
        <v>80</v>
      </c>
      <c r="AH90" s="105">
        <f t="shared" si="63"/>
        <v>0</v>
      </c>
      <c r="AJ90" s="49">
        <v>80</v>
      </c>
      <c r="AK90" s="49"/>
      <c r="AM90" s="52">
        <v>80</v>
      </c>
      <c r="AN90" s="52"/>
      <c r="AP90" s="73">
        <v>80</v>
      </c>
      <c r="AQ90" s="73"/>
      <c r="AS90" s="58">
        <v>80</v>
      </c>
      <c r="AT90" s="58"/>
      <c r="AV90" s="61">
        <v>80</v>
      </c>
      <c r="AW90" s="61"/>
      <c r="AY90" s="64">
        <v>80</v>
      </c>
      <c r="AZ90" s="64"/>
      <c r="BB90" s="74">
        <v>80</v>
      </c>
      <c r="BC90" s="74"/>
      <c r="BE90" s="70">
        <v>80</v>
      </c>
      <c r="BF90" s="70"/>
    </row>
    <row r="91" spans="1:58" x14ac:dyDescent="0.25">
      <c r="B91" s="106"/>
      <c r="I91" s="107" t="str">
        <f t="shared" si="45"/>
        <v xml:space="preserve"> </v>
      </c>
      <c r="J91" s="108"/>
      <c r="L91" s="107" t="str">
        <f t="shared" si="47"/>
        <v xml:space="preserve"> </v>
      </c>
      <c r="M91" s="108"/>
      <c r="N91" s="109"/>
      <c r="O91" s="107" t="str">
        <f t="shared" si="49"/>
        <v xml:space="preserve"> </v>
      </c>
      <c r="P91" s="108"/>
      <c r="Q91" s="109"/>
      <c r="R91" s="107" t="str">
        <f t="shared" si="51"/>
        <v xml:space="preserve"> </v>
      </c>
      <c r="S91" s="108"/>
      <c r="T91" s="109"/>
      <c r="U91" s="107" t="str">
        <f t="shared" si="53"/>
        <v xml:space="preserve"> </v>
      </c>
      <c r="V91" s="108"/>
      <c r="W91" s="109"/>
      <c r="X91" s="107" t="str">
        <f t="shared" si="55"/>
        <v xml:space="preserve"> </v>
      </c>
      <c r="Y91" s="108"/>
      <c r="Z91" s="109"/>
      <c r="AA91" s="107" t="str">
        <f t="shared" si="57"/>
        <v xml:space="preserve"> </v>
      </c>
      <c r="AB91" s="108"/>
      <c r="AC91" s="109"/>
      <c r="AD91" s="107" t="str">
        <f t="shared" si="59"/>
        <v xml:space="preserve"> </v>
      </c>
      <c r="AE91" s="108"/>
      <c r="AF91" s="106">
        <f t="shared" si="61"/>
        <v>0</v>
      </c>
      <c r="AH91" s="110">
        <f t="shared" si="63"/>
        <v>0</v>
      </c>
    </row>
    <row r="92" spans="1:58" x14ac:dyDescent="0.25">
      <c r="I92" s="108" t="str">
        <f t="shared" si="45"/>
        <v xml:space="preserve"> </v>
      </c>
      <c r="J92" s="108"/>
      <c r="L92" s="108" t="str">
        <f t="shared" si="47"/>
        <v xml:space="preserve"> </v>
      </c>
      <c r="M92" s="108"/>
      <c r="O92" s="108" t="str">
        <f t="shared" si="49"/>
        <v xml:space="preserve"> </v>
      </c>
      <c r="P92" s="108"/>
      <c r="R92" s="108" t="str">
        <f t="shared" si="51"/>
        <v xml:space="preserve"> </v>
      </c>
      <c r="S92" s="108"/>
      <c r="U92" s="108" t="str">
        <f t="shared" si="53"/>
        <v xml:space="preserve"> </v>
      </c>
      <c r="V92" s="108"/>
      <c r="X92" s="108" t="str">
        <f t="shared" si="55"/>
        <v xml:space="preserve"> </v>
      </c>
      <c r="Y92" s="108"/>
      <c r="AA92" s="108" t="str">
        <f t="shared" si="57"/>
        <v xml:space="preserve"> </v>
      </c>
      <c r="AB92" s="108"/>
      <c r="AD92" s="108" t="str">
        <f t="shared" si="59"/>
        <v xml:space="preserve"> </v>
      </c>
      <c r="AE92" s="108"/>
      <c r="AF92" s="106"/>
      <c r="AH92" s="106"/>
    </row>
    <row r="100" spans="2:43" ht="20" x14ac:dyDescent="0.4">
      <c r="B100" t="s">
        <v>0</v>
      </c>
    </row>
    <row r="102" spans="2:43" ht="13" x14ac:dyDescent="0.3">
      <c r="D102" s="11" t="s">
        <v>87</v>
      </c>
      <c r="E102" s="6"/>
      <c r="V102" s="11"/>
    </row>
    <row r="103" spans="2:43" ht="14" x14ac:dyDescent="0.3">
      <c r="D103" s="4" t="s">
        <v>5</v>
      </c>
      <c r="E103" s="5"/>
      <c r="F103" s="6" t="s">
        <v>84</v>
      </c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73"/>
      <c r="AH103" s="173"/>
      <c r="AI103" s="6"/>
    </row>
    <row r="104" spans="2:43" ht="14" x14ac:dyDescent="0.3">
      <c r="D104" s="4" t="s">
        <v>85</v>
      </c>
      <c r="E104" s="5"/>
      <c r="V104" s="111"/>
      <c r="W104" s="112"/>
      <c r="X104" s="112"/>
      <c r="Y104" s="112"/>
      <c r="Z104" s="174"/>
      <c r="AA104" s="174"/>
      <c r="AB104" s="174"/>
      <c r="AC104" s="112"/>
      <c r="AD104" s="112"/>
      <c r="AE104" s="112"/>
      <c r="AF104" s="112"/>
    </row>
    <row r="106" spans="2:43" x14ac:dyDescent="0.25">
      <c r="C106" t="s">
        <v>86</v>
      </c>
    </row>
    <row r="109" spans="2:43" ht="13" x14ac:dyDescent="0.3">
      <c r="C109" s="14" t="s">
        <v>27</v>
      </c>
      <c r="D109" s="14" t="s">
        <v>68</v>
      </c>
      <c r="E109" s="14" t="s">
        <v>69</v>
      </c>
      <c r="F109" s="14" t="s">
        <v>30</v>
      </c>
      <c r="G109" s="14" t="s">
        <v>31</v>
      </c>
      <c r="H109" s="175" t="s">
        <v>70</v>
      </c>
      <c r="I109" s="175"/>
      <c r="J109" s="175"/>
      <c r="K109" s="175" t="s">
        <v>71</v>
      </c>
      <c r="L109" s="175"/>
      <c r="M109" s="175"/>
      <c r="N109" s="175"/>
      <c r="O109" s="175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</row>
    <row r="110" spans="2:43" ht="21.75" customHeight="1" x14ac:dyDescent="0.25">
      <c r="C110" s="44">
        <v>101</v>
      </c>
      <c r="D110" s="46" t="s">
        <v>88</v>
      </c>
      <c r="E110" s="47" t="s">
        <v>73</v>
      </c>
      <c r="F110" s="47" t="s">
        <v>89</v>
      </c>
      <c r="G110" s="47" t="s">
        <v>83</v>
      </c>
      <c r="H110" s="176">
        <v>42751</v>
      </c>
      <c r="I110" s="176"/>
      <c r="J110" s="176"/>
      <c r="K110" s="113"/>
      <c r="L110" s="114"/>
      <c r="M110" s="114"/>
      <c r="N110" s="114"/>
      <c r="O110" s="115"/>
      <c r="T110" s="177"/>
      <c r="U110" s="177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7"/>
      <c r="AF110" s="177"/>
      <c r="AG110" s="177"/>
      <c r="AH110" s="177"/>
      <c r="AI110" s="177"/>
      <c r="AJ110" s="117"/>
      <c r="AK110" s="106"/>
      <c r="AL110" s="106"/>
    </row>
    <row r="111" spans="2:43" ht="21.75" customHeight="1" x14ac:dyDescent="0.25">
      <c r="C111" s="44">
        <v>102</v>
      </c>
      <c r="D111" s="46" t="s">
        <v>90</v>
      </c>
      <c r="E111" s="47" t="s">
        <v>73</v>
      </c>
      <c r="F111" s="47" t="s">
        <v>91</v>
      </c>
      <c r="G111" s="47" t="s">
        <v>75</v>
      </c>
      <c r="H111" s="179">
        <v>43048</v>
      </c>
      <c r="I111" s="179"/>
      <c r="J111" s="179"/>
      <c r="K111" s="113"/>
      <c r="L111" s="114"/>
      <c r="M111" s="114"/>
      <c r="N111" s="114"/>
      <c r="O111" s="115"/>
      <c r="T111" s="177"/>
      <c r="U111" s="177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7"/>
      <c r="AF111" s="177"/>
      <c r="AG111" s="177"/>
      <c r="AH111" s="177"/>
      <c r="AI111" s="177"/>
      <c r="AJ111" s="117"/>
      <c r="AK111" s="106"/>
      <c r="AL111" s="106"/>
    </row>
    <row r="112" spans="2:43" ht="21.75" customHeight="1" x14ac:dyDescent="0.25">
      <c r="C112" s="44">
        <v>103</v>
      </c>
      <c r="D112" s="46" t="s">
        <v>92</v>
      </c>
      <c r="E112" s="47" t="s">
        <v>73</v>
      </c>
      <c r="F112" s="47" t="s">
        <v>93</v>
      </c>
      <c r="G112" s="47" t="s">
        <v>75</v>
      </c>
      <c r="H112" s="179">
        <v>43251</v>
      </c>
      <c r="I112" s="179"/>
      <c r="J112" s="179"/>
      <c r="K112" s="113"/>
      <c r="L112" s="114"/>
      <c r="M112" s="114"/>
      <c r="N112" s="114"/>
      <c r="O112" s="115"/>
      <c r="T112" s="177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7"/>
      <c r="AF112" s="177"/>
      <c r="AG112" s="177"/>
      <c r="AH112" s="177"/>
      <c r="AI112" s="177"/>
      <c r="AJ112" s="117"/>
      <c r="AK112" s="106"/>
      <c r="AL112" s="106"/>
    </row>
    <row r="113" spans="3:38" ht="21.75" customHeight="1" x14ac:dyDescent="0.25">
      <c r="C113" s="44">
        <v>104</v>
      </c>
      <c r="D113" s="46" t="s">
        <v>94</v>
      </c>
      <c r="E113" s="47" t="s">
        <v>73</v>
      </c>
      <c r="F113" s="47" t="s">
        <v>93</v>
      </c>
      <c r="G113" s="47" t="s">
        <v>75</v>
      </c>
      <c r="H113" s="179">
        <v>42799</v>
      </c>
      <c r="I113" s="179"/>
      <c r="J113" s="179"/>
      <c r="K113" s="113"/>
      <c r="L113" s="114"/>
      <c r="M113" s="114"/>
      <c r="N113" s="114"/>
      <c r="O113" s="115"/>
      <c r="T113" s="17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7"/>
      <c r="AF113" s="177"/>
      <c r="AG113" s="177"/>
      <c r="AH113" s="177"/>
      <c r="AI113" s="177"/>
      <c r="AJ113" s="106"/>
      <c r="AK113" s="106"/>
      <c r="AL113" s="106"/>
    </row>
    <row r="114" spans="3:38" ht="21.75" customHeight="1" x14ac:dyDescent="0.25">
      <c r="C114" s="44">
        <v>106</v>
      </c>
      <c r="D114" s="46" t="s">
        <v>95</v>
      </c>
      <c r="E114" s="47" t="s">
        <v>73</v>
      </c>
      <c r="F114" s="47" t="s">
        <v>93</v>
      </c>
      <c r="G114" s="47" t="s">
        <v>75</v>
      </c>
      <c r="H114" s="179">
        <v>43110</v>
      </c>
      <c r="I114" s="179"/>
      <c r="J114" s="179"/>
      <c r="K114" s="113"/>
      <c r="L114" s="114"/>
      <c r="M114" s="114"/>
      <c r="N114" s="114"/>
      <c r="O114" s="115"/>
      <c r="T114" s="17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7"/>
      <c r="AF114" s="177"/>
      <c r="AG114" s="177"/>
      <c r="AH114" s="177"/>
      <c r="AI114" s="177"/>
      <c r="AJ114" s="106"/>
      <c r="AK114" s="106"/>
      <c r="AL114" s="106"/>
    </row>
    <row r="115" spans="3:38" ht="21.75" customHeight="1" x14ac:dyDescent="0.25">
      <c r="C115" s="44">
        <v>107</v>
      </c>
      <c r="D115" s="46" t="s">
        <v>96</v>
      </c>
      <c r="E115" s="47" t="s">
        <v>73</v>
      </c>
      <c r="F115" s="47" t="s">
        <v>93</v>
      </c>
      <c r="G115" s="47" t="s">
        <v>75</v>
      </c>
      <c r="H115" s="179">
        <v>42771</v>
      </c>
      <c r="I115" s="179"/>
      <c r="J115" s="179"/>
      <c r="K115" s="113"/>
      <c r="L115" s="114"/>
      <c r="M115" s="114"/>
      <c r="N115" s="114"/>
      <c r="O115" s="115"/>
      <c r="T115" s="17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7"/>
      <c r="AF115" s="177"/>
      <c r="AG115" s="177"/>
      <c r="AH115" s="177"/>
      <c r="AI115" s="177"/>
      <c r="AJ115" s="106"/>
      <c r="AK115" s="106"/>
      <c r="AL115" s="106"/>
    </row>
    <row r="116" spans="3:38" ht="21.75" customHeight="1" x14ac:dyDescent="0.25">
      <c r="C116" s="44">
        <v>108</v>
      </c>
      <c r="D116" s="46" t="s">
        <v>97</v>
      </c>
      <c r="E116" s="47" t="s">
        <v>73</v>
      </c>
      <c r="F116" s="47" t="s">
        <v>77</v>
      </c>
      <c r="G116" s="47" t="s">
        <v>75</v>
      </c>
      <c r="H116" s="179">
        <v>43416</v>
      </c>
      <c r="I116" s="179"/>
      <c r="J116" s="179"/>
      <c r="K116" s="113"/>
      <c r="L116" s="114"/>
      <c r="M116" s="114"/>
      <c r="N116" s="114"/>
      <c r="O116" s="115"/>
      <c r="T116" s="17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7"/>
      <c r="AF116" s="177"/>
      <c r="AG116" s="177"/>
      <c r="AH116" s="177"/>
      <c r="AI116" s="177"/>
      <c r="AJ116" s="106"/>
      <c r="AK116" s="106"/>
      <c r="AL116" s="106"/>
    </row>
    <row r="117" spans="3:38" ht="21.75" customHeight="1" x14ac:dyDescent="0.25">
      <c r="C117" s="44">
        <v>109</v>
      </c>
      <c r="D117" s="46" t="s">
        <v>98</v>
      </c>
      <c r="E117" s="47" t="s">
        <v>73</v>
      </c>
      <c r="F117" s="47" t="s">
        <v>99</v>
      </c>
      <c r="G117" s="47" t="s">
        <v>75</v>
      </c>
      <c r="H117" s="179">
        <v>43314</v>
      </c>
      <c r="I117" s="179"/>
      <c r="J117" s="179"/>
      <c r="K117" s="113"/>
      <c r="L117" s="114"/>
      <c r="M117" s="114"/>
      <c r="N117" s="114"/>
      <c r="O117" s="115"/>
      <c r="T117" s="17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7"/>
      <c r="AF117" s="177"/>
      <c r="AG117" s="177"/>
      <c r="AH117" s="177"/>
      <c r="AI117" s="177"/>
      <c r="AJ117" s="106"/>
      <c r="AK117" s="106"/>
      <c r="AL117" s="106"/>
    </row>
    <row r="118" spans="3:38" ht="21.75" customHeight="1" x14ac:dyDescent="0.25">
      <c r="C118" s="44">
        <v>110</v>
      </c>
      <c r="D118" s="46" t="s">
        <v>100</v>
      </c>
      <c r="E118" s="47" t="s">
        <v>73</v>
      </c>
      <c r="F118" s="47" t="s">
        <v>101</v>
      </c>
      <c r="G118" s="47" t="s">
        <v>83</v>
      </c>
      <c r="H118" s="179">
        <v>43270</v>
      </c>
      <c r="I118" s="179"/>
      <c r="J118" s="179"/>
      <c r="K118" s="113"/>
      <c r="L118" s="114"/>
      <c r="M118" s="114"/>
      <c r="N118" s="114"/>
      <c r="O118" s="115"/>
      <c r="T118" s="17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7"/>
      <c r="AF118" s="177"/>
      <c r="AG118" s="177"/>
      <c r="AH118" s="177"/>
      <c r="AI118" s="177"/>
      <c r="AJ118" s="106"/>
      <c r="AK118" s="106"/>
      <c r="AL118" s="106"/>
    </row>
    <row r="119" spans="3:38" ht="21.75" customHeight="1" x14ac:dyDescent="0.25">
      <c r="C119" s="44">
        <v>112</v>
      </c>
      <c r="D119" s="46" t="s">
        <v>102</v>
      </c>
      <c r="E119" s="47" t="s">
        <v>73</v>
      </c>
      <c r="F119" s="47" t="s">
        <v>101</v>
      </c>
      <c r="G119" s="47" t="s">
        <v>83</v>
      </c>
      <c r="H119" s="179">
        <v>42842</v>
      </c>
      <c r="I119" s="179"/>
      <c r="J119" s="179"/>
      <c r="K119" s="113"/>
      <c r="L119" s="114"/>
      <c r="M119" s="114"/>
      <c r="N119" s="114"/>
      <c r="O119" s="115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7"/>
      <c r="AF119" s="177"/>
      <c r="AG119" s="177"/>
      <c r="AH119" s="177"/>
      <c r="AI119" s="177"/>
      <c r="AJ119" s="106"/>
      <c r="AK119" s="106"/>
      <c r="AL119" s="106"/>
    </row>
    <row r="120" spans="3:38" ht="21.75" customHeight="1" x14ac:dyDescent="0.25">
      <c r="C120" s="44">
        <v>113</v>
      </c>
      <c r="D120" s="46" t="s">
        <v>103</v>
      </c>
      <c r="E120" s="47" t="s">
        <v>73</v>
      </c>
      <c r="F120" s="47" t="s">
        <v>74</v>
      </c>
      <c r="G120" s="47" t="s">
        <v>75</v>
      </c>
      <c r="H120" s="179">
        <v>43008</v>
      </c>
      <c r="I120" s="179"/>
      <c r="J120" s="179"/>
      <c r="K120" s="113"/>
      <c r="L120" s="114"/>
      <c r="M120" s="114"/>
      <c r="N120" s="114"/>
      <c r="O120" s="115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7"/>
      <c r="AF120" s="177"/>
      <c r="AG120" s="177"/>
      <c r="AH120" s="177"/>
      <c r="AI120" s="177"/>
      <c r="AJ120" s="106"/>
      <c r="AK120" s="106"/>
      <c r="AL120" s="106"/>
    </row>
    <row r="121" spans="3:38" ht="21.75" customHeight="1" x14ac:dyDescent="0.25">
      <c r="C121" s="44">
        <v>115</v>
      </c>
      <c r="D121" s="46" t="s">
        <v>104</v>
      </c>
      <c r="E121" s="47" t="s">
        <v>73</v>
      </c>
      <c r="F121" s="47" t="s">
        <v>105</v>
      </c>
      <c r="G121" s="47" t="s">
        <v>83</v>
      </c>
      <c r="H121" s="179">
        <v>43147</v>
      </c>
      <c r="I121" s="179"/>
      <c r="J121" s="179"/>
      <c r="K121" s="113"/>
      <c r="L121" s="114"/>
      <c r="M121" s="114"/>
      <c r="N121" s="114"/>
      <c r="O121" s="115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7"/>
      <c r="AF121" s="177"/>
      <c r="AG121" s="177"/>
      <c r="AH121" s="177"/>
      <c r="AI121" s="177"/>
      <c r="AJ121" s="106"/>
      <c r="AK121" s="106"/>
      <c r="AL121" s="106"/>
    </row>
    <row r="122" spans="3:38" ht="21.75" customHeight="1" x14ac:dyDescent="0.25">
      <c r="C122" s="44">
        <v>116</v>
      </c>
      <c r="D122" s="46" t="s">
        <v>106</v>
      </c>
      <c r="E122" s="47" t="s">
        <v>73</v>
      </c>
      <c r="F122" s="47" t="s">
        <v>89</v>
      </c>
      <c r="G122" s="47" t="s">
        <v>83</v>
      </c>
      <c r="H122" s="179">
        <v>42736</v>
      </c>
      <c r="I122" s="179"/>
      <c r="J122" s="179"/>
      <c r="K122" s="113"/>
      <c r="L122" s="114"/>
      <c r="M122" s="114"/>
      <c r="N122" s="114"/>
      <c r="O122" s="115"/>
      <c r="T122" s="177"/>
      <c r="U122" s="177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7"/>
      <c r="AF122" s="177"/>
      <c r="AG122" s="177"/>
      <c r="AH122" s="177"/>
      <c r="AI122" s="177"/>
      <c r="AJ122" s="106"/>
      <c r="AK122" s="106"/>
      <c r="AL122" s="106"/>
    </row>
    <row r="123" spans="3:38" ht="21.75" customHeight="1" x14ac:dyDescent="0.25">
      <c r="C123" s="44">
        <v>117</v>
      </c>
      <c r="D123" s="46" t="s">
        <v>107</v>
      </c>
      <c r="E123" s="47" t="s">
        <v>73</v>
      </c>
      <c r="F123" s="47" t="s">
        <v>108</v>
      </c>
      <c r="G123" s="47" t="s">
        <v>83</v>
      </c>
      <c r="H123" s="179">
        <v>42988</v>
      </c>
      <c r="I123" s="179"/>
      <c r="J123" s="179"/>
      <c r="K123" s="113"/>
      <c r="L123" s="114"/>
      <c r="M123" s="114"/>
      <c r="N123" s="114"/>
      <c r="O123" s="115"/>
      <c r="T123" s="177"/>
      <c r="U123" s="177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7"/>
      <c r="AF123" s="177"/>
      <c r="AG123" s="177"/>
      <c r="AH123" s="177"/>
      <c r="AI123" s="177"/>
      <c r="AJ123" s="106"/>
      <c r="AK123" s="106"/>
      <c r="AL123" s="106"/>
    </row>
    <row r="124" spans="3:38" ht="21.75" customHeight="1" x14ac:dyDescent="0.25">
      <c r="C124" s="44">
        <v>118</v>
      </c>
      <c r="D124" s="46" t="s">
        <v>109</v>
      </c>
      <c r="E124" s="47" t="s">
        <v>73</v>
      </c>
      <c r="F124" s="47" t="s">
        <v>74</v>
      </c>
      <c r="G124" s="47" t="s">
        <v>75</v>
      </c>
      <c r="H124" s="179">
        <v>31866</v>
      </c>
      <c r="I124" s="179"/>
      <c r="J124" s="179"/>
      <c r="K124" s="113"/>
      <c r="L124" s="114"/>
      <c r="M124" s="114"/>
      <c r="N124" s="114"/>
      <c r="O124" s="115"/>
      <c r="T124" s="177"/>
      <c r="U124" s="177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7"/>
      <c r="AF124" s="177"/>
      <c r="AG124" s="177"/>
      <c r="AH124" s="177"/>
      <c r="AI124" s="177"/>
      <c r="AJ124" s="106"/>
      <c r="AK124" s="106"/>
      <c r="AL124" s="106"/>
    </row>
    <row r="125" spans="3:38" ht="21.75" customHeight="1" x14ac:dyDescent="0.25">
      <c r="C125" s="44">
        <v>119</v>
      </c>
      <c r="D125" s="46" t="s">
        <v>110</v>
      </c>
      <c r="E125" s="47" t="s">
        <v>73</v>
      </c>
      <c r="F125" s="47" t="s">
        <v>74</v>
      </c>
      <c r="G125" s="47" t="s">
        <v>75</v>
      </c>
      <c r="H125" s="179">
        <v>42935</v>
      </c>
      <c r="I125" s="179"/>
      <c r="J125" s="179"/>
      <c r="K125" s="113"/>
      <c r="L125" s="114"/>
      <c r="M125" s="114"/>
      <c r="N125" s="114"/>
      <c r="O125" s="115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7"/>
      <c r="AF125" s="177"/>
      <c r="AG125" s="177"/>
      <c r="AH125" s="177"/>
      <c r="AI125" s="177"/>
      <c r="AJ125" s="106"/>
      <c r="AK125" s="106"/>
      <c r="AL125" s="106"/>
    </row>
    <row r="126" spans="3:38" ht="21.75" customHeight="1" x14ac:dyDescent="0.25">
      <c r="C126" s="44">
        <v>120</v>
      </c>
      <c r="D126" s="46" t="s">
        <v>111</v>
      </c>
      <c r="E126" s="47" t="s">
        <v>73</v>
      </c>
      <c r="F126" s="47" t="s">
        <v>112</v>
      </c>
      <c r="G126" s="47" t="s">
        <v>75</v>
      </c>
      <c r="H126" s="179">
        <v>43102</v>
      </c>
      <c r="I126" s="179"/>
      <c r="J126" s="179"/>
      <c r="K126" s="113"/>
      <c r="L126" s="114"/>
      <c r="M126" s="114"/>
      <c r="N126" s="114"/>
      <c r="O126" s="115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7"/>
      <c r="AF126" s="177"/>
      <c r="AG126" s="177"/>
      <c r="AH126" s="177"/>
      <c r="AI126" s="177"/>
      <c r="AJ126" s="106"/>
      <c r="AK126" s="106"/>
      <c r="AL126" s="106"/>
    </row>
    <row r="127" spans="3:38" ht="21.75" customHeight="1" x14ac:dyDescent="0.25">
      <c r="C127" s="44">
        <v>121</v>
      </c>
      <c r="D127" s="46" t="s">
        <v>113</v>
      </c>
      <c r="E127" s="47" t="s">
        <v>73</v>
      </c>
      <c r="F127" s="47" t="s">
        <v>74</v>
      </c>
      <c r="G127" s="47" t="s">
        <v>75</v>
      </c>
      <c r="H127" s="179">
        <v>43205</v>
      </c>
      <c r="I127" s="179"/>
      <c r="J127" s="179"/>
      <c r="K127" s="113"/>
      <c r="L127" s="114"/>
      <c r="M127" s="114"/>
      <c r="N127" s="114"/>
      <c r="O127" s="115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7"/>
      <c r="AF127" s="177"/>
      <c r="AG127" s="177"/>
      <c r="AH127" s="177"/>
      <c r="AI127" s="177"/>
      <c r="AJ127" s="106"/>
      <c r="AK127" s="106"/>
      <c r="AL127" s="106"/>
    </row>
    <row r="128" spans="3:38" ht="21.75" customHeight="1" x14ac:dyDescent="0.25">
      <c r="C128" s="44">
        <v>122</v>
      </c>
      <c r="D128" s="46" t="s">
        <v>114</v>
      </c>
      <c r="E128" s="47" t="s">
        <v>73</v>
      </c>
      <c r="F128" s="47" t="s">
        <v>115</v>
      </c>
      <c r="G128" s="47" t="s">
        <v>83</v>
      </c>
      <c r="H128" s="179">
        <v>43290</v>
      </c>
      <c r="I128" s="179"/>
      <c r="J128" s="179"/>
      <c r="K128" s="113"/>
      <c r="L128" s="114"/>
      <c r="M128" s="114"/>
      <c r="N128" s="114"/>
      <c r="O128" s="115"/>
      <c r="T128" s="177"/>
      <c r="U128" s="177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7"/>
      <c r="AF128" s="177"/>
      <c r="AG128" s="177"/>
      <c r="AH128" s="177"/>
      <c r="AI128" s="177"/>
      <c r="AJ128" s="106"/>
      <c r="AK128" s="106"/>
      <c r="AL128" s="106"/>
    </row>
    <row r="129" spans="3:37" ht="21.75" customHeight="1" x14ac:dyDescent="0.25">
      <c r="C129" s="44">
        <v>123</v>
      </c>
      <c r="D129" s="46" t="s">
        <v>116</v>
      </c>
      <c r="E129" s="47" t="s">
        <v>73</v>
      </c>
      <c r="F129" s="47" t="s">
        <v>117</v>
      </c>
      <c r="G129" s="47" t="s">
        <v>83</v>
      </c>
      <c r="H129" s="179">
        <v>43145</v>
      </c>
      <c r="I129" s="179"/>
      <c r="J129" s="179"/>
      <c r="K129" s="113"/>
      <c r="L129" s="114"/>
      <c r="M129" s="114"/>
      <c r="N129" s="114"/>
      <c r="O129" s="115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7"/>
      <c r="AH129" s="177"/>
      <c r="AI129" s="177"/>
      <c r="AJ129" s="177"/>
      <c r="AK129" s="177"/>
    </row>
    <row r="130" spans="3:37" ht="21.75" customHeight="1" x14ac:dyDescent="0.25">
      <c r="C130" s="44">
        <v>181</v>
      </c>
      <c r="D130" s="46" t="s">
        <v>118</v>
      </c>
      <c r="E130" s="47" t="s">
        <v>81</v>
      </c>
      <c r="F130" s="47" t="s">
        <v>119</v>
      </c>
      <c r="G130" s="47" t="s">
        <v>83</v>
      </c>
      <c r="H130" s="179">
        <v>43185</v>
      </c>
      <c r="I130" s="179"/>
      <c r="J130" s="179"/>
      <c r="K130" s="113"/>
      <c r="L130" s="114"/>
      <c r="M130" s="114"/>
      <c r="N130" s="114"/>
      <c r="O130" s="115"/>
    </row>
    <row r="131" spans="3:37" ht="21.75" customHeight="1" x14ac:dyDescent="0.25">
      <c r="C131" s="44">
        <v>182</v>
      </c>
      <c r="D131" s="46" t="s">
        <v>120</v>
      </c>
      <c r="E131" s="47" t="s">
        <v>81</v>
      </c>
      <c r="F131" s="47" t="s">
        <v>119</v>
      </c>
      <c r="G131" s="47" t="s">
        <v>83</v>
      </c>
      <c r="H131" s="179">
        <v>43185</v>
      </c>
      <c r="I131" s="179"/>
      <c r="J131" s="179"/>
      <c r="K131" s="113"/>
      <c r="L131" s="114"/>
      <c r="M131" s="114"/>
      <c r="N131" s="114"/>
      <c r="O131" s="115"/>
    </row>
    <row r="132" spans="3:37" ht="21.75" customHeight="1" x14ac:dyDescent="0.25">
      <c r="C132" s="44">
        <v>183</v>
      </c>
      <c r="D132" s="46" t="s">
        <v>121</v>
      </c>
      <c r="E132" s="47" t="s">
        <v>81</v>
      </c>
      <c r="F132" s="47" t="s">
        <v>74</v>
      </c>
      <c r="G132" s="47" t="s">
        <v>75</v>
      </c>
      <c r="H132" s="179">
        <v>42867</v>
      </c>
      <c r="I132" s="179"/>
      <c r="J132" s="179"/>
      <c r="K132" s="113"/>
      <c r="L132" s="114"/>
      <c r="M132" s="114"/>
      <c r="N132" s="114"/>
      <c r="O132" s="115"/>
    </row>
    <row r="133" spans="3:37" ht="21.75" customHeight="1" x14ac:dyDescent="0.25">
      <c r="C133" s="44">
        <v>184</v>
      </c>
      <c r="D133" s="46" t="s">
        <v>122</v>
      </c>
      <c r="E133" s="47" t="s">
        <v>81</v>
      </c>
      <c r="F133" s="47" t="s">
        <v>123</v>
      </c>
      <c r="G133" s="47" t="s">
        <v>83</v>
      </c>
      <c r="H133" s="179">
        <v>43158</v>
      </c>
      <c r="I133" s="179"/>
      <c r="J133" s="179"/>
      <c r="K133" s="113"/>
      <c r="L133" s="114"/>
      <c r="M133" s="114"/>
      <c r="N133" s="114"/>
      <c r="O133" s="115"/>
    </row>
    <row r="134" spans="3:37" ht="21.75" customHeight="1" x14ac:dyDescent="0.25">
      <c r="C134" s="44">
        <f t="shared" ref="C134:C143" si="64">C35</f>
        <v>0</v>
      </c>
      <c r="D134" s="46" t="str">
        <f t="shared" ref="D134:D143" si="65">IF(C35&gt;0,D35,"  ")</f>
        <v xml:space="preserve">  </v>
      </c>
      <c r="E134" s="47" t="str">
        <f t="shared" ref="E134:E165" si="66">IF(C35&gt;0,E35," ")</f>
        <v xml:space="preserve"> </v>
      </c>
      <c r="F134" s="47" t="str">
        <f t="shared" ref="F134:F165" si="67">IF(C35&gt;0,F35,"  ")</f>
        <v xml:space="preserve">  </v>
      </c>
      <c r="G134" s="47" t="str">
        <f t="shared" ref="G134:G165" si="68">IF(C35&gt;0,G35,"  ")</f>
        <v xml:space="preserve">  </v>
      </c>
      <c r="H134" s="121"/>
      <c r="I134" s="106"/>
      <c r="J134" s="122"/>
      <c r="K134" s="113"/>
      <c r="L134" s="114"/>
      <c r="M134" s="114"/>
      <c r="N134" s="114"/>
      <c r="O134" s="115"/>
    </row>
    <row r="135" spans="3:37" ht="21.75" customHeight="1" x14ac:dyDescent="0.25">
      <c r="C135" s="44">
        <f t="shared" si="64"/>
        <v>0</v>
      </c>
      <c r="D135" s="46" t="str">
        <f t="shared" si="65"/>
        <v xml:space="preserve">  </v>
      </c>
      <c r="E135" s="47" t="str">
        <f t="shared" si="66"/>
        <v xml:space="preserve"> </v>
      </c>
      <c r="F135" s="47" t="str">
        <f t="shared" si="67"/>
        <v xml:space="preserve">  </v>
      </c>
      <c r="G135" s="47" t="str">
        <f t="shared" si="68"/>
        <v xml:space="preserve">  </v>
      </c>
      <c r="H135" s="118"/>
      <c r="I135" s="119"/>
      <c r="J135" s="120"/>
      <c r="K135" s="113"/>
      <c r="L135" s="114"/>
      <c r="M135" s="114"/>
      <c r="N135" s="114"/>
      <c r="O135" s="115"/>
    </row>
    <row r="136" spans="3:37" ht="21.75" customHeight="1" x14ac:dyDescent="0.25">
      <c r="C136" s="44">
        <f t="shared" si="64"/>
        <v>0</v>
      </c>
      <c r="D136" s="46" t="str">
        <f t="shared" si="65"/>
        <v xml:space="preserve">  </v>
      </c>
      <c r="E136" s="47" t="str">
        <f t="shared" si="66"/>
        <v xml:space="preserve"> </v>
      </c>
      <c r="F136" s="47" t="str">
        <f t="shared" si="67"/>
        <v xml:space="preserve">  </v>
      </c>
      <c r="G136" s="47" t="str">
        <f t="shared" si="68"/>
        <v xml:space="preserve">  </v>
      </c>
      <c r="H136" s="121"/>
      <c r="I136" s="106"/>
      <c r="J136" s="122"/>
      <c r="K136" s="113"/>
      <c r="L136" s="114"/>
      <c r="M136" s="114"/>
      <c r="N136" s="114"/>
      <c r="O136" s="115"/>
    </row>
    <row r="137" spans="3:37" ht="21.75" customHeight="1" x14ac:dyDescent="0.25">
      <c r="C137" s="44">
        <f t="shared" si="64"/>
        <v>0</v>
      </c>
      <c r="D137" s="46" t="str">
        <f t="shared" si="65"/>
        <v xml:space="preserve">  </v>
      </c>
      <c r="E137" s="47" t="str">
        <f t="shared" si="66"/>
        <v xml:space="preserve"> </v>
      </c>
      <c r="F137" s="47" t="str">
        <f t="shared" si="67"/>
        <v xml:space="preserve">  </v>
      </c>
      <c r="G137" s="47" t="str">
        <f t="shared" si="68"/>
        <v xml:space="preserve">  </v>
      </c>
      <c r="H137" s="118"/>
      <c r="I137" s="119"/>
      <c r="J137" s="120"/>
      <c r="K137" s="113"/>
      <c r="L137" s="114"/>
      <c r="M137" s="114"/>
      <c r="N137" s="114"/>
      <c r="O137" s="115"/>
    </row>
    <row r="138" spans="3:37" ht="21.75" customHeight="1" x14ac:dyDescent="0.25">
      <c r="C138" s="44">
        <f t="shared" si="64"/>
        <v>0</v>
      </c>
      <c r="D138" s="46" t="str">
        <f t="shared" si="65"/>
        <v xml:space="preserve">  </v>
      </c>
      <c r="E138" s="47" t="str">
        <f t="shared" si="66"/>
        <v xml:space="preserve"> </v>
      </c>
      <c r="F138" s="47" t="str">
        <f t="shared" si="67"/>
        <v xml:space="preserve">  </v>
      </c>
      <c r="G138" s="47" t="str">
        <f t="shared" si="68"/>
        <v xml:space="preserve">  </v>
      </c>
      <c r="H138" s="121"/>
      <c r="I138" s="106"/>
      <c r="J138" s="122"/>
      <c r="K138" s="113"/>
      <c r="L138" s="114"/>
      <c r="M138" s="114"/>
      <c r="N138" s="114"/>
      <c r="O138" s="115"/>
    </row>
    <row r="139" spans="3:37" ht="21.75" customHeight="1" x14ac:dyDescent="0.25">
      <c r="C139" s="45">
        <f t="shared" si="64"/>
        <v>0</v>
      </c>
      <c r="D139" s="46" t="str">
        <f t="shared" si="65"/>
        <v xml:space="preserve">  </v>
      </c>
      <c r="E139" s="47" t="str">
        <f t="shared" si="66"/>
        <v xml:space="preserve"> </v>
      </c>
      <c r="F139" s="47" t="str">
        <f t="shared" si="67"/>
        <v xml:space="preserve">  </v>
      </c>
      <c r="G139" s="47" t="str">
        <f t="shared" si="68"/>
        <v xml:space="preserve">  </v>
      </c>
      <c r="H139" s="118"/>
      <c r="I139" s="119"/>
      <c r="J139" s="120"/>
      <c r="K139" s="113"/>
      <c r="L139" s="114"/>
      <c r="M139" s="114"/>
      <c r="N139" s="114"/>
      <c r="O139" s="115"/>
    </row>
    <row r="140" spans="3:37" ht="21.75" customHeight="1" x14ac:dyDescent="0.25">
      <c r="C140" s="45">
        <f t="shared" si="64"/>
        <v>0</v>
      </c>
      <c r="D140" s="46" t="str">
        <f t="shared" si="65"/>
        <v xml:space="preserve">  </v>
      </c>
      <c r="E140" s="47" t="str">
        <f t="shared" si="66"/>
        <v xml:space="preserve"> </v>
      </c>
      <c r="F140" s="47" t="str">
        <f t="shared" si="67"/>
        <v xml:space="preserve">  </v>
      </c>
      <c r="G140" s="47" t="str">
        <f t="shared" si="68"/>
        <v xml:space="preserve">  </v>
      </c>
      <c r="H140" s="118"/>
      <c r="I140" s="119"/>
      <c r="J140" s="120"/>
      <c r="K140" s="113"/>
      <c r="L140" s="114"/>
      <c r="M140" s="114"/>
      <c r="N140" s="114"/>
      <c r="O140" s="115"/>
    </row>
    <row r="141" spans="3:37" ht="21.75" customHeight="1" x14ac:dyDescent="0.25">
      <c r="C141" s="45">
        <f t="shared" si="64"/>
        <v>0</v>
      </c>
      <c r="D141" s="46" t="str">
        <f t="shared" si="65"/>
        <v xml:space="preserve">  </v>
      </c>
      <c r="E141" s="47" t="str">
        <f t="shared" si="66"/>
        <v xml:space="preserve"> </v>
      </c>
      <c r="F141" s="47" t="str">
        <f t="shared" si="67"/>
        <v xml:space="preserve">  </v>
      </c>
      <c r="G141" s="47" t="str">
        <f t="shared" si="68"/>
        <v xml:space="preserve">  </v>
      </c>
      <c r="H141" s="121"/>
      <c r="I141" s="106"/>
      <c r="J141" s="122"/>
      <c r="K141" s="113"/>
      <c r="L141" s="114"/>
      <c r="M141" s="114"/>
      <c r="N141" s="114"/>
      <c r="O141" s="115"/>
    </row>
    <row r="142" spans="3:37" ht="21.75" customHeight="1" x14ac:dyDescent="0.25">
      <c r="C142" s="45">
        <f t="shared" si="64"/>
        <v>0</v>
      </c>
      <c r="D142" s="46" t="str">
        <f t="shared" si="65"/>
        <v xml:space="preserve">  </v>
      </c>
      <c r="E142" s="47" t="str">
        <f t="shared" si="66"/>
        <v xml:space="preserve"> </v>
      </c>
      <c r="F142" s="47" t="str">
        <f t="shared" si="67"/>
        <v xml:space="preserve">  </v>
      </c>
      <c r="G142" s="47" t="str">
        <f t="shared" si="68"/>
        <v xml:space="preserve">  </v>
      </c>
      <c r="H142" s="118"/>
      <c r="I142" s="119"/>
      <c r="J142" s="120"/>
      <c r="K142" s="113"/>
      <c r="L142" s="114"/>
      <c r="M142" s="114"/>
      <c r="N142" s="114"/>
      <c r="O142" s="115"/>
    </row>
    <row r="143" spans="3:37" ht="21.75" customHeight="1" x14ac:dyDescent="0.25">
      <c r="C143" s="45">
        <f t="shared" si="64"/>
        <v>0</v>
      </c>
      <c r="D143" s="46" t="str">
        <f t="shared" si="65"/>
        <v xml:space="preserve">  </v>
      </c>
      <c r="E143" s="47" t="str">
        <f t="shared" si="66"/>
        <v xml:space="preserve"> </v>
      </c>
      <c r="F143" s="47" t="str">
        <f t="shared" si="67"/>
        <v xml:space="preserve">  </v>
      </c>
      <c r="G143" s="47" t="str">
        <f t="shared" si="68"/>
        <v xml:space="preserve">  </v>
      </c>
      <c r="H143" s="121"/>
      <c r="I143" s="106"/>
      <c r="J143" s="122"/>
      <c r="K143" s="113"/>
      <c r="L143" s="114"/>
      <c r="M143" s="114"/>
      <c r="N143" s="114"/>
      <c r="O143" s="115"/>
    </row>
    <row r="144" spans="3:37" ht="21.75" customHeight="1" x14ac:dyDescent="0.25">
      <c r="C144" s="44">
        <f>C39</f>
        <v>0</v>
      </c>
      <c r="D144" s="46" t="str">
        <f>IF(C39&gt;0,D45,"  ")</f>
        <v xml:space="preserve">  </v>
      </c>
      <c r="E144" s="47" t="str">
        <f t="shared" si="66"/>
        <v xml:space="preserve"> </v>
      </c>
      <c r="F144" s="47" t="str">
        <f t="shared" si="67"/>
        <v xml:space="preserve">  </v>
      </c>
      <c r="G144" s="47" t="str">
        <f t="shared" si="68"/>
        <v xml:space="preserve">  </v>
      </c>
      <c r="H144" s="118"/>
      <c r="I144" s="119"/>
      <c r="J144" s="120"/>
      <c r="K144" s="113"/>
      <c r="L144" s="114"/>
      <c r="M144" s="114"/>
      <c r="N144" s="114"/>
      <c r="O144" s="115"/>
    </row>
    <row r="145" spans="3:15" ht="21.75" customHeight="1" x14ac:dyDescent="0.25">
      <c r="C145" s="44">
        <f>C40</f>
        <v>0</v>
      </c>
      <c r="D145" s="46" t="str">
        <f>IF(C40&gt;0,D46,"  ")</f>
        <v xml:space="preserve">  </v>
      </c>
      <c r="E145" s="47" t="str">
        <f t="shared" si="66"/>
        <v xml:space="preserve"> </v>
      </c>
      <c r="F145" s="47" t="str">
        <f t="shared" si="67"/>
        <v xml:space="preserve">  </v>
      </c>
      <c r="G145" s="47" t="str">
        <f t="shared" si="68"/>
        <v xml:space="preserve">  </v>
      </c>
      <c r="H145" s="121"/>
      <c r="I145" s="106"/>
      <c r="J145" s="122"/>
      <c r="K145" s="113"/>
      <c r="L145" s="114"/>
      <c r="M145" s="114"/>
      <c r="N145" s="114"/>
      <c r="O145" s="115"/>
    </row>
    <row r="146" spans="3:15" ht="21.75" customHeight="1" x14ac:dyDescent="0.25">
      <c r="C146" s="45">
        <f t="shared" ref="C146:C187" si="69">C47</f>
        <v>0</v>
      </c>
      <c r="D146" s="46" t="str">
        <f t="shared" ref="D146:D189" si="70">IF(C47&gt;0,D47,"  ")</f>
        <v xml:space="preserve">  </v>
      </c>
      <c r="E146" s="47" t="str">
        <f t="shared" si="66"/>
        <v xml:space="preserve"> </v>
      </c>
      <c r="F146" s="47" t="str">
        <f t="shared" si="67"/>
        <v xml:space="preserve">  </v>
      </c>
      <c r="G146" s="47" t="str">
        <f t="shared" si="68"/>
        <v xml:space="preserve">  </v>
      </c>
      <c r="H146" s="123"/>
      <c r="I146" s="124"/>
      <c r="J146" s="120"/>
      <c r="K146" s="114"/>
      <c r="L146" s="114"/>
      <c r="M146" s="114"/>
      <c r="N146" s="114"/>
      <c r="O146" s="115"/>
    </row>
    <row r="147" spans="3:15" ht="21.75" customHeight="1" x14ac:dyDescent="0.25">
      <c r="C147" s="45">
        <f t="shared" si="69"/>
        <v>0</v>
      </c>
      <c r="D147" s="46" t="str">
        <f t="shared" si="70"/>
        <v xml:space="preserve">  </v>
      </c>
      <c r="E147" s="47" t="str">
        <f t="shared" si="66"/>
        <v xml:space="preserve"> </v>
      </c>
      <c r="F147" s="47" t="str">
        <f t="shared" si="67"/>
        <v xml:space="preserve">  </v>
      </c>
      <c r="G147" s="47" t="str">
        <f t="shared" si="68"/>
        <v xml:space="preserve">  </v>
      </c>
      <c r="H147" s="125"/>
      <c r="I147" s="119"/>
      <c r="J147" s="126"/>
      <c r="K147" s="114"/>
      <c r="L147" s="114"/>
      <c r="M147" s="114"/>
      <c r="N147" s="114"/>
      <c r="O147" s="115"/>
    </row>
    <row r="148" spans="3:15" ht="21.75" customHeight="1" x14ac:dyDescent="0.25">
      <c r="C148" s="45">
        <f t="shared" si="69"/>
        <v>0</v>
      </c>
      <c r="D148" s="46" t="str">
        <f t="shared" si="70"/>
        <v xml:space="preserve">  </v>
      </c>
      <c r="E148" s="47" t="str">
        <f t="shared" si="66"/>
        <v xml:space="preserve"> </v>
      </c>
      <c r="F148" s="47" t="str">
        <f t="shared" si="67"/>
        <v xml:space="preserve">  </v>
      </c>
      <c r="G148" s="47" t="str">
        <f t="shared" si="68"/>
        <v xml:space="preserve">  </v>
      </c>
      <c r="H148" s="125"/>
      <c r="I148" s="119"/>
      <c r="J148" s="126"/>
      <c r="K148" s="114"/>
      <c r="L148" s="114"/>
      <c r="M148" s="114"/>
      <c r="N148" s="114"/>
      <c r="O148" s="115"/>
    </row>
    <row r="149" spans="3:15" ht="21.75" customHeight="1" x14ac:dyDescent="0.25">
      <c r="C149" s="45">
        <f t="shared" si="69"/>
        <v>0</v>
      </c>
      <c r="D149" s="46" t="str">
        <f t="shared" si="70"/>
        <v xml:space="preserve">  </v>
      </c>
      <c r="E149" s="47" t="str">
        <f t="shared" si="66"/>
        <v xml:space="preserve"> </v>
      </c>
      <c r="F149" s="47" t="str">
        <f t="shared" si="67"/>
        <v xml:space="preserve">  </v>
      </c>
      <c r="G149" s="47" t="str">
        <f t="shared" si="68"/>
        <v xml:space="preserve">  </v>
      </c>
      <c r="H149" s="125"/>
      <c r="I149" s="119"/>
      <c r="J149" s="126"/>
      <c r="K149" s="114"/>
      <c r="L149" s="114"/>
      <c r="M149" s="114"/>
      <c r="N149" s="114"/>
      <c r="O149" s="115"/>
    </row>
    <row r="150" spans="3:15" ht="21.75" customHeight="1" x14ac:dyDescent="0.25">
      <c r="C150" s="45">
        <f t="shared" si="69"/>
        <v>0</v>
      </c>
      <c r="D150" s="46" t="str">
        <f t="shared" si="70"/>
        <v xml:space="preserve">  </v>
      </c>
      <c r="E150" s="47" t="str">
        <f t="shared" si="66"/>
        <v xml:space="preserve"> </v>
      </c>
      <c r="F150" s="47" t="str">
        <f t="shared" si="67"/>
        <v xml:space="preserve">  </v>
      </c>
      <c r="G150" s="47" t="str">
        <f t="shared" si="68"/>
        <v xml:space="preserve">  </v>
      </c>
      <c r="H150" s="125"/>
      <c r="I150" s="119"/>
      <c r="J150" s="126"/>
      <c r="K150" s="114"/>
      <c r="L150" s="114"/>
      <c r="M150" s="114"/>
      <c r="N150" s="114"/>
      <c r="O150" s="115"/>
    </row>
    <row r="151" spans="3:15" ht="21.75" customHeight="1" x14ac:dyDescent="0.25">
      <c r="C151" s="45">
        <f t="shared" si="69"/>
        <v>0</v>
      </c>
      <c r="D151" s="46" t="str">
        <f t="shared" si="70"/>
        <v xml:space="preserve">  </v>
      </c>
      <c r="E151" s="47" t="str">
        <f t="shared" si="66"/>
        <v xml:space="preserve"> </v>
      </c>
      <c r="F151" s="47" t="str">
        <f t="shared" si="67"/>
        <v xml:space="preserve">  </v>
      </c>
      <c r="G151" s="47" t="str">
        <f t="shared" si="68"/>
        <v xml:space="preserve">  </v>
      </c>
      <c r="H151" s="125"/>
      <c r="I151" s="119"/>
      <c r="J151" s="126"/>
      <c r="K151" s="114"/>
      <c r="L151" s="114"/>
      <c r="M151" s="114"/>
      <c r="N151" s="114"/>
      <c r="O151" s="115"/>
    </row>
    <row r="152" spans="3:15" ht="21.75" customHeight="1" x14ac:dyDescent="0.25">
      <c r="C152" s="45">
        <f t="shared" si="69"/>
        <v>0</v>
      </c>
      <c r="D152" s="46" t="str">
        <f t="shared" si="70"/>
        <v xml:space="preserve">  </v>
      </c>
      <c r="E152" s="47" t="str">
        <f t="shared" si="66"/>
        <v xml:space="preserve"> </v>
      </c>
      <c r="F152" s="47" t="str">
        <f t="shared" si="67"/>
        <v xml:space="preserve">  </v>
      </c>
      <c r="G152" s="47" t="str">
        <f t="shared" si="68"/>
        <v xml:space="preserve">  </v>
      </c>
      <c r="H152" s="125"/>
      <c r="I152" s="119"/>
      <c r="J152" s="126"/>
      <c r="K152" s="114"/>
      <c r="L152" s="114"/>
      <c r="M152" s="114"/>
      <c r="N152" s="114"/>
      <c r="O152" s="115"/>
    </row>
    <row r="153" spans="3:15" ht="21.75" customHeight="1" x14ac:dyDescent="0.25">
      <c r="C153" s="45">
        <f t="shared" si="69"/>
        <v>0</v>
      </c>
      <c r="D153" s="46" t="str">
        <f t="shared" si="70"/>
        <v xml:space="preserve">  </v>
      </c>
      <c r="E153" s="47" t="str">
        <f t="shared" si="66"/>
        <v xml:space="preserve"> </v>
      </c>
      <c r="F153" s="47" t="str">
        <f t="shared" si="67"/>
        <v xml:space="preserve">  </v>
      </c>
      <c r="G153" s="47" t="str">
        <f t="shared" si="68"/>
        <v xml:space="preserve">  </v>
      </c>
      <c r="H153" s="127"/>
      <c r="I153" s="128"/>
      <c r="J153" s="126"/>
      <c r="K153" s="113"/>
      <c r="L153" s="114"/>
      <c r="M153" s="114"/>
      <c r="N153" s="114"/>
      <c r="O153" s="115"/>
    </row>
    <row r="154" spans="3:15" ht="21.75" customHeight="1" x14ac:dyDescent="0.25">
      <c r="C154" s="45">
        <f t="shared" si="69"/>
        <v>0</v>
      </c>
      <c r="D154" s="46" t="str">
        <f t="shared" si="70"/>
        <v xml:space="preserve">  </v>
      </c>
      <c r="E154" s="47" t="str">
        <f t="shared" si="66"/>
        <v xml:space="preserve"> </v>
      </c>
      <c r="F154" s="47" t="str">
        <f t="shared" si="67"/>
        <v xml:space="preserve">  </v>
      </c>
      <c r="G154" s="47" t="str">
        <f t="shared" si="68"/>
        <v xml:space="preserve">  </v>
      </c>
      <c r="H154" s="121"/>
      <c r="I154" s="106"/>
      <c r="J154" s="122"/>
      <c r="K154" s="113"/>
      <c r="L154" s="114"/>
      <c r="M154" s="114"/>
      <c r="N154" s="114"/>
      <c r="O154" s="115"/>
    </row>
    <row r="155" spans="3:15" ht="21.75" customHeight="1" x14ac:dyDescent="0.25">
      <c r="C155" s="45">
        <f t="shared" si="69"/>
        <v>0</v>
      </c>
      <c r="D155" s="46" t="str">
        <f t="shared" si="70"/>
        <v xml:space="preserve">  </v>
      </c>
      <c r="E155" s="47" t="str">
        <f t="shared" si="66"/>
        <v xml:space="preserve"> </v>
      </c>
      <c r="F155" s="47" t="str">
        <f t="shared" si="67"/>
        <v xml:space="preserve">  </v>
      </c>
      <c r="G155" s="47" t="str">
        <f t="shared" si="68"/>
        <v xml:space="preserve">  </v>
      </c>
      <c r="H155" s="118"/>
      <c r="I155" s="119"/>
      <c r="J155" s="120"/>
      <c r="K155" s="113"/>
      <c r="L155" s="114"/>
      <c r="M155" s="114"/>
      <c r="N155" s="114"/>
      <c r="O155" s="115"/>
    </row>
    <row r="156" spans="3:15" ht="21.75" customHeight="1" x14ac:dyDescent="0.25">
      <c r="C156" s="45">
        <f t="shared" si="69"/>
        <v>0</v>
      </c>
      <c r="D156" s="46" t="str">
        <f t="shared" si="70"/>
        <v xml:space="preserve">  </v>
      </c>
      <c r="E156" s="47" t="str">
        <f t="shared" si="66"/>
        <v xml:space="preserve"> </v>
      </c>
      <c r="F156" s="47" t="str">
        <f t="shared" si="67"/>
        <v xml:space="preserve">  </v>
      </c>
      <c r="G156" s="47" t="str">
        <f t="shared" si="68"/>
        <v xml:space="preserve">  </v>
      </c>
      <c r="H156" s="121"/>
      <c r="I156" s="106"/>
      <c r="J156" s="122"/>
      <c r="K156" s="113"/>
      <c r="L156" s="114"/>
      <c r="M156" s="114"/>
      <c r="N156" s="114"/>
      <c r="O156" s="115"/>
    </row>
    <row r="157" spans="3:15" ht="21.75" customHeight="1" x14ac:dyDescent="0.25">
      <c r="C157" s="45">
        <f t="shared" si="69"/>
        <v>0</v>
      </c>
      <c r="D157" s="46" t="str">
        <f t="shared" si="70"/>
        <v xml:space="preserve">  </v>
      </c>
      <c r="E157" s="47" t="str">
        <f t="shared" si="66"/>
        <v xml:space="preserve"> </v>
      </c>
      <c r="F157" s="47" t="str">
        <f t="shared" si="67"/>
        <v xml:space="preserve">  </v>
      </c>
      <c r="G157" s="47" t="str">
        <f t="shared" si="68"/>
        <v xml:space="preserve">  </v>
      </c>
      <c r="H157" s="118"/>
      <c r="I157" s="119"/>
      <c r="J157" s="120"/>
      <c r="K157" s="113"/>
      <c r="L157" s="114"/>
      <c r="M157" s="114"/>
      <c r="N157" s="114"/>
      <c r="O157" s="115"/>
    </row>
    <row r="158" spans="3:15" ht="21.75" customHeight="1" x14ac:dyDescent="0.25">
      <c r="C158" s="45">
        <f t="shared" si="69"/>
        <v>0</v>
      </c>
      <c r="D158" s="46" t="str">
        <f t="shared" si="70"/>
        <v xml:space="preserve">  </v>
      </c>
      <c r="E158" s="47" t="str">
        <f t="shared" si="66"/>
        <v xml:space="preserve"> </v>
      </c>
      <c r="F158" s="47" t="str">
        <f t="shared" si="67"/>
        <v xml:space="preserve">  </v>
      </c>
      <c r="G158" s="47" t="str">
        <f t="shared" si="68"/>
        <v xml:space="preserve">  </v>
      </c>
      <c r="H158" s="121"/>
      <c r="I158" s="106"/>
      <c r="J158" s="122"/>
      <c r="K158" s="113"/>
      <c r="L158" s="114"/>
      <c r="M158" s="114"/>
      <c r="N158" s="114"/>
      <c r="O158" s="115"/>
    </row>
    <row r="159" spans="3:15" ht="21.75" customHeight="1" x14ac:dyDescent="0.25">
      <c r="C159" s="45">
        <f t="shared" si="69"/>
        <v>0</v>
      </c>
      <c r="D159" s="46" t="str">
        <f t="shared" si="70"/>
        <v xml:space="preserve">  </v>
      </c>
      <c r="E159" s="47" t="str">
        <f t="shared" si="66"/>
        <v xml:space="preserve"> </v>
      </c>
      <c r="F159" s="47" t="str">
        <f t="shared" si="67"/>
        <v xml:space="preserve">  </v>
      </c>
      <c r="G159" s="47" t="str">
        <f t="shared" si="68"/>
        <v xml:space="preserve">  </v>
      </c>
      <c r="H159" s="118"/>
      <c r="I159" s="119"/>
      <c r="J159" s="120"/>
      <c r="K159" s="113"/>
      <c r="L159" s="114"/>
      <c r="M159" s="114"/>
      <c r="N159" s="114"/>
      <c r="O159" s="115"/>
    </row>
    <row r="160" spans="3:15" ht="21.75" customHeight="1" x14ac:dyDescent="0.25">
      <c r="C160" s="45">
        <f t="shared" si="69"/>
        <v>0</v>
      </c>
      <c r="D160" s="46" t="str">
        <f t="shared" si="70"/>
        <v xml:space="preserve">  </v>
      </c>
      <c r="E160" s="47" t="str">
        <f t="shared" si="66"/>
        <v xml:space="preserve"> </v>
      </c>
      <c r="F160" s="47" t="str">
        <f t="shared" si="67"/>
        <v xml:space="preserve">  </v>
      </c>
      <c r="G160" s="47" t="str">
        <f t="shared" si="68"/>
        <v xml:space="preserve">  </v>
      </c>
      <c r="H160" s="121"/>
      <c r="I160" s="106"/>
      <c r="J160" s="122"/>
      <c r="K160" s="113"/>
      <c r="L160" s="114"/>
      <c r="M160" s="114"/>
      <c r="N160" s="114"/>
      <c r="O160" s="115"/>
    </row>
    <row r="161" spans="3:15" ht="21.75" customHeight="1" x14ac:dyDescent="0.25">
      <c r="C161" s="45">
        <f t="shared" si="69"/>
        <v>0</v>
      </c>
      <c r="D161" s="46" t="str">
        <f t="shared" si="70"/>
        <v xml:space="preserve">  </v>
      </c>
      <c r="E161" s="47" t="str">
        <f t="shared" si="66"/>
        <v xml:space="preserve"> </v>
      </c>
      <c r="F161" s="47" t="str">
        <f t="shared" si="67"/>
        <v xml:space="preserve">  </v>
      </c>
      <c r="G161" s="47" t="str">
        <f t="shared" si="68"/>
        <v xml:space="preserve">  </v>
      </c>
      <c r="H161" s="118"/>
      <c r="I161" s="119"/>
      <c r="J161" s="120"/>
      <c r="K161" s="113"/>
      <c r="L161" s="114"/>
      <c r="M161" s="114"/>
      <c r="N161" s="114"/>
      <c r="O161" s="115"/>
    </row>
    <row r="162" spans="3:15" ht="21.75" customHeight="1" x14ac:dyDescent="0.25">
      <c r="C162" s="45">
        <f t="shared" si="69"/>
        <v>0</v>
      </c>
      <c r="D162" s="46" t="str">
        <f t="shared" si="70"/>
        <v xml:space="preserve">  </v>
      </c>
      <c r="E162" s="47" t="str">
        <f t="shared" si="66"/>
        <v xml:space="preserve"> </v>
      </c>
      <c r="F162" s="47" t="str">
        <f t="shared" si="67"/>
        <v xml:space="preserve">  </v>
      </c>
      <c r="G162" s="47" t="str">
        <f t="shared" si="68"/>
        <v xml:space="preserve">  </v>
      </c>
      <c r="H162" s="121"/>
      <c r="I162" s="106"/>
      <c r="J162" s="122"/>
      <c r="K162" s="113"/>
      <c r="L162" s="114"/>
      <c r="M162" s="114"/>
      <c r="N162" s="114"/>
      <c r="O162" s="115"/>
    </row>
    <row r="163" spans="3:15" ht="21.75" customHeight="1" x14ac:dyDescent="0.25">
      <c r="C163" s="45">
        <f t="shared" si="69"/>
        <v>0</v>
      </c>
      <c r="D163" s="46" t="str">
        <f t="shared" si="70"/>
        <v xml:space="preserve">  </v>
      </c>
      <c r="E163" s="47" t="str">
        <f t="shared" si="66"/>
        <v xml:space="preserve"> </v>
      </c>
      <c r="F163" s="47" t="str">
        <f t="shared" si="67"/>
        <v xml:space="preserve">  </v>
      </c>
      <c r="G163" s="47" t="str">
        <f t="shared" si="68"/>
        <v xml:space="preserve">  </v>
      </c>
      <c r="H163" s="118"/>
      <c r="I163" s="119"/>
      <c r="J163" s="120"/>
      <c r="K163" s="113"/>
      <c r="L163" s="114"/>
      <c r="M163" s="114"/>
      <c r="N163" s="114"/>
      <c r="O163" s="115"/>
    </row>
    <row r="164" spans="3:15" ht="21.75" customHeight="1" x14ac:dyDescent="0.25">
      <c r="C164" s="45">
        <f t="shared" si="69"/>
        <v>0</v>
      </c>
      <c r="D164" s="46" t="str">
        <f t="shared" si="70"/>
        <v xml:space="preserve">  </v>
      </c>
      <c r="E164" s="47" t="str">
        <f t="shared" si="66"/>
        <v xml:space="preserve"> </v>
      </c>
      <c r="F164" s="47" t="str">
        <f t="shared" si="67"/>
        <v xml:space="preserve">  </v>
      </c>
      <c r="G164" s="47" t="str">
        <f t="shared" si="68"/>
        <v xml:space="preserve">  </v>
      </c>
      <c r="H164" s="121"/>
      <c r="I164" s="106"/>
      <c r="J164" s="122"/>
      <c r="K164" s="113"/>
      <c r="L164" s="114"/>
      <c r="M164" s="114"/>
      <c r="N164" s="114"/>
      <c r="O164" s="115"/>
    </row>
    <row r="165" spans="3:15" ht="21.75" customHeight="1" x14ac:dyDescent="0.25">
      <c r="C165" s="45">
        <f t="shared" si="69"/>
        <v>0</v>
      </c>
      <c r="D165" s="46" t="str">
        <f t="shared" si="70"/>
        <v xml:space="preserve">  </v>
      </c>
      <c r="E165" s="47" t="str">
        <f t="shared" si="66"/>
        <v xml:space="preserve"> </v>
      </c>
      <c r="F165" s="47" t="str">
        <f t="shared" si="67"/>
        <v xml:space="preserve">  </v>
      </c>
      <c r="G165" s="47" t="str">
        <f t="shared" si="68"/>
        <v xml:space="preserve">  </v>
      </c>
      <c r="H165" s="118"/>
      <c r="I165" s="119"/>
      <c r="J165" s="120"/>
      <c r="K165" s="113"/>
      <c r="L165" s="114"/>
      <c r="M165" s="114"/>
      <c r="N165" s="114"/>
      <c r="O165" s="115"/>
    </row>
    <row r="166" spans="3:15" ht="21.75" customHeight="1" x14ac:dyDescent="0.25">
      <c r="C166" s="45">
        <f t="shared" si="69"/>
        <v>0</v>
      </c>
      <c r="D166" s="46" t="str">
        <f t="shared" si="70"/>
        <v xml:space="preserve">  </v>
      </c>
      <c r="E166" s="47" t="str">
        <f t="shared" ref="E166:E187" si="71">IF(C67&gt;0,E67," ")</f>
        <v xml:space="preserve"> </v>
      </c>
      <c r="F166" s="47" t="str">
        <f t="shared" ref="F166:F189" si="72">IF(C67&gt;0,F67,"  ")</f>
        <v xml:space="preserve">  </v>
      </c>
      <c r="G166" s="47" t="str">
        <f t="shared" ref="G166:G189" si="73">IF(C67&gt;0,G67,"  ")</f>
        <v xml:space="preserve">  </v>
      </c>
      <c r="H166" s="118"/>
      <c r="I166" s="119"/>
      <c r="J166" s="120"/>
      <c r="K166" s="113"/>
      <c r="L166" s="114"/>
      <c r="M166" s="114"/>
      <c r="N166" s="114"/>
      <c r="O166" s="115"/>
    </row>
    <row r="167" spans="3:15" ht="21.75" customHeight="1" x14ac:dyDescent="0.25">
      <c r="C167" s="45">
        <f t="shared" si="69"/>
        <v>0</v>
      </c>
      <c r="D167" s="46" t="str">
        <f t="shared" si="70"/>
        <v xml:space="preserve">  </v>
      </c>
      <c r="E167" s="47" t="str">
        <f t="shared" si="71"/>
        <v xml:space="preserve"> </v>
      </c>
      <c r="F167" s="47" t="str">
        <f t="shared" si="72"/>
        <v xml:space="preserve">  </v>
      </c>
      <c r="G167" s="47" t="str">
        <f t="shared" si="73"/>
        <v xml:space="preserve">  </v>
      </c>
      <c r="H167" s="121"/>
      <c r="I167" s="106"/>
      <c r="J167" s="122"/>
      <c r="K167" s="113"/>
      <c r="L167" s="114"/>
      <c r="M167" s="114"/>
      <c r="N167" s="114"/>
      <c r="O167" s="115"/>
    </row>
    <row r="168" spans="3:15" ht="21.75" customHeight="1" x14ac:dyDescent="0.25">
      <c r="C168" s="45">
        <f t="shared" si="69"/>
        <v>0</v>
      </c>
      <c r="D168" s="46" t="str">
        <f t="shared" si="70"/>
        <v xml:space="preserve">  </v>
      </c>
      <c r="E168" s="47" t="str">
        <f t="shared" si="71"/>
        <v xml:space="preserve"> </v>
      </c>
      <c r="F168" s="47" t="str">
        <f t="shared" si="72"/>
        <v xml:space="preserve">  </v>
      </c>
      <c r="G168" s="47" t="str">
        <f t="shared" si="73"/>
        <v xml:space="preserve">  </v>
      </c>
      <c r="H168" s="118"/>
      <c r="I168" s="119"/>
      <c r="J168" s="120"/>
      <c r="K168" s="113"/>
      <c r="L168" s="114"/>
      <c r="M168" s="114"/>
      <c r="N168" s="114"/>
      <c r="O168" s="115"/>
    </row>
    <row r="169" spans="3:15" ht="21.75" customHeight="1" x14ac:dyDescent="0.25">
      <c r="C169" s="45">
        <f t="shared" si="69"/>
        <v>0</v>
      </c>
      <c r="D169" s="46" t="str">
        <f t="shared" si="70"/>
        <v xml:space="preserve">  </v>
      </c>
      <c r="E169" s="47" t="str">
        <f t="shared" si="71"/>
        <v xml:space="preserve"> </v>
      </c>
      <c r="F169" s="47" t="str">
        <f t="shared" si="72"/>
        <v xml:space="preserve">  </v>
      </c>
      <c r="G169" s="47" t="str">
        <f t="shared" si="73"/>
        <v xml:space="preserve">  </v>
      </c>
      <c r="H169" s="121"/>
      <c r="I169" s="106"/>
      <c r="J169" s="122"/>
      <c r="K169" s="113"/>
      <c r="L169" s="114"/>
      <c r="M169" s="114"/>
      <c r="N169" s="114"/>
      <c r="O169" s="115"/>
    </row>
    <row r="170" spans="3:15" ht="21.75" customHeight="1" x14ac:dyDescent="0.25">
      <c r="C170" s="45">
        <f t="shared" si="69"/>
        <v>0</v>
      </c>
      <c r="D170" s="46" t="str">
        <f t="shared" si="70"/>
        <v xml:space="preserve">  </v>
      </c>
      <c r="E170" s="47" t="str">
        <f t="shared" si="71"/>
        <v xml:space="preserve"> </v>
      </c>
      <c r="F170" s="47" t="str">
        <f t="shared" si="72"/>
        <v xml:space="preserve">  </v>
      </c>
      <c r="G170" s="47" t="str">
        <f t="shared" si="73"/>
        <v xml:space="preserve">  </v>
      </c>
      <c r="H170" s="118"/>
      <c r="I170" s="119"/>
      <c r="J170" s="120"/>
      <c r="K170" s="113"/>
      <c r="L170" s="114"/>
      <c r="M170" s="114"/>
      <c r="N170" s="114"/>
      <c r="O170" s="115"/>
    </row>
    <row r="171" spans="3:15" ht="21.75" customHeight="1" x14ac:dyDescent="0.25">
      <c r="C171" s="45">
        <f t="shared" si="69"/>
        <v>0</v>
      </c>
      <c r="D171" s="46" t="str">
        <f t="shared" si="70"/>
        <v xml:space="preserve">  </v>
      </c>
      <c r="E171" s="47" t="str">
        <f t="shared" si="71"/>
        <v xml:space="preserve"> </v>
      </c>
      <c r="F171" s="47" t="str">
        <f t="shared" si="72"/>
        <v xml:space="preserve">  </v>
      </c>
      <c r="G171" s="47" t="str">
        <f t="shared" si="73"/>
        <v xml:space="preserve">  </v>
      </c>
      <c r="H171" s="121"/>
      <c r="I171" s="106"/>
      <c r="J171" s="122"/>
      <c r="K171" s="113"/>
      <c r="L171" s="114"/>
      <c r="M171" s="114"/>
      <c r="N171" s="114"/>
      <c r="O171" s="115"/>
    </row>
    <row r="172" spans="3:15" ht="21.75" customHeight="1" x14ac:dyDescent="0.25">
      <c r="C172" s="45">
        <f t="shared" si="69"/>
        <v>0</v>
      </c>
      <c r="D172" s="46" t="str">
        <f t="shared" si="70"/>
        <v xml:space="preserve">  </v>
      </c>
      <c r="E172" s="47" t="str">
        <f t="shared" si="71"/>
        <v xml:space="preserve"> </v>
      </c>
      <c r="F172" s="47" t="str">
        <f t="shared" si="72"/>
        <v xml:space="preserve">  </v>
      </c>
      <c r="G172" s="47" t="str">
        <f t="shared" si="73"/>
        <v xml:space="preserve">  </v>
      </c>
      <c r="H172" s="118"/>
      <c r="I172" s="119"/>
      <c r="J172" s="120"/>
      <c r="K172" s="113"/>
      <c r="L172" s="114"/>
      <c r="M172" s="114"/>
      <c r="N172" s="114"/>
      <c r="O172" s="115"/>
    </row>
    <row r="173" spans="3:15" ht="21.75" customHeight="1" x14ac:dyDescent="0.25">
      <c r="C173" s="45">
        <f t="shared" si="69"/>
        <v>0</v>
      </c>
      <c r="D173" s="46" t="str">
        <f t="shared" si="70"/>
        <v xml:space="preserve">  </v>
      </c>
      <c r="E173" s="47" t="str">
        <f t="shared" si="71"/>
        <v xml:space="preserve"> </v>
      </c>
      <c r="F173" s="47" t="str">
        <f t="shared" si="72"/>
        <v xml:space="preserve">  </v>
      </c>
      <c r="G173" s="47" t="str">
        <f t="shared" si="73"/>
        <v xml:space="preserve">  </v>
      </c>
      <c r="H173" s="121"/>
      <c r="I173" s="106"/>
      <c r="J173" s="122"/>
      <c r="K173" s="113"/>
      <c r="L173" s="114"/>
      <c r="M173" s="114"/>
      <c r="N173" s="114"/>
      <c r="O173" s="115"/>
    </row>
    <row r="174" spans="3:15" ht="21.75" customHeight="1" x14ac:dyDescent="0.25">
      <c r="C174" s="45">
        <f t="shared" si="69"/>
        <v>0</v>
      </c>
      <c r="D174" s="46" t="str">
        <f t="shared" si="70"/>
        <v xml:space="preserve">  </v>
      </c>
      <c r="E174" s="47" t="str">
        <f t="shared" si="71"/>
        <v xml:space="preserve"> </v>
      </c>
      <c r="F174" s="47" t="str">
        <f t="shared" si="72"/>
        <v xml:space="preserve">  </v>
      </c>
      <c r="G174" s="47" t="str">
        <f t="shared" si="73"/>
        <v xml:space="preserve">  </v>
      </c>
      <c r="H174" s="118"/>
      <c r="I174" s="119"/>
      <c r="J174" s="120"/>
      <c r="K174" s="113"/>
      <c r="L174" s="114"/>
      <c r="M174" s="114"/>
      <c r="N174" s="114"/>
      <c r="O174" s="115"/>
    </row>
    <row r="175" spans="3:15" ht="21.75" customHeight="1" x14ac:dyDescent="0.25">
      <c r="C175" s="45">
        <f t="shared" si="69"/>
        <v>0</v>
      </c>
      <c r="D175" s="46" t="str">
        <f t="shared" si="70"/>
        <v xml:space="preserve">  </v>
      </c>
      <c r="E175" s="47" t="str">
        <f t="shared" si="71"/>
        <v xml:space="preserve"> </v>
      </c>
      <c r="F175" s="47" t="str">
        <f t="shared" si="72"/>
        <v xml:space="preserve">  </v>
      </c>
      <c r="G175" s="47" t="str">
        <f t="shared" si="73"/>
        <v xml:space="preserve">  </v>
      </c>
      <c r="H175" s="121"/>
      <c r="I175" s="106"/>
      <c r="J175" s="122"/>
      <c r="K175" s="113"/>
      <c r="L175" s="114"/>
      <c r="M175" s="114"/>
      <c r="N175" s="114"/>
      <c r="O175" s="115"/>
    </row>
    <row r="176" spans="3:15" ht="21.75" customHeight="1" x14ac:dyDescent="0.25">
      <c r="C176" s="45">
        <f t="shared" si="69"/>
        <v>0</v>
      </c>
      <c r="D176" s="46" t="str">
        <f t="shared" si="70"/>
        <v xml:space="preserve">  </v>
      </c>
      <c r="E176" s="47" t="str">
        <f t="shared" si="71"/>
        <v xml:space="preserve"> </v>
      </c>
      <c r="F176" s="47" t="str">
        <f t="shared" si="72"/>
        <v xml:space="preserve">  </v>
      </c>
      <c r="G176" s="47" t="str">
        <f t="shared" si="73"/>
        <v xml:space="preserve">  </v>
      </c>
      <c r="H176" s="118"/>
      <c r="I176" s="119"/>
      <c r="J176" s="120"/>
      <c r="K176" s="113"/>
      <c r="L176" s="114"/>
      <c r="M176" s="114"/>
      <c r="N176" s="114"/>
      <c r="O176" s="115"/>
    </row>
    <row r="177" spans="3:15" ht="21.75" customHeight="1" x14ac:dyDescent="0.25">
      <c r="C177" s="45">
        <f t="shared" si="69"/>
        <v>0</v>
      </c>
      <c r="D177" s="46" t="str">
        <f t="shared" si="70"/>
        <v xml:space="preserve">  </v>
      </c>
      <c r="E177" s="47" t="str">
        <f t="shared" si="71"/>
        <v xml:space="preserve"> </v>
      </c>
      <c r="F177" s="47" t="str">
        <f t="shared" si="72"/>
        <v xml:space="preserve">  </v>
      </c>
      <c r="G177" s="47" t="str">
        <f t="shared" si="73"/>
        <v xml:space="preserve">  </v>
      </c>
      <c r="H177" s="121"/>
      <c r="I177" s="106"/>
      <c r="J177" s="122"/>
      <c r="K177" s="113"/>
      <c r="L177" s="114"/>
      <c r="M177" s="114"/>
      <c r="N177" s="114"/>
      <c r="O177" s="115"/>
    </row>
    <row r="178" spans="3:15" ht="21.75" customHeight="1" x14ac:dyDescent="0.25">
      <c r="C178" s="45">
        <f t="shared" si="69"/>
        <v>0</v>
      </c>
      <c r="D178" s="46" t="str">
        <f t="shared" si="70"/>
        <v xml:space="preserve">  </v>
      </c>
      <c r="E178" s="47" t="str">
        <f t="shared" si="71"/>
        <v xml:space="preserve"> </v>
      </c>
      <c r="F178" s="47" t="str">
        <f t="shared" si="72"/>
        <v xml:space="preserve">  </v>
      </c>
      <c r="G178" s="47" t="str">
        <f t="shared" si="73"/>
        <v xml:space="preserve">  </v>
      </c>
      <c r="H178" s="118"/>
      <c r="I178" s="119"/>
      <c r="J178" s="120"/>
      <c r="K178" s="113"/>
      <c r="L178" s="114"/>
      <c r="M178" s="114"/>
      <c r="N178" s="114"/>
      <c r="O178" s="115"/>
    </row>
    <row r="179" spans="3:15" ht="21.75" customHeight="1" x14ac:dyDescent="0.25">
      <c r="C179" s="45">
        <f t="shared" si="69"/>
        <v>0</v>
      </c>
      <c r="D179" s="46" t="str">
        <f t="shared" si="70"/>
        <v xml:space="preserve">  </v>
      </c>
      <c r="E179" s="47" t="str">
        <f t="shared" si="71"/>
        <v xml:space="preserve"> </v>
      </c>
      <c r="F179" s="47" t="str">
        <f t="shared" si="72"/>
        <v xml:space="preserve">  </v>
      </c>
      <c r="G179" s="47" t="str">
        <f t="shared" si="73"/>
        <v xml:space="preserve">  </v>
      </c>
      <c r="H179" s="118"/>
      <c r="I179" s="119"/>
      <c r="J179" s="120"/>
      <c r="K179" s="113"/>
      <c r="L179" s="114"/>
      <c r="M179" s="114"/>
      <c r="N179" s="114"/>
      <c r="O179" s="115"/>
    </row>
    <row r="180" spans="3:15" ht="21.75" customHeight="1" x14ac:dyDescent="0.25">
      <c r="C180" s="45">
        <f t="shared" si="69"/>
        <v>0</v>
      </c>
      <c r="D180" s="46" t="str">
        <f t="shared" si="70"/>
        <v xml:space="preserve">  </v>
      </c>
      <c r="E180" s="47" t="str">
        <f t="shared" si="71"/>
        <v xml:space="preserve"> </v>
      </c>
      <c r="F180" s="47" t="str">
        <f t="shared" si="72"/>
        <v xml:space="preserve">  </v>
      </c>
      <c r="G180" s="47" t="str">
        <f t="shared" si="73"/>
        <v xml:space="preserve">  </v>
      </c>
      <c r="H180" s="121"/>
      <c r="I180" s="106"/>
      <c r="J180" s="122"/>
      <c r="K180" s="113"/>
      <c r="L180" s="114"/>
      <c r="M180" s="114"/>
      <c r="N180" s="114"/>
      <c r="O180" s="115"/>
    </row>
    <row r="181" spans="3:15" ht="21.75" customHeight="1" x14ac:dyDescent="0.25">
      <c r="C181" s="45">
        <f t="shared" si="69"/>
        <v>0</v>
      </c>
      <c r="D181" s="46" t="str">
        <f t="shared" si="70"/>
        <v xml:space="preserve">  </v>
      </c>
      <c r="E181" s="47" t="str">
        <f t="shared" si="71"/>
        <v xml:space="preserve"> </v>
      </c>
      <c r="F181" s="47" t="str">
        <f t="shared" si="72"/>
        <v xml:space="preserve">  </v>
      </c>
      <c r="G181" s="47" t="str">
        <f t="shared" si="73"/>
        <v xml:space="preserve">  </v>
      </c>
      <c r="H181" s="118"/>
      <c r="I181" s="119"/>
      <c r="J181" s="120"/>
      <c r="K181" s="113"/>
      <c r="L181" s="114"/>
      <c r="M181" s="114"/>
      <c r="N181" s="114"/>
      <c r="O181" s="115"/>
    </row>
    <row r="182" spans="3:15" ht="21.75" customHeight="1" x14ac:dyDescent="0.25">
      <c r="C182" s="45">
        <f t="shared" si="69"/>
        <v>0</v>
      </c>
      <c r="D182" s="46" t="str">
        <f t="shared" si="70"/>
        <v xml:space="preserve">  </v>
      </c>
      <c r="E182" s="47" t="str">
        <f t="shared" si="71"/>
        <v xml:space="preserve"> </v>
      </c>
      <c r="F182" s="47" t="str">
        <f t="shared" si="72"/>
        <v xml:space="preserve">  </v>
      </c>
      <c r="G182" s="47" t="str">
        <f t="shared" si="73"/>
        <v xml:space="preserve">  </v>
      </c>
      <c r="H182" s="121"/>
      <c r="I182" s="106"/>
      <c r="J182" s="122"/>
      <c r="K182" s="113"/>
      <c r="L182" s="114"/>
      <c r="M182" s="114"/>
      <c r="N182" s="114"/>
      <c r="O182" s="115"/>
    </row>
    <row r="183" spans="3:15" ht="21.75" customHeight="1" x14ac:dyDescent="0.25">
      <c r="C183" s="45">
        <f t="shared" si="69"/>
        <v>0</v>
      </c>
      <c r="D183" s="46" t="str">
        <f t="shared" si="70"/>
        <v xml:space="preserve">  </v>
      </c>
      <c r="E183" s="47" t="str">
        <f t="shared" si="71"/>
        <v xml:space="preserve"> </v>
      </c>
      <c r="F183" s="47" t="str">
        <f t="shared" si="72"/>
        <v xml:space="preserve">  </v>
      </c>
      <c r="G183" s="47" t="str">
        <f t="shared" si="73"/>
        <v xml:space="preserve">  </v>
      </c>
      <c r="H183" s="118"/>
      <c r="I183" s="119"/>
      <c r="J183" s="120"/>
      <c r="K183" s="113"/>
      <c r="L183" s="114"/>
      <c r="M183" s="114"/>
      <c r="N183" s="114"/>
      <c r="O183" s="115"/>
    </row>
    <row r="184" spans="3:15" ht="21.75" customHeight="1" x14ac:dyDescent="0.25">
      <c r="C184" s="45">
        <f t="shared" si="69"/>
        <v>0</v>
      </c>
      <c r="D184" s="46" t="str">
        <f t="shared" si="70"/>
        <v xml:space="preserve">  </v>
      </c>
      <c r="E184" s="47" t="str">
        <f t="shared" si="71"/>
        <v xml:space="preserve"> </v>
      </c>
      <c r="F184" s="47" t="str">
        <f t="shared" si="72"/>
        <v xml:space="preserve">  </v>
      </c>
      <c r="G184" s="47" t="str">
        <f t="shared" si="73"/>
        <v xml:space="preserve">  </v>
      </c>
      <c r="H184" s="121"/>
      <c r="I184" s="106"/>
      <c r="J184" s="122"/>
      <c r="K184" s="113"/>
      <c r="L184" s="114"/>
      <c r="M184" s="114"/>
      <c r="N184" s="114"/>
      <c r="O184" s="115"/>
    </row>
    <row r="185" spans="3:15" ht="21.75" customHeight="1" x14ac:dyDescent="0.25">
      <c r="C185" s="129">
        <f t="shared" si="69"/>
        <v>0</v>
      </c>
      <c r="D185" s="46" t="str">
        <f t="shared" si="70"/>
        <v xml:space="preserve">  </v>
      </c>
      <c r="E185" s="47" t="str">
        <f t="shared" si="71"/>
        <v xml:space="preserve"> </v>
      </c>
      <c r="F185" s="47" t="str">
        <f t="shared" si="72"/>
        <v xml:space="preserve">  </v>
      </c>
      <c r="G185" s="47" t="str">
        <f t="shared" si="73"/>
        <v xml:space="preserve">  </v>
      </c>
      <c r="H185" s="118"/>
      <c r="I185" s="119"/>
      <c r="J185" s="120"/>
      <c r="K185" s="113"/>
      <c r="L185" s="114"/>
      <c r="M185" s="114"/>
      <c r="N185" s="114"/>
      <c r="O185" s="115"/>
    </row>
    <row r="186" spans="3:15" ht="21.75" customHeight="1" x14ac:dyDescent="0.25">
      <c r="C186" s="45">
        <f t="shared" si="69"/>
        <v>0</v>
      </c>
      <c r="D186" s="46" t="str">
        <f t="shared" si="70"/>
        <v xml:space="preserve">  </v>
      </c>
      <c r="E186" s="47" t="str">
        <f t="shared" si="71"/>
        <v xml:space="preserve"> </v>
      </c>
      <c r="F186" s="47" t="str">
        <f t="shared" si="72"/>
        <v xml:space="preserve">  </v>
      </c>
      <c r="G186" s="47" t="str">
        <f t="shared" si="73"/>
        <v xml:space="preserve">  </v>
      </c>
      <c r="H186" s="118"/>
      <c r="I186" s="119"/>
      <c r="J186" s="120"/>
      <c r="K186" s="113"/>
      <c r="L186" s="114"/>
      <c r="M186" s="114"/>
      <c r="N186" s="114"/>
      <c r="O186" s="115"/>
    </row>
    <row r="187" spans="3:15" ht="21.75" customHeight="1" x14ac:dyDescent="0.25">
      <c r="C187" s="130">
        <f t="shared" si="69"/>
        <v>0</v>
      </c>
      <c r="D187" s="131" t="str">
        <f t="shared" si="70"/>
        <v xml:space="preserve">  </v>
      </c>
      <c r="E187" s="82" t="str">
        <f t="shared" si="71"/>
        <v xml:space="preserve"> </v>
      </c>
      <c r="F187" s="47" t="str">
        <f t="shared" si="72"/>
        <v xml:space="preserve">  </v>
      </c>
      <c r="G187" s="82" t="str">
        <f t="shared" si="73"/>
        <v xml:space="preserve">  </v>
      </c>
      <c r="H187" s="133"/>
      <c r="I187" s="134"/>
      <c r="J187" s="135"/>
      <c r="K187" s="136"/>
      <c r="L187" s="137"/>
      <c r="M187" s="137"/>
      <c r="N187" s="137"/>
      <c r="O187" s="138"/>
    </row>
    <row r="188" spans="3:15" ht="21.75" customHeight="1" x14ac:dyDescent="0.25">
      <c r="C188" s="106"/>
      <c r="D188" s="139" t="str">
        <f t="shared" si="70"/>
        <v xml:space="preserve">  </v>
      </c>
      <c r="E188" s="116"/>
      <c r="F188" s="116" t="str">
        <f t="shared" si="72"/>
        <v xml:space="preserve">  </v>
      </c>
      <c r="G188" s="116" t="str">
        <f t="shared" si="73"/>
        <v xml:space="preserve">  </v>
      </c>
      <c r="H188" s="140"/>
      <c r="I188" s="106"/>
      <c r="J188" s="106"/>
    </row>
    <row r="189" spans="3:15" ht="21.75" customHeight="1" x14ac:dyDescent="0.25">
      <c r="C189" s="106"/>
      <c r="D189" s="139" t="str">
        <f t="shared" si="70"/>
        <v xml:space="preserve">  </v>
      </c>
      <c r="E189" s="116"/>
      <c r="F189" s="116" t="str">
        <f t="shared" si="72"/>
        <v xml:space="preserve">  </v>
      </c>
      <c r="G189" s="116" t="str">
        <f t="shared" si="73"/>
        <v xml:space="preserve">  </v>
      </c>
      <c r="H189" s="140"/>
      <c r="I189" s="106"/>
      <c r="J189" s="106"/>
    </row>
    <row r="190" spans="3:15" ht="21.75" customHeight="1" x14ac:dyDescent="0.25">
      <c r="C190" s="106"/>
      <c r="D190" s="139"/>
      <c r="E190" s="116"/>
      <c r="F190" s="116"/>
      <c r="G190" s="116"/>
      <c r="H190" s="140"/>
      <c r="I190" s="106"/>
      <c r="J190" s="106"/>
    </row>
    <row r="191" spans="3:15" x14ac:dyDescent="0.25">
      <c r="D191" s="139"/>
      <c r="E191" s="141"/>
      <c r="F191" s="116" t="str">
        <f>IF(C91&gt;0,F91,"  ")</f>
        <v xml:space="preserve">  </v>
      </c>
      <c r="G191" s="116" t="str">
        <f>IF(C91&gt;0,G91,"  ")</f>
        <v xml:space="preserve">  </v>
      </c>
    </row>
    <row r="192" spans="3:15" x14ac:dyDescent="0.25">
      <c r="D192" s="139"/>
      <c r="E192" s="141"/>
    </row>
    <row r="193" spans="1:14" x14ac:dyDescent="0.25">
      <c r="D193" s="139"/>
      <c r="E193" s="141"/>
    </row>
    <row r="194" spans="1:14" x14ac:dyDescent="0.25">
      <c r="D194" s="139"/>
      <c r="E194" s="141"/>
    </row>
    <row r="195" spans="1:14" x14ac:dyDescent="0.25">
      <c r="D195" s="139"/>
      <c r="E195" s="141"/>
    </row>
    <row r="196" spans="1:14" x14ac:dyDescent="0.25">
      <c r="D196" s="139"/>
      <c r="E196" s="141"/>
    </row>
    <row r="197" spans="1:14" x14ac:dyDescent="0.25">
      <c r="D197" s="139"/>
      <c r="E197" s="141"/>
    </row>
    <row r="198" spans="1:14" ht="19.5" customHeight="1" x14ac:dyDescent="0.25">
      <c r="A198" s="106"/>
      <c r="B198" s="106"/>
      <c r="D198" s="139"/>
      <c r="E198" s="141"/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x14ac:dyDescent="0.25">
      <c r="A199" s="106"/>
      <c r="B199" s="106"/>
      <c r="D199" s="139"/>
      <c r="E199" s="141"/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14" x14ac:dyDescent="0.25">
      <c r="A200" s="106"/>
      <c r="B200" s="106"/>
      <c r="D200" s="139"/>
      <c r="E200" s="141"/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x14ac:dyDescent="0.25">
      <c r="A201" s="106"/>
      <c r="B201" s="106"/>
      <c r="D201" s="139"/>
      <c r="E201" s="141"/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x14ac:dyDescent="0.25">
      <c r="A202" s="106"/>
      <c r="B202" s="106"/>
      <c r="D202" s="139"/>
      <c r="E202" s="141"/>
      <c r="F202" s="106"/>
      <c r="G202" s="106"/>
      <c r="H202" s="106"/>
      <c r="I202" s="106"/>
      <c r="J202" s="106"/>
      <c r="K202" s="106"/>
      <c r="L202" s="106"/>
      <c r="M202" s="106"/>
      <c r="N202" s="106"/>
    </row>
    <row r="203" spans="1:14" x14ac:dyDescent="0.25">
      <c r="A203" s="106"/>
      <c r="B203" s="106"/>
      <c r="D203" s="139"/>
      <c r="E203" s="141"/>
      <c r="F203" s="106"/>
      <c r="G203" s="106"/>
      <c r="H203" s="106"/>
      <c r="I203" s="106"/>
      <c r="J203" s="106"/>
      <c r="K203" s="106"/>
      <c r="L203" s="106"/>
      <c r="M203" s="106"/>
      <c r="N203" s="106"/>
    </row>
    <row r="204" spans="1:14" x14ac:dyDescent="0.25">
      <c r="D204" s="139"/>
      <c r="E204" s="141"/>
    </row>
    <row r="205" spans="1:14" x14ac:dyDescent="0.25">
      <c r="D205" s="139"/>
      <c r="E205" s="141"/>
    </row>
    <row r="206" spans="1:14" x14ac:dyDescent="0.25">
      <c r="D206" s="139"/>
      <c r="E206" s="141"/>
    </row>
    <row r="207" spans="1:14" x14ac:dyDescent="0.25">
      <c r="D207" s="139"/>
      <c r="E207" s="141"/>
    </row>
    <row r="208" spans="1:14" x14ac:dyDescent="0.25">
      <c r="D208" s="139"/>
      <c r="E208" s="141"/>
    </row>
    <row r="209" spans="4:5" x14ac:dyDescent="0.25">
      <c r="D209" s="139"/>
      <c r="E209" s="141"/>
    </row>
    <row r="210" spans="4:5" x14ac:dyDescent="0.25">
      <c r="D210" s="139"/>
      <c r="E210" s="141"/>
    </row>
    <row r="211" spans="4:5" x14ac:dyDescent="0.25">
      <c r="D211" s="139"/>
      <c r="E211" s="141"/>
    </row>
    <row r="212" spans="4:5" x14ac:dyDescent="0.25">
      <c r="D212" s="139"/>
      <c r="E212" s="141"/>
    </row>
    <row r="213" spans="4:5" x14ac:dyDescent="0.25">
      <c r="D213" s="139"/>
      <c r="E213" s="141"/>
    </row>
    <row r="214" spans="4:5" x14ac:dyDescent="0.25">
      <c r="D214" s="139"/>
      <c r="E214" s="141"/>
    </row>
    <row r="215" spans="4:5" x14ac:dyDescent="0.25">
      <c r="D215" s="139"/>
      <c r="E215" s="141"/>
    </row>
    <row r="216" spans="4:5" x14ac:dyDescent="0.25">
      <c r="D216" s="139"/>
      <c r="E216" s="141"/>
    </row>
    <row r="217" spans="4:5" x14ac:dyDescent="0.25">
      <c r="D217" s="139"/>
      <c r="E217" s="141"/>
    </row>
    <row r="218" spans="4:5" x14ac:dyDescent="0.25">
      <c r="D218" s="139"/>
      <c r="E218" s="141"/>
    </row>
    <row r="219" spans="4:5" x14ac:dyDescent="0.25">
      <c r="D219" s="139"/>
      <c r="E219" s="141"/>
    </row>
    <row r="220" spans="4:5" x14ac:dyDescent="0.25">
      <c r="D220" s="139"/>
      <c r="E220" s="141"/>
    </row>
    <row r="221" spans="4:5" x14ac:dyDescent="0.25">
      <c r="D221" s="139"/>
      <c r="E221" s="141"/>
    </row>
    <row r="222" spans="4:5" x14ac:dyDescent="0.25">
      <c r="D222" s="139"/>
      <c r="E222" s="141"/>
    </row>
    <row r="223" spans="4:5" x14ac:dyDescent="0.25">
      <c r="D223" s="139"/>
      <c r="E223" s="141"/>
    </row>
    <row r="224" spans="4:5" x14ac:dyDescent="0.25">
      <c r="D224" s="139"/>
      <c r="E224" s="141"/>
    </row>
    <row r="225" spans="4:5" x14ac:dyDescent="0.25">
      <c r="D225" s="139"/>
      <c r="E225" s="141"/>
    </row>
    <row r="226" spans="4:5" x14ac:dyDescent="0.25">
      <c r="D226" s="139"/>
      <c r="E226" s="141"/>
    </row>
    <row r="227" spans="4:5" x14ac:dyDescent="0.25">
      <c r="D227" s="139"/>
      <c r="E227" s="141"/>
    </row>
    <row r="228" spans="4:5" x14ac:dyDescent="0.25">
      <c r="D228" s="139"/>
      <c r="E228" s="141"/>
    </row>
    <row r="229" spans="4:5" x14ac:dyDescent="0.25">
      <c r="D229" s="139"/>
      <c r="E229" s="141"/>
    </row>
    <row r="230" spans="4:5" x14ac:dyDescent="0.25">
      <c r="D230" s="139"/>
      <c r="E230" s="141"/>
    </row>
    <row r="231" spans="4:5" x14ac:dyDescent="0.25">
      <c r="D231" s="139"/>
      <c r="E231" s="141"/>
    </row>
    <row r="232" spans="4:5" x14ac:dyDescent="0.25">
      <c r="D232" s="139"/>
      <c r="E232" s="141"/>
    </row>
    <row r="233" spans="4:5" x14ac:dyDescent="0.25">
      <c r="D233" s="139"/>
      <c r="E233" s="141"/>
    </row>
    <row r="234" spans="4:5" x14ac:dyDescent="0.25">
      <c r="D234" s="139"/>
      <c r="E234" s="141"/>
    </row>
    <row r="235" spans="4:5" x14ac:dyDescent="0.25">
      <c r="D235" s="139"/>
      <c r="E235" s="141"/>
    </row>
    <row r="236" spans="4:5" x14ac:dyDescent="0.25">
      <c r="D236" s="139"/>
      <c r="E236" s="141"/>
    </row>
    <row r="237" spans="4:5" x14ac:dyDescent="0.25">
      <c r="D237" s="139"/>
      <c r="E237" s="141"/>
    </row>
    <row r="238" spans="4:5" x14ac:dyDescent="0.25">
      <c r="D238" s="139"/>
      <c r="E238" s="141"/>
    </row>
    <row r="239" spans="4:5" x14ac:dyDescent="0.25">
      <c r="D239" s="139"/>
      <c r="E239" s="141"/>
    </row>
    <row r="240" spans="4:5" x14ac:dyDescent="0.25">
      <c r="D240" s="139"/>
      <c r="E240" s="141"/>
    </row>
    <row r="241" spans="4:5" x14ac:dyDescent="0.25">
      <c r="D241" s="139"/>
      <c r="E241" s="141"/>
    </row>
    <row r="242" spans="4:5" x14ac:dyDescent="0.25">
      <c r="D242" s="139"/>
      <c r="E242" s="141"/>
    </row>
    <row r="243" spans="4:5" x14ac:dyDescent="0.25">
      <c r="D243" s="139"/>
      <c r="E243" s="141"/>
    </row>
    <row r="244" spans="4:5" x14ac:dyDescent="0.25">
      <c r="D244" s="139"/>
      <c r="E244" s="141"/>
    </row>
    <row r="245" spans="4:5" x14ac:dyDescent="0.25">
      <c r="D245" s="139"/>
      <c r="E245" s="141"/>
    </row>
    <row r="246" spans="4:5" x14ac:dyDescent="0.25">
      <c r="D246" s="139"/>
      <c r="E246" s="141"/>
    </row>
    <row r="247" spans="4:5" x14ac:dyDescent="0.25">
      <c r="D247" s="139"/>
      <c r="E247" s="141"/>
    </row>
    <row r="248" spans="4:5" x14ac:dyDescent="0.25">
      <c r="D248" s="139"/>
      <c r="E248" s="141"/>
    </row>
    <row r="249" spans="4:5" x14ac:dyDescent="0.25">
      <c r="D249" s="139"/>
      <c r="E249" s="141"/>
    </row>
    <row r="250" spans="4:5" x14ac:dyDescent="0.25">
      <c r="D250" s="139"/>
      <c r="E250" s="141"/>
    </row>
    <row r="251" spans="4:5" x14ac:dyDescent="0.25">
      <c r="D251" s="139"/>
      <c r="E251" s="141"/>
    </row>
    <row r="252" spans="4:5" x14ac:dyDescent="0.25">
      <c r="D252" s="139"/>
      <c r="E252" s="141"/>
    </row>
    <row r="253" spans="4:5" x14ac:dyDescent="0.25">
      <c r="D253" s="139"/>
      <c r="E253" s="141"/>
    </row>
    <row r="254" spans="4:5" x14ac:dyDescent="0.25">
      <c r="D254" s="139"/>
      <c r="E254" s="141"/>
    </row>
    <row r="255" spans="4:5" x14ac:dyDescent="0.25">
      <c r="D255" s="139"/>
      <c r="E255" s="141"/>
    </row>
    <row r="256" spans="4:5" x14ac:dyDescent="0.25">
      <c r="D256" s="139"/>
      <c r="E256" s="141"/>
    </row>
    <row r="257" spans="4:5" x14ac:dyDescent="0.25">
      <c r="D257" s="139"/>
      <c r="E257" s="141"/>
    </row>
    <row r="258" spans="4:5" x14ac:dyDescent="0.25">
      <c r="D258" s="139"/>
      <c r="E258" s="141"/>
    </row>
    <row r="259" spans="4:5" x14ac:dyDescent="0.25">
      <c r="D259" s="139"/>
      <c r="E259" s="141"/>
    </row>
    <row r="260" spans="4:5" x14ac:dyDescent="0.25">
      <c r="D260" s="139"/>
      <c r="E260" s="141"/>
    </row>
    <row r="261" spans="4:5" x14ac:dyDescent="0.25">
      <c r="D261" s="139"/>
      <c r="E261" s="141"/>
    </row>
    <row r="262" spans="4:5" x14ac:dyDescent="0.25">
      <c r="D262" s="139"/>
      <c r="E262" s="141"/>
    </row>
    <row r="263" spans="4:5" x14ac:dyDescent="0.25">
      <c r="D263" s="139"/>
      <c r="E263" s="141"/>
    </row>
    <row r="264" spans="4:5" x14ac:dyDescent="0.25">
      <c r="D264" s="139"/>
      <c r="E264" s="141"/>
    </row>
    <row r="265" spans="4:5" x14ac:dyDescent="0.25">
      <c r="D265" s="139"/>
      <c r="E265" s="141"/>
    </row>
    <row r="266" spans="4:5" x14ac:dyDescent="0.25">
      <c r="D266" s="139"/>
      <c r="E266" s="141"/>
    </row>
    <row r="267" spans="4:5" x14ac:dyDescent="0.25">
      <c r="D267" s="139"/>
      <c r="E267" s="141"/>
    </row>
    <row r="268" spans="4:5" x14ac:dyDescent="0.25">
      <c r="D268" s="139"/>
      <c r="E268" s="141"/>
    </row>
    <row r="269" spans="4:5" x14ac:dyDescent="0.25">
      <c r="D269" s="139"/>
      <c r="E269" s="141"/>
    </row>
    <row r="270" spans="4:5" x14ac:dyDescent="0.25">
      <c r="D270" s="139"/>
      <c r="E270" s="141"/>
    </row>
    <row r="271" spans="4:5" x14ac:dyDescent="0.25">
      <c r="D271" s="139"/>
      <c r="E271" s="141"/>
    </row>
    <row r="272" spans="4:5" x14ac:dyDescent="0.25">
      <c r="D272" s="139"/>
      <c r="E272" s="141"/>
    </row>
    <row r="273" spans="4:5" x14ac:dyDescent="0.25">
      <c r="D273" s="139"/>
      <c r="E273" s="141"/>
    </row>
    <row r="274" spans="4:5" x14ac:dyDescent="0.25">
      <c r="D274" s="139"/>
      <c r="E274" s="141"/>
    </row>
    <row r="275" spans="4:5" x14ac:dyDescent="0.25">
      <c r="D275" s="139"/>
      <c r="E275" s="141"/>
    </row>
    <row r="276" spans="4:5" x14ac:dyDescent="0.25">
      <c r="D276" s="139"/>
      <c r="E276" s="141"/>
    </row>
    <row r="277" spans="4:5" x14ac:dyDescent="0.25">
      <c r="D277" s="139"/>
      <c r="E277" s="141"/>
    </row>
    <row r="278" spans="4:5" x14ac:dyDescent="0.25">
      <c r="D278" s="139"/>
      <c r="E278" s="141"/>
    </row>
    <row r="279" spans="4:5" x14ac:dyDescent="0.25">
      <c r="D279" s="139"/>
      <c r="E279" s="141"/>
    </row>
    <row r="280" spans="4:5" x14ac:dyDescent="0.25">
      <c r="D280" s="139"/>
      <c r="E280" s="141"/>
    </row>
    <row r="281" spans="4:5" x14ac:dyDescent="0.25">
      <c r="E281" s="141"/>
    </row>
    <row r="282" spans="4:5" x14ac:dyDescent="0.25">
      <c r="E282" s="141"/>
    </row>
    <row r="283" spans="4:5" x14ac:dyDescent="0.25">
      <c r="E283" s="141"/>
    </row>
    <row r="284" spans="4:5" x14ac:dyDescent="0.25">
      <c r="E284" s="141"/>
    </row>
    <row r="285" spans="4:5" x14ac:dyDescent="0.25">
      <c r="E285" s="141"/>
    </row>
    <row r="286" spans="4:5" x14ac:dyDescent="0.25">
      <c r="E286" s="141"/>
    </row>
    <row r="287" spans="4:5" x14ac:dyDescent="0.25">
      <c r="E287" s="141"/>
    </row>
    <row r="288" spans="4:5" x14ac:dyDescent="0.25">
      <c r="E288" s="141"/>
    </row>
    <row r="289" spans="5:5" x14ac:dyDescent="0.25">
      <c r="E289" s="141"/>
    </row>
    <row r="290" spans="5:5" x14ac:dyDescent="0.25">
      <c r="E290" s="141"/>
    </row>
    <row r="291" spans="5:5" x14ac:dyDescent="0.25">
      <c r="E291" s="141"/>
    </row>
  </sheetData>
  <mergeCells count="138">
    <mergeCell ref="H130:J130"/>
    <mergeCell ref="H131:J131"/>
    <mergeCell ref="H132:J132"/>
    <mergeCell ref="H133:J133"/>
    <mergeCell ref="H128:J128"/>
    <mergeCell ref="T128:U128"/>
    <mergeCell ref="V128:AD128"/>
    <mergeCell ref="AE128:AG128"/>
    <mergeCell ref="AH128:AI128"/>
    <mergeCell ref="H129:J129"/>
    <mergeCell ref="V129:AF129"/>
    <mergeCell ref="AG129:AI129"/>
    <mergeCell ref="AJ129:AK129"/>
    <mergeCell ref="H126:J126"/>
    <mergeCell ref="T126:U126"/>
    <mergeCell ref="V126:AD126"/>
    <mergeCell ref="AE126:AG126"/>
    <mergeCell ref="AH126:AI126"/>
    <mergeCell ref="H127:J127"/>
    <mergeCell ref="T127:U127"/>
    <mergeCell ref="V127:AD127"/>
    <mergeCell ref="AE127:AG127"/>
    <mergeCell ref="AH127:AI127"/>
    <mergeCell ref="H124:J124"/>
    <mergeCell ref="T124:U124"/>
    <mergeCell ref="V124:AD124"/>
    <mergeCell ref="AE124:AG124"/>
    <mergeCell ref="AH124:AI124"/>
    <mergeCell ref="H125:J125"/>
    <mergeCell ref="T125:U125"/>
    <mergeCell ref="V125:AD125"/>
    <mergeCell ref="AE125:AG125"/>
    <mergeCell ref="AH125:AI125"/>
    <mergeCell ref="H122:J122"/>
    <mergeCell ref="T122:U122"/>
    <mergeCell ref="V122:AD122"/>
    <mergeCell ref="AE122:AG122"/>
    <mergeCell ref="AH122:AI122"/>
    <mergeCell ref="H123:J123"/>
    <mergeCell ref="T123:U123"/>
    <mergeCell ref="V123:AD123"/>
    <mergeCell ref="AE123:AG123"/>
    <mergeCell ref="AH123:AI123"/>
    <mergeCell ref="H120:J120"/>
    <mergeCell ref="T120:U120"/>
    <mergeCell ref="V120:AD120"/>
    <mergeCell ref="AE120:AG120"/>
    <mergeCell ref="AH120:AI120"/>
    <mergeCell ref="H121:J121"/>
    <mergeCell ref="T121:U121"/>
    <mergeCell ref="V121:AD121"/>
    <mergeCell ref="AE121:AG121"/>
    <mergeCell ref="AH121:AI121"/>
    <mergeCell ref="H118:J118"/>
    <mergeCell ref="T118:U118"/>
    <mergeCell ref="V118:AD118"/>
    <mergeCell ref="AE118:AG118"/>
    <mergeCell ref="AH118:AI118"/>
    <mergeCell ref="H119:J119"/>
    <mergeCell ref="T119:U119"/>
    <mergeCell ref="V119:AD119"/>
    <mergeCell ref="AE119:AG119"/>
    <mergeCell ref="AH119:AI119"/>
    <mergeCell ref="H116:J116"/>
    <mergeCell ref="T116:U116"/>
    <mergeCell ref="V116:AD116"/>
    <mergeCell ref="AE116:AG116"/>
    <mergeCell ref="AH116:AI116"/>
    <mergeCell ref="H117:J117"/>
    <mergeCell ref="T117:U117"/>
    <mergeCell ref="V117:AD117"/>
    <mergeCell ref="AE117:AG117"/>
    <mergeCell ref="AH117:AI117"/>
    <mergeCell ref="H114:J114"/>
    <mergeCell ref="T114:U114"/>
    <mergeCell ref="V114:AD114"/>
    <mergeCell ref="AE114:AG114"/>
    <mergeCell ref="AH114:AI114"/>
    <mergeCell ref="H115:J115"/>
    <mergeCell ref="T115:U115"/>
    <mergeCell ref="V115:AD115"/>
    <mergeCell ref="AE115:AG115"/>
    <mergeCell ref="AH115:AI115"/>
    <mergeCell ref="H112:J112"/>
    <mergeCell ref="T112:U112"/>
    <mergeCell ref="V112:AD112"/>
    <mergeCell ref="AE112:AG112"/>
    <mergeCell ref="AH112:AI112"/>
    <mergeCell ref="H113:J113"/>
    <mergeCell ref="T113:U113"/>
    <mergeCell ref="V113:AD113"/>
    <mergeCell ref="AE113:AG113"/>
    <mergeCell ref="AH113:AI113"/>
    <mergeCell ref="AM109:AQ109"/>
    <mergeCell ref="H110:J110"/>
    <mergeCell ref="T110:U110"/>
    <mergeCell ref="V110:AD110"/>
    <mergeCell ref="AE110:AG110"/>
    <mergeCell ref="AH110:AI110"/>
    <mergeCell ref="H111:J111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0:D34">
    <cfRule type="duplicateValues" dxfId="3" priority="1"/>
  </conditionalFormatting>
  <pageMargins left="0" right="0" top="0" bottom="0" header="0.31527777777777799" footer="0.511811023622047"/>
  <pageSetup paperSize="9" fitToHeight="0" orientation="landscape" horizontalDpi="300" verticalDpi="300"/>
  <headerFooter>
    <oddHeader>&amp;C&amp;A</oddHeader>
  </headerFooter>
  <rowBreaks count="3" manualBreakCount="3">
    <brk id="47" max="16383" man="1"/>
    <brk id="98" max="16383" man="1"/>
    <brk id="129" max="16383" man="1"/>
  </rowBreak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202"/>
  <sheetViews>
    <sheetView topLeftCell="A9" zoomScaleNormal="100" workbookViewId="0">
      <selection activeCell="D12" sqref="D12"/>
    </sheetView>
  </sheetViews>
  <sheetFormatPr baseColWidth="10" defaultColWidth="11.453125" defaultRowHeight="12.5" x14ac:dyDescent="0.25"/>
  <cols>
    <col min="1" max="1" width="3.7265625" customWidth="1"/>
    <col min="2" max="2" width="5.453125" customWidth="1"/>
    <col min="3" max="3" width="5.08984375" customWidth="1"/>
    <col min="4" max="4" width="24" customWidth="1"/>
    <col min="5" max="5" width="6" style="1" customWidth="1"/>
    <col min="6" max="6" width="20.54296875" customWidth="1"/>
    <col min="7" max="7" width="6.453125" customWidth="1"/>
    <col min="8" max="9" width="3.26953125" customWidth="1"/>
    <col min="10" max="10" width="4.81640625" customWidth="1"/>
    <col min="11" max="12" width="3.26953125" customWidth="1"/>
    <col min="13" max="13" width="3.81640625" customWidth="1"/>
    <col min="14" max="15" width="3.26953125" customWidth="1"/>
    <col min="16" max="16" width="4" customWidth="1"/>
    <col min="17" max="18" width="3.26953125" customWidth="1"/>
    <col min="19" max="19" width="4.08984375" customWidth="1"/>
    <col min="20" max="21" width="3.26953125" customWidth="1"/>
    <col min="22" max="22" width="3.81640625" customWidth="1"/>
    <col min="23" max="24" width="3.26953125" customWidth="1"/>
    <col min="25" max="25" width="4" customWidth="1"/>
    <col min="26" max="27" width="3.26953125" customWidth="1"/>
    <col min="28" max="28" width="4.26953125" customWidth="1"/>
    <col min="29" max="30" width="3.26953125" customWidth="1"/>
    <col min="31" max="31" width="4.08984375" customWidth="1"/>
    <col min="32" max="32" width="3.81640625" customWidth="1"/>
    <col min="33" max="33" width="4.08984375" customWidth="1"/>
    <col min="34" max="34" width="5.7265625" customWidth="1"/>
    <col min="36" max="36" width="3.26953125" customWidth="1"/>
    <col min="37" max="37" width="4.453125" customWidth="1"/>
    <col min="38" max="39" width="3.26953125" customWidth="1"/>
    <col min="40" max="40" width="3.7265625" customWidth="1"/>
    <col min="41" max="42" width="3.26953125" customWidth="1"/>
    <col min="43" max="43" width="3.7265625" customWidth="1"/>
    <col min="44" max="45" width="3.26953125" customWidth="1"/>
    <col min="46" max="46" width="3.7265625" customWidth="1"/>
    <col min="47" max="48" width="3.26953125" customWidth="1"/>
    <col min="49" max="49" width="3.7265625" customWidth="1"/>
    <col min="50" max="51" width="3.26953125" customWidth="1"/>
    <col min="52" max="52" width="4.08984375" customWidth="1"/>
    <col min="53" max="54" width="3.26953125" customWidth="1"/>
    <col min="55" max="55" width="4.453125" customWidth="1"/>
    <col min="56" max="57" width="3.26953125" customWidth="1"/>
    <col min="58" max="58" width="3.7265625" customWidth="1"/>
  </cols>
  <sheetData>
    <row r="1" spans="1:60" ht="29.25" customHeight="1" x14ac:dyDescent="0.4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4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42</v>
      </c>
      <c r="AI2" s="2" t="s">
        <v>2</v>
      </c>
      <c r="AJ2" s="148" t="s">
        <v>3</v>
      </c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E2" s="1"/>
      <c r="BF2" s="1"/>
    </row>
    <row r="3" spans="1:60" ht="13" x14ac:dyDescent="0.3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4" x14ac:dyDescent="0.3">
      <c r="D4" s="4" t="s">
        <v>5</v>
      </c>
      <c r="E4" s="5"/>
      <c r="F4" s="6" t="s">
        <v>124</v>
      </c>
      <c r="AF4" s="7"/>
      <c r="AI4" s="3" t="s">
        <v>6</v>
      </c>
    </row>
    <row r="5" spans="1:60" ht="14" x14ac:dyDescent="0.3">
      <c r="D5" s="4" t="s">
        <v>125</v>
      </c>
      <c r="E5" s="5"/>
      <c r="AI5" s="3" t="s">
        <v>8</v>
      </c>
    </row>
    <row r="6" spans="1:60" ht="13" x14ac:dyDescent="0.3">
      <c r="D6" s="1"/>
      <c r="F6" t="s">
        <v>126</v>
      </c>
      <c r="AI6" s="3" t="s">
        <v>10</v>
      </c>
    </row>
    <row r="7" spans="1:60" ht="13" x14ac:dyDescent="0.3">
      <c r="A7" s="8"/>
      <c r="B7" s="8"/>
      <c r="C7" s="1"/>
      <c r="D7" s="9" t="s">
        <v>11</v>
      </c>
      <c r="E7" s="6" t="s">
        <v>12</v>
      </c>
      <c r="F7" s="10">
        <v>1</v>
      </c>
      <c r="H7" s="149" t="s">
        <v>13</v>
      </c>
      <c r="I7" s="149"/>
      <c r="J7" s="149"/>
      <c r="K7" s="150" t="s">
        <v>14</v>
      </c>
      <c r="L7" s="150"/>
      <c r="M7" s="150"/>
      <c r="N7" s="151" t="s">
        <v>15</v>
      </c>
      <c r="O7" s="151"/>
      <c r="P7" s="151"/>
      <c r="Q7" s="152" t="s">
        <v>16</v>
      </c>
      <c r="R7" s="152"/>
      <c r="S7" s="152"/>
      <c r="T7" s="153" t="s">
        <v>17</v>
      </c>
      <c r="U7" s="153"/>
      <c r="V7" s="153"/>
      <c r="W7" s="154" t="s">
        <v>18</v>
      </c>
      <c r="X7" s="154"/>
      <c r="Y7" s="154"/>
      <c r="Z7" s="155" t="s">
        <v>19</v>
      </c>
      <c r="AA7" s="155"/>
      <c r="AB7" s="155"/>
      <c r="AC7" s="156" t="s">
        <v>20</v>
      </c>
      <c r="AD7" s="156"/>
      <c r="AE7" s="156"/>
      <c r="AF7" s="8"/>
      <c r="AG7" s="8"/>
      <c r="AI7" s="3" t="s">
        <v>21</v>
      </c>
    </row>
    <row r="8" spans="1:60" ht="13" x14ac:dyDescent="0.3">
      <c r="A8" s="8"/>
      <c r="B8" s="8"/>
      <c r="C8" s="7">
        <f>IF(F7&lt;8,AF2,IF(F7=8,SUM(AC11:AC90)))</f>
        <v>42</v>
      </c>
      <c r="D8" s="11" t="s">
        <v>22</v>
      </c>
      <c r="E8" s="6"/>
      <c r="F8" t="s">
        <v>1</v>
      </c>
      <c r="H8" s="157" t="s">
        <v>2</v>
      </c>
      <c r="I8" s="157"/>
      <c r="J8" s="157"/>
      <c r="K8" s="158" t="s">
        <v>4</v>
      </c>
      <c r="L8" s="158"/>
      <c r="M8" s="158"/>
      <c r="N8" s="159" t="s">
        <v>6</v>
      </c>
      <c r="O8" s="159"/>
      <c r="P8" s="159"/>
      <c r="Q8" s="160" t="s">
        <v>8</v>
      </c>
      <c r="R8" s="160"/>
      <c r="S8" s="160"/>
      <c r="T8" s="161" t="s">
        <v>10</v>
      </c>
      <c r="U8" s="161"/>
      <c r="V8" s="161"/>
      <c r="W8" s="162" t="s">
        <v>21</v>
      </c>
      <c r="X8" s="162"/>
      <c r="Y8" s="162"/>
      <c r="Z8" s="163" t="s">
        <v>23</v>
      </c>
      <c r="AA8" s="163"/>
      <c r="AB8" s="163"/>
      <c r="AC8" s="164" t="s">
        <v>24</v>
      </c>
      <c r="AD8" s="164"/>
      <c r="AE8" s="164"/>
      <c r="AF8" s="8"/>
      <c r="AG8" s="8"/>
      <c r="AI8" s="3" t="s">
        <v>23</v>
      </c>
    </row>
    <row r="9" spans="1:60" ht="13" x14ac:dyDescent="0.3">
      <c r="A9" s="8"/>
      <c r="B9" s="8"/>
      <c r="C9" s="7"/>
      <c r="D9" s="11"/>
      <c r="E9" s="6"/>
      <c r="H9" s="165">
        <v>45689</v>
      </c>
      <c r="I9" s="165"/>
      <c r="J9" s="165"/>
      <c r="K9" s="166">
        <v>45696</v>
      </c>
      <c r="L9" s="166"/>
      <c r="M9" s="166"/>
      <c r="N9" s="167">
        <v>45731</v>
      </c>
      <c r="O9" s="167"/>
      <c r="P9" s="167"/>
      <c r="Q9" s="168">
        <v>45738</v>
      </c>
      <c r="R9" s="168"/>
      <c r="S9" s="168"/>
      <c r="T9" s="169">
        <v>45745</v>
      </c>
      <c r="U9" s="169"/>
      <c r="V9" s="169"/>
      <c r="W9" s="170">
        <v>45794</v>
      </c>
      <c r="X9" s="170"/>
      <c r="Y9" s="170"/>
      <c r="Z9" s="171">
        <v>45801</v>
      </c>
      <c r="AA9" s="171"/>
      <c r="AB9" s="171"/>
      <c r="AC9" s="172">
        <v>45822</v>
      </c>
      <c r="AD9" s="172"/>
      <c r="AE9" s="172"/>
      <c r="AF9" s="8"/>
      <c r="AG9" s="8"/>
      <c r="AI9" s="3" t="s">
        <v>24</v>
      </c>
    </row>
    <row r="10" spans="1:60" ht="102" customHeight="1" x14ac:dyDescent="0.25">
      <c r="A10" s="12" t="s">
        <v>25</v>
      </c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5" t="s">
        <v>52</v>
      </c>
      <c r="AC10" s="36" t="s">
        <v>53</v>
      </c>
      <c r="AD10" s="37" t="s">
        <v>54</v>
      </c>
      <c r="AE10" s="38" t="s">
        <v>55</v>
      </c>
      <c r="AF10" s="13" t="s">
        <v>26</v>
      </c>
      <c r="AG10" s="39" t="s">
        <v>56</v>
      </c>
      <c r="AH10" s="13" t="s">
        <v>57</v>
      </c>
      <c r="AI10" s="40"/>
      <c r="AJ10" s="16" t="s">
        <v>33</v>
      </c>
      <c r="AK10" s="16" t="s">
        <v>58</v>
      </c>
      <c r="AM10" s="19" t="s">
        <v>36</v>
      </c>
      <c r="AN10" s="19" t="s">
        <v>59</v>
      </c>
      <c r="AP10" s="41" t="s">
        <v>39</v>
      </c>
      <c r="AQ10" s="41" t="s">
        <v>60</v>
      </c>
      <c r="AS10" s="25" t="s">
        <v>42</v>
      </c>
      <c r="AT10" s="25" t="s">
        <v>61</v>
      </c>
      <c r="AV10" s="28" t="s">
        <v>45</v>
      </c>
      <c r="AW10" s="28" t="s">
        <v>62</v>
      </c>
      <c r="AY10" s="31" t="s">
        <v>48</v>
      </c>
      <c r="AZ10" s="31" t="s">
        <v>63</v>
      </c>
      <c r="BB10" s="42" t="s">
        <v>51</v>
      </c>
      <c r="BC10" s="42" t="s">
        <v>64</v>
      </c>
      <c r="BE10" s="37" t="s">
        <v>54</v>
      </c>
      <c r="BF10" s="37" t="s">
        <v>65</v>
      </c>
    </row>
    <row r="11" spans="1:60" x14ac:dyDescent="0.25">
      <c r="A11" s="43">
        <v>1</v>
      </c>
      <c r="B11" s="44">
        <f t="shared" ref="B11:B42" si="0">AF11</f>
        <v>50</v>
      </c>
      <c r="C11" s="45">
        <v>228</v>
      </c>
      <c r="D11" s="46" t="str">
        <f>VLOOKUP(C11,$C$110:$G$151,2)</f>
        <v>DELEDICQ Come</v>
      </c>
      <c r="E11" s="47" t="str">
        <f>VLOOKUP(C11,$C$110:$G$151,3)</f>
        <v>H</v>
      </c>
      <c r="F11" s="47" t="str">
        <f>VLOOKUP(C11,$C$110:$G$151,4)</f>
        <v>ORC Epone</v>
      </c>
      <c r="G11" s="47" t="str">
        <f>VLOOKUP(C11,$C$110:$G$151,5)</f>
        <v>FFC</v>
      </c>
      <c r="H11" s="48">
        <v>1</v>
      </c>
      <c r="I11" s="49">
        <v>1</v>
      </c>
      <c r="J11" s="50">
        <f t="shared" ref="J11:J42" si="1">IF(I11=" ",0,IF(I11=1,50,IF(I11=2,48,IF(I11=3,46,IF(I11=4,44,IF(I11=5,42,IF(AND(I11&gt;5,I11&lt;45),46-I11,2)))))))</f>
        <v>50</v>
      </c>
      <c r="K11" s="51"/>
      <c r="L11" s="52" t="str">
        <f t="shared" ref="L11:L42" si="2">IF(SUMIF(AN$11:AN$97,$C11,AM$11:AM$97)=0," ",SUMIF(AN$11:AN$97,$C11,AM$11:AM$97))</f>
        <v xml:space="preserve"> </v>
      </c>
      <c r="M11" s="53">
        <f t="shared" ref="M11:M42" si="3">IF(L11=" ",0,IF(L11=1,50,IF(L11=2,48,IF(L11=3,46,IF(L11=4,44,IF(L11=5,42,IF(AND(L11&gt;5,L11&lt;45),46-L11,2)))))))</f>
        <v>0</v>
      </c>
      <c r="N11" s="54"/>
      <c r="O11" s="55" t="str">
        <f t="shared" ref="O11:O42" si="4">IF(SUMIF(AQ$11:AQ$97,$C11,AP$11:AP$97)=0," ",SUMIF(AQ$11:AQ$97,$C11,AP$11:AP$97))</f>
        <v xml:space="preserve"> </v>
      </c>
      <c r="P11" s="56">
        <f t="shared" ref="P11:P42" si="5">IF(O11=" ",0,IF(O11=1,50,IF(O11=2,48,IF(O11=3,46,IF(O11=4,44,IF(O11=5,42,IF(AND(O11&gt;5,O11&lt;45),46-O11,2)))))))</f>
        <v>0</v>
      </c>
      <c r="Q11" s="57"/>
      <c r="R11" s="58" t="str">
        <f t="shared" ref="R11:R42" si="6">IF(SUMIF(AT$11:AT$97,$C11,AS$11:AS$97)=0," ",SUMIF(AT$11:AT$97,$C11,AS$11:AS$97))</f>
        <v xml:space="preserve"> </v>
      </c>
      <c r="S11" s="59">
        <f t="shared" ref="S11:S42" si="7">IF(R11=" ",0,IF(R11=1,50,IF(R11=2,48,IF(R11=3,46,IF(R11=4,44,IF(R11=5,42,IF(AND(R11&gt;5,R11&lt;45),46-R11,2)))))))</f>
        <v>0</v>
      </c>
      <c r="T11" s="60"/>
      <c r="U11" s="61" t="str">
        <f t="shared" ref="U11:U42" si="8">IF(SUMIF(AW$11:AW$97,$C11,AV$11:AV$97)=0," ",SUMIF(AW$11:AW$97,$C11,AV$11:AV$97))</f>
        <v xml:space="preserve"> </v>
      </c>
      <c r="V11" s="62">
        <f t="shared" ref="V11:V42" si="9">IF(U11=" ",0,IF(U11=1,50,IF(U11=2,48,IF(U11=3,46,IF(U11=4,44,IF(U11=5,42,IF(AND(U11&gt;5,U11&lt;45),46-U11,2)))))))</f>
        <v>0</v>
      </c>
      <c r="W11" s="63"/>
      <c r="X11" s="64" t="str">
        <f t="shared" ref="X11:X42" si="10">IF(SUMIF(AZ$11:AZ$97,$C11,AY$11:AY$97)=0," ",SUMIF(AZ$11:AZ$97,$C11,AY$11:AY$97))</f>
        <v xml:space="preserve"> </v>
      </c>
      <c r="Y11" s="65">
        <f t="shared" ref="Y11:Y42" si="11">IF(X11=" ",0,IF(X11=1,50,IF(X11=2,48,IF(X11=3,46,IF(X11=4,44,IF(X11=5,42,IF(AND(X11&gt;5,X11&lt;45),46-X11,2)))))))</f>
        <v>0</v>
      </c>
      <c r="Z11" s="66"/>
      <c r="AA11" s="67" t="str">
        <f t="shared" ref="AA11:AA42" si="12">IF(SUMIF(BC$11:BC$97,$C11,BB$11:BB$97)=0," ",SUMIF(BC$11:BC$97,$C11,BB$11:BB$97))</f>
        <v xml:space="preserve"> </v>
      </c>
      <c r="AB11" s="68">
        <f t="shared" ref="AB11:AB42" si="13">IF(AA11=" ",0,IF(AA11=1,50,IF(AA11=2,48,IF(AA11=3,46,IF(AA11=4,44,IF(AA11=5,42,IF(AND(AA11&gt;5,AA11&lt;45),46-AA11,2)))))))</f>
        <v>0</v>
      </c>
      <c r="AC11" s="69"/>
      <c r="AD11" s="70" t="str">
        <f t="shared" ref="AD11:AD42" si="14">IF(SUMIF(BF$11:BF$97,$C11,BE$11:BE$97)=0," ",SUMIF(BF$11:BF$97,$C11,BE$11:BE$97))</f>
        <v xml:space="preserve"> </v>
      </c>
      <c r="AE11" s="71">
        <f t="shared" ref="AE11:AE42" si="15">IF(AD11=" ",0,IF(AD11=1,50,IF(AD11=2,48,IF(AD11=3,46,IF(AD11=4,44,IF(AD11=5,42,IF(AND(AD11&gt;5,AD11&lt;45),46-AD11,2)))))))</f>
        <v>0</v>
      </c>
      <c r="AF11" s="44">
        <f t="shared" ref="AF11:AF42" si="16">J11+M11+P11+S11+V11+Y11+AB11+AE11</f>
        <v>50</v>
      </c>
      <c r="AG11" s="72">
        <f t="shared" ref="AG11:AG42" si="17">A11</f>
        <v>1</v>
      </c>
      <c r="AH11" s="44">
        <f t="shared" ref="AH11:AH42" si="18">AF11-MIN(J11,M11,P11,S11,V11,Y11,AB11,AE11)</f>
        <v>50</v>
      </c>
      <c r="AJ11" s="49">
        <v>1</v>
      </c>
      <c r="AK11" s="49"/>
      <c r="AM11" s="52">
        <v>1</v>
      </c>
      <c r="AN11" s="52"/>
      <c r="AP11" s="73">
        <v>1</v>
      </c>
      <c r="AQ11" s="73"/>
      <c r="AS11" s="58">
        <v>1</v>
      </c>
      <c r="AT11" s="58"/>
      <c r="AV11" s="61">
        <v>1</v>
      </c>
      <c r="AW11" s="61"/>
      <c r="AY11" s="64">
        <v>1</v>
      </c>
      <c r="AZ11" s="64"/>
      <c r="BB11" s="74">
        <v>1</v>
      </c>
      <c r="BC11" s="74"/>
      <c r="BE11" s="70">
        <v>1</v>
      </c>
      <c r="BF11" s="70"/>
    </row>
    <row r="12" spans="1:60" x14ac:dyDescent="0.25">
      <c r="A12" s="43">
        <v>2</v>
      </c>
      <c r="B12" s="44">
        <f t="shared" si="0"/>
        <v>48</v>
      </c>
      <c r="C12" s="45">
        <v>237</v>
      </c>
      <c r="D12" s="46" t="str">
        <f t="shared" ref="D12:D52" si="19">VLOOKUP(C12,$C$110:$G$151,2)</f>
        <v>FALQUE Augustin</v>
      </c>
      <c r="E12" s="47" t="str">
        <f t="shared" ref="E12:E52" si="20">VLOOKUP(C12,$C$110:$G$151,3)</f>
        <v>H</v>
      </c>
      <c r="F12" s="47" t="str">
        <f t="shared" ref="F12:F52" si="21">VLOOKUP(C12,$C$110:$G$151,4)</f>
        <v>ORC Epone</v>
      </c>
      <c r="G12" s="47" t="str">
        <f t="shared" ref="G12:G52" si="22">VLOOKUP(C12,$C$110:$G$151,5)</f>
        <v>FFC</v>
      </c>
      <c r="H12" s="48">
        <v>1</v>
      </c>
      <c r="I12" s="49">
        <v>2</v>
      </c>
      <c r="J12" s="50">
        <f t="shared" si="1"/>
        <v>48</v>
      </c>
      <c r="K12" s="51"/>
      <c r="L12" s="52" t="str">
        <f t="shared" si="2"/>
        <v xml:space="preserve"> </v>
      </c>
      <c r="M12" s="53">
        <f t="shared" si="3"/>
        <v>0</v>
      </c>
      <c r="N12" s="54"/>
      <c r="O12" s="55" t="str">
        <f t="shared" si="4"/>
        <v xml:space="preserve"> </v>
      </c>
      <c r="P12" s="56">
        <f t="shared" si="5"/>
        <v>0</v>
      </c>
      <c r="Q12" s="57"/>
      <c r="R12" s="58" t="str">
        <f t="shared" si="6"/>
        <v xml:space="preserve"> </v>
      </c>
      <c r="S12" s="59">
        <f t="shared" si="7"/>
        <v>0</v>
      </c>
      <c r="T12" s="60"/>
      <c r="U12" s="61" t="str">
        <f t="shared" si="8"/>
        <v xml:space="preserve"> </v>
      </c>
      <c r="V12" s="62">
        <f t="shared" si="9"/>
        <v>0</v>
      </c>
      <c r="W12" s="63"/>
      <c r="X12" s="64" t="str">
        <f t="shared" si="10"/>
        <v xml:space="preserve"> </v>
      </c>
      <c r="Y12" s="65">
        <f t="shared" si="11"/>
        <v>0</v>
      </c>
      <c r="Z12" s="66"/>
      <c r="AA12" s="67" t="str">
        <f t="shared" si="12"/>
        <v xml:space="preserve"> </v>
      </c>
      <c r="AB12" s="68">
        <f t="shared" si="13"/>
        <v>0</v>
      </c>
      <c r="AC12" s="69"/>
      <c r="AD12" s="70" t="str">
        <f t="shared" si="14"/>
        <v xml:space="preserve"> </v>
      </c>
      <c r="AE12" s="71">
        <f t="shared" si="15"/>
        <v>0</v>
      </c>
      <c r="AF12" s="44">
        <f t="shared" si="16"/>
        <v>48</v>
      </c>
      <c r="AG12" s="72">
        <f t="shared" si="17"/>
        <v>2</v>
      </c>
      <c r="AH12" s="44">
        <f t="shared" si="18"/>
        <v>48</v>
      </c>
      <c r="AJ12" s="49">
        <v>2</v>
      </c>
      <c r="AK12" s="49"/>
      <c r="AM12" s="52">
        <v>2</v>
      </c>
      <c r="AN12" s="52"/>
      <c r="AP12" s="73">
        <v>2</v>
      </c>
      <c r="AQ12" s="73"/>
      <c r="AS12" s="58">
        <v>2</v>
      </c>
      <c r="AT12" s="58"/>
      <c r="AV12" s="61">
        <v>2</v>
      </c>
      <c r="AW12" s="61"/>
      <c r="AY12" s="64">
        <v>2</v>
      </c>
      <c r="AZ12" s="64"/>
      <c r="BB12" s="74">
        <v>2</v>
      </c>
      <c r="BC12" s="74"/>
      <c r="BE12" s="70">
        <v>2</v>
      </c>
      <c r="BF12" s="70"/>
    </row>
    <row r="13" spans="1:60" x14ac:dyDescent="0.25">
      <c r="A13" s="43">
        <v>3</v>
      </c>
      <c r="B13" s="44">
        <f t="shared" si="0"/>
        <v>46</v>
      </c>
      <c r="C13" s="45">
        <v>218</v>
      </c>
      <c r="D13" s="46" t="str">
        <f t="shared" si="19"/>
        <v>MERIAU Ewen</v>
      </c>
      <c r="E13" s="47" t="str">
        <f t="shared" si="20"/>
        <v>H</v>
      </c>
      <c r="F13" s="47" t="str">
        <f t="shared" si="21"/>
        <v>VC Pacy</v>
      </c>
      <c r="G13" s="47" t="str">
        <f t="shared" si="22"/>
        <v>UFO</v>
      </c>
      <c r="H13" s="48">
        <v>1</v>
      </c>
      <c r="I13" s="49">
        <v>3</v>
      </c>
      <c r="J13" s="50">
        <f t="shared" si="1"/>
        <v>46</v>
      </c>
      <c r="K13" s="51"/>
      <c r="L13" s="52" t="str">
        <f t="shared" si="2"/>
        <v xml:space="preserve"> </v>
      </c>
      <c r="M13" s="53">
        <f t="shared" si="3"/>
        <v>0</v>
      </c>
      <c r="N13" s="54"/>
      <c r="O13" s="55" t="str">
        <f t="shared" si="4"/>
        <v xml:space="preserve"> </v>
      </c>
      <c r="P13" s="56">
        <f t="shared" si="5"/>
        <v>0</v>
      </c>
      <c r="Q13" s="57"/>
      <c r="R13" s="58" t="str">
        <f t="shared" si="6"/>
        <v xml:space="preserve"> </v>
      </c>
      <c r="S13" s="59">
        <f t="shared" si="7"/>
        <v>0</v>
      </c>
      <c r="T13" s="60"/>
      <c r="U13" s="61" t="str">
        <f t="shared" si="8"/>
        <v xml:space="preserve"> </v>
      </c>
      <c r="V13" s="62">
        <f t="shared" si="9"/>
        <v>0</v>
      </c>
      <c r="W13" s="63"/>
      <c r="X13" s="64" t="str">
        <f t="shared" si="10"/>
        <v xml:space="preserve"> </v>
      </c>
      <c r="Y13" s="65">
        <f t="shared" si="11"/>
        <v>0</v>
      </c>
      <c r="Z13" s="66"/>
      <c r="AA13" s="67" t="str">
        <f t="shared" si="12"/>
        <v xml:space="preserve"> </v>
      </c>
      <c r="AB13" s="68">
        <f t="shared" si="13"/>
        <v>0</v>
      </c>
      <c r="AC13" s="69"/>
      <c r="AD13" s="70" t="str">
        <f t="shared" si="14"/>
        <v xml:space="preserve"> </v>
      </c>
      <c r="AE13" s="71">
        <f t="shared" si="15"/>
        <v>0</v>
      </c>
      <c r="AF13" s="44">
        <f t="shared" si="16"/>
        <v>46</v>
      </c>
      <c r="AG13" s="72">
        <f t="shared" si="17"/>
        <v>3</v>
      </c>
      <c r="AH13" s="44">
        <f t="shared" si="18"/>
        <v>46</v>
      </c>
      <c r="AJ13" s="49">
        <v>3</v>
      </c>
      <c r="AK13" s="49"/>
      <c r="AM13" s="52">
        <v>3</v>
      </c>
      <c r="AN13" s="52"/>
      <c r="AP13" s="73">
        <v>3</v>
      </c>
      <c r="AQ13" s="73"/>
      <c r="AS13" s="58">
        <v>3</v>
      </c>
      <c r="AT13" s="58"/>
      <c r="AV13" s="61">
        <v>3</v>
      </c>
      <c r="AW13" s="61"/>
      <c r="AY13" s="64">
        <v>3</v>
      </c>
      <c r="AZ13" s="64"/>
      <c r="BB13" s="74">
        <v>3</v>
      </c>
      <c r="BC13" s="74"/>
      <c r="BE13" s="70">
        <v>3</v>
      </c>
      <c r="BF13" s="70"/>
    </row>
    <row r="14" spans="1:60" x14ac:dyDescent="0.25">
      <c r="A14" s="43">
        <v>4</v>
      </c>
      <c r="B14" s="44">
        <f t="shared" si="0"/>
        <v>44</v>
      </c>
      <c r="C14" s="45">
        <v>224</v>
      </c>
      <c r="D14" s="46" t="str">
        <f t="shared" si="19"/>
        <v>CHERY Arsene</v>
      </c>
      <c r="E14" s="47" t="str">
        <f t="shared" si="20"/>
        <v>H</v>
      </c>
      <c r="F14" s="47" t="str">
        <f t="shared" si="21"/>
        <v>Orc epone</v>
      </c>
      <c r="G14" s="47" t="str">
        <f t="shared" si="22"/>
        <v>FFC</v>
      </c>
      <c r="H14" s="48">
        <v>1</v>
      </c>
      <c r="I14" s="49">
        <v>4</v>
      </c>
      <c r="J14" s="50">
        <f t="shared" si="1"/>
        <v>44</v>
      </c>
      <c r="K14" s="51"/>
      <c r="L14" s="52" t="str">
        <f t="shared" si="2"/>
        <v xml:space="preserve"> </v>
      </c>
      <c r="M14" s="53">
        <f t="shared" si="3"/>
        <v>0</v>
      </c>
      <c r="N14" s="54"/>
      <c r="O14" s="55" t="str">
        <f t="shared" si="4"/>
        <v xml:space="preserve"> </v>
      </c>
      <c r="P14" s="56">
        <f t="shared" si="5"/>
        <v>0</v>
      </c>
      <c r="Q14" s="57"/>
      <c r="R14" s="58" t="str">
        <f t="shared" si="6"/>
        <v xml:space="preserve"> </v>
      </c>
      <c r="S14" s="59">
        <f t="shared" si="7"/>
        <v>0</v>
      </c>
      <c r="T14" s="60"/>
      <c r="U14" s="61" t="str">
        <f t="shared" si="8"/>
        <v xml:space="preserve"> </v>
      </c>
      <c r="V14" s="62">
        <f t="shared" si="9"/>
        <v>0</v>
      </c>
      <c r="W14" s="63"/>
      <c r="X14" s="64" t="str">
        <f t="shared" si="10"/>
        <v xml:space="preserve"> </v>
      </c>
      <c r="Y14" s="65">
        <f t="shared" si="11"/>
        <v>0</v>
      </c>
      <c r="Z14" s="66"/>
      <c r="AA14" s="67" t="str">
        <f t="shared" si="12"/>
        <v xml:space="preserve"> </v>
      </c>
      <c r="AB14" s="68">
        <f t="shared" si="13"/>
        <v>0</v>
      </c>
      <c r="AC14" s="69"/>
      <c r="AD14" s="70" t="str">
        <f t="shared" si="14"/>
        <v xml:space="preserve"> </v>
      </c>
      <c r="AE14" s="71">
        <f t="shared" si="15"/>
        <v>0</v>
      </c>
      <c r="AF14" s="44">
        <f t="shared" si="16"/>
        <v>44</v>
      </c>
      <c r="AG14" s="72">
        <f t="shared" si="17"/>
        <v>4</v>
      </c>
      <c r="AH14" s="44">
        <f t="shared" si="18"/>
        <v>44</v>
      </c>
      <c r="AJ14" s="49">
        <v>4</v>
      </c>
      <c r="AK14" s="49"/>
      <c r="AM14" s="52">
        <v>4</v>
      </c>
      <c r="AN14" s="52"/>
      <c r="AP14" s="73">
        <v>4</v>
      </c>
      <c r="AQ14" s="73"/>
      <c r="AS14" s="58">
        <v>4</v>
      </c>
      <c r="AT14" s="58"/>
      <c r="AV14" s="61">
        <v>4</v>
      </c>
      <c r="AW14" s="61"/>
      <c r="AY14" s="64">
        <v>4</v>
      </c>
      <c r="AZ14" s="64"/>
      <c r="BB14" s="74">
        <v>4</v>
      </c>
      <c r="BC14" s="74"/>
      <c r="BE14" s="70">
        <v>4</v>
      </c>
      <c r="BF14" s="70"/>
    </row>
    <row r="15" spans="1:60" ht="13" x14ac:dyDescent="0.25">
      <c r="A15" s="43">
        <v>5</v>
      </c>
      <c r="B15" s="44">
        <f t="shared" si="0"/>
        <v>42</v>
      </c>
      <c r="C15" s="45">
        <v>234</v>
      </c>
      <c r="D15" s="46" t="str">
        <f t="shared" si="19"/>
        <v>BROIX Liam</v>
      </c>
      <c r="E15" s="47" t="str">
        <f t="shared" si="20"/>
        <v>H</v>
      </c>
      <c r="F15" s="47" t="str">
        <f t="shared" si="21"/>
        <v>AC Marines</v>
      </c>
      <c r="G15" s="47" t="str">
        <f t="shared" si="22"/>
        <v>UFO</v>
      </c>
      <c r="H15" s="48">
        <v>1</v>
      </c>
      <c r="I15" s="49">
        <v>5</v>
      </c>
      <c r="J15" s="50">
        <f t="shared" si="1"/>
        <v>42</v>
      </c>
      <c r="K15" s="51"/>
      <c r="L15" s="52" t="str">
        <f t="shared" si="2"/>
        <v xml:space="preserve"> </v>
      </c>
      <c r="M15" s="53">
        <f t="shared" si="3"/>
        <v>0</v>
      </c>
      <c r="N15" s="54"/>
      <c r="O15" s="55" t="str">
        <f t="shared" si="4"/>
        <v xml:space="preserve"> </v>
      </c>
      <c r="P15" s="56">
        <f t="shared" si="5"/>
        <v>0</v>
      </c>
      <c r="Q15" s="57"/>
      <c r="R15" s="58" t="str">
        <f t="shared" si="6"/>
        <v xml:space="preserve"> </v>
      </c>
      <c r="S15" s="59">
        <f t="shared" si="7"/>
        <v>0</v>
      </c>
      <c r="T15" s="60"/>
      <c r="U15" s="61" t="str">
        <f t="shared" si="8"/>
        <v xml:space="preserve"> </v>
      </c>
      <c r="V15" s="62">
        <f t="shared" si="9"/>
        <v>0</v>
      </c>
      <c r="W15" s="63"/>
      <c r="X15" s="64" t="str">
        <f t="shared" si="10"/>
        <v xml:space="preserve"> </v>
      </c>
      <c r="Y15" s="65">
        <f t="shared" si="11"/>
        <v>0</v>
      </c>
      <c r="Z15" s="66"/>
      <c r="AA15" s="67" t="str">
        <f t="shared" si="12"/>
        <v xml:space="preserve"> </v>
      </c>
      <c r="AB15" s="68">
        <f t="shared" si="13"/>
        <v>0</v>
      </c>
      <c r="AC15" s="69"/>
      <c r="AD15" s="70" t="str">
        <f t="shared" si="14"/>
        <v xml:space="preserve"> </v>
      </c>
      <c r="AE15" s="71">
        <f t="shared" si="15"/>
        <v>0</v>
      </c>
      <c r="AF15" s="44">
        <f t="shared" si="16"/>
        <v>42</v>
      </c>
      <c r="AG15" s="72">
        <f t="shared" si="17"/>
        <v>5</v>
      </c>
      <c r="AH15" s="44">
        <f t="shared" si="18"/>
        <v>42</v>
      </c>
      <c r="AI15" s="75"/>
      <c r="AJ15" s="49">
        <v>5</v>
      </c>
      <c r="AK15" s="49"/>
      <c r="AM15" s="52">
        <v>5</v>
      </c>
      <c r="AN15" s="52"/>
      <c r="AP15" s="73">
        <v>5</v>
      </c>
      <c r="AQ15" s="73"/>
      <c r="AS15" s="58">
        <v>5</v>
      </c>
      <c r="AT15" s="58"/>
      <c r="AV15" s="61">
        <v>5</v>
      </c>
      <c r="AW15" s="61"/>
      <c r="AY15" s="64">
        <v>5</v>
      </c>
      <c r="AZ15" s="64"/>
      <c r="BB15" s="74">
        <v>5</v>
      </c>
      <c r="BC15" s="74"/>
      <c r="BE15" s="70">
        <v>5</v>
      </c>
      <c r="BF15" s="70"/>
    </row>
    <row r="16" spans="1:60" ht="13" x14ac:dyDescent="0.3">
      <c r="A16" s="43">
        <v>6</v>
      </c>
      <c r="B16" s="44">
        <f t="shared" si="0"/>
        <v>40</v>
      </c>
      <c r="C16" s="45">
        <v>213</v>
      </c>
      <c r="D16" s="46" t="str">
        <f t="shared" si="19"/>
        <v>HOUBLON Baptiste</v>
      </c>
      <c r="E16" s="47" t="str">
        <f t="shared" si="20"/>
        <v>H</v>
      </c>
      <c r="F16" s="47" t="str">
        <f t="shared" si="21"/>
        <v>Stade de l'Est Pavillonnais</v>
      </c>
      <c r="G16" s="47" t="str">
        <f t="shared" si="22"/>
        <v>UFO</v>
      </c>
      <c r="H16" s="48">
        <v>1</v>
      </c>
      <c r="I16" s="49">
        <v>6</v>
      </c>
      <c r="J16" s="50">
        <f t="shared" si="1"/>
        <v>40</v>
      </c>
      <c r="K16" s="51"/>
      <c r="L16" s="52" t="str">
        <f t="shared" si="2"/>
        <v xml:space="preserve"> </v>
      </c>
      <c r="M16" s="53">
        <f t="shared" si="3"/>
        <v>0</v>
      </c>
      <c r="N16" s="54"/>
      <c r="O16" s="55" t="str">
        <f t="shared" si="4"/>
        <v xml:space="preserve"> </v>
      </c>
      <c r="P16" s="56">
        <f t="shared" si="5"/>
        <v>0</v>
      </c>
      <c r="Q16" s="57"/>
      <c r="R16" s="58" t="str">
        <f t="shared" si="6"/>
        <v xml:space="preserve"> </v>
      </c>
      <c r="S16" s="59">
        <f t="shared" si="7"/>
        <v>0</v>
      </c>
      <c r="T16" s="60"/>
      <c r="U16" s="61" t="str">
        <f t="shared" si="8"/>
        <v xml:space="preserve"> </v>
      </c>
      <c r="V16" s="62">
        <f t="shared" si="9"/>
        <v>0</v>
      </c>
      <c r="W16" s="63"/>
      <c r="X16" s="64" t="str">
        <f t="shared" si="10"/>
        <v xml:space="preserve"> </v>
      </c>
      <c r="Y16" s="65">
        <f t="shared" si="11"/>
        <v>0</v>
      </c>
      <c r="Z16" s="66"/>
      <c r="AA16" s="67" t="str">
        <f t="shared" si="12"/>
        <v xml:space="preserve"> </v>
      </c>
      <c r="AB16" s="68">
        <f t="shared" si="13"/>
        <v>0</v>
      </c>
      <c r="AC16" s="69"/>
      <c r="AD16" s="70" t="str">
        <f t="shared" si="14"/>
        <v xml:space="preserve"> </v>
      </c>
      <c r="AE16" s="71">
        <f t="shared" si="15"/>
        <v>0</v>
      </c>
      <c r="AF16" s="44">
        <f t="shared" si="16"/>
        <v>40</v>
      </c>
      <c r="AG16" s="72">
        <f t="shared" si="17"/>
        <v>6</v>
      </c>
      <c r="AH16" s="44">
        <f t="shared" si="18"/>
        <v>40</v>
      </c>
      <c r="AI16" s="3"/>
      <c r="AJ16" s="49">
        <v>6</v>
      </c>
      <c r="AK16" s="49"/>
      <c r="AM16" s="52">
        <v>6</v>
      </c>
      <c r="AN16" s="52"/>
      <c r="AP16" s="73">
        <v>6</v>
      </c>
      <c r="AQ16" s="73"/>
      <c r="AS16" s="58">
        <v>6</v>
      </c>
      <c r="AT16" s="58"/>
      <c r="AV16" s="61">
        <v>6</v>
      </c>
      <c r="AW16" s="61"/>
      <c r="AY16" s="64">
        <v>6</v>
      </c>
      <c r="AZ16" s="64"/>
      <c r="BB16" s="74">
        <v>6</v>
      </c>
      <c r="BC16" s="74"/>
      <c r="BE16" s="70">
        <v>6</v>
      </c>
      <c r="BF16" s="70"/>
      <c r="BH16" t="s">
        <v>1</v>
      </c>
    </row>
    <row r="17" spans="1:58" x14ac:dyDescent="0.25">
      <c r="A17" s="43">
        <v>7</v>
      </c>
      <c r="B17" s="44">
        <f t="shared" si="0"/>
        <v>39</v>
      </c>
      <c r="C17" s="45">
        <v>227</v>
      </c>
      <c r="D17" s="46" t="str">
        <f t="shared" si="19"/>
        <v>LE BOURHIS Lucas</v>
      </c>
      <c r="E17" s="47" t="str">
        <f t="shared" si="20"/>
        <v>H</v>
      </c>
      <c r="F17" s="47" t="str">
        <f t="shared" si="21"/>
        <v>AC MARINES</v>
      </c>
      <c r="G17" s="47" t="str">
        <f t="shared" si="22"/>
        <v>UFO</v>
      </c>
      <c r="H17" s="48">
        <v>1</v>
      </c>
      <c r="I17" s="49">
        <v>7</v>
      </c>
      <c r="J17" s="50">
        <f t="shared" si="1"/>
        <v>39</v>
      </c>
      <c r="K17" s="51"/>
      <c r="L17" s="52" t="str">
        <f t="shared" si="2"/>
        <v xml:space="preserve"> </v>
      </c>
      <c r="M17" s="53">
        <f t="shared" si="3"/>
        <v>0</v>
      </c>
      <c r="N17" s="54"/>
      <c r="O17" s="55" t="str">
        <f t="shared" si="4"/>
        <v xml:space="preserve"> </v>
      </c>
      <c r="P17" s="56">
        <f t="shared" si="5"/>
        <v>0</v>
      </c>
      <c r="Q17" s="57"/>
      <c r="R17" s="58" t="str">
        <f t="shared" si="6"/>
        <v xml:space="preserve"> </v>
      </c>
      <c r="S17" s="59">
        <f t="shared" si="7"/>
        <v>0</v>
      </c>
      <c r="T17" s="60"/>
      <c r="U17" s="61" t="str">
        <f t="shared" si="8"/>
        <v xml:space="preserve"> </v>
      </c>
      <c r="V17" s="62">
        <f t="shared" si="9"/>
        <v>0</v>
      </c>
      <c r="W17" s="63"/>
      <c r="X17" s="64" t="str">
        <f t="shared" si="10"/>
        <v xml:space="preserve"> </v>
      </c>
      <c r="Y17" s="65">
        <f t="shared" si="11"/>
        <v>0</v>
      </c>
      <c r="Z17" s="66"/>
      <c r="AA17" s="67" t="str">
        <f t="shared" si="12"/>
        <v xml:space="preserve"> </v>
      </c>
      <c r="AB17" s="68">
        <f t="shared" si="13"/>
        <v>0</v>
      </c>
      <c r="AC17" s="69"/>
      <c r="AD17" s="70" t="str">
        <f t="shared" si="14"/>
        <v xml:space="preserve"> </v>
      </c>
      <c r="AE17" s="71">
        <f t="shared" si="15"/>
        <v>0</v>
      </c>
      <c r="AF17" s="44">
        <f t="shared" si="16"/>
        <v>39</v>
      </c>
      <c r="AG17" s="72">
        <f t="shared" si="17"/>
        <v>7</v>
      </c>
      <c r="AH17" s="44">
        <f t="shared" si="18"/>
        <v>39</v>
      </c>
      <c r="AJ17" s="49">
        <v>7</v>
      </c>
      <c r="AK17" s="49"/>
      <c r="AM17" s="52">
        <v>7</v>
      </c>
      <c r="AN17" s="52"/>
      <c r="AP17" s="73">
        <v>7</v>
      </c>
      <c r="AQ17" s="73"/>
      <c r="AS17" s="58">
        <v>7</v>
      </c>
      <c r="AT17" s="58"/>
      <c r="AV17" s="61">
        <v>7</v>
      </c>
      <c r="AW17" s="61"/>
      <c r="AY17" s="64">
        <v>7</v>
      </c>
      <c r="AZ17" s="64"/>
      <c r="BB17" s="74">
        <v>7</v>
      </c>
      <c r="BC17" s="74"/>
      <c r="BE17" s="70">
        <v>7</v>
      </c>
      <c r="BF17" s="70"/>
    </row>
    <row r="18" spans="1:58" x14ac:dyDescent="0.25">
      <c r="A18" s="43">
        <v>8</v>
      </c>
      <c r="B18" s="44">
        <f t="shared" si="0"/>
        <v>38</v>
      </c>
      <c r="C18" s="45">
        <v>232</v>
      </c>
      <c r="D18" s="46" t="str">
        <f t="shared" si="19"/>
        <v>TROMMELEN Marc</v>
      </c>
      <c r="E18" s="47" t="str">
        <f t="shared" si="20"/>
        <v>H</v>
      </c>
      <c r="F18" s="47" t="str">
        <f t="shared" si="21"/>
        <v>OCVO 95</v>
      </c>
      <c r="G18" s="47" t="str">
        <f t="shared" si="22"/>
        <v>FFC</v>
      </c>
      <c r="H18" s="48">
        <v>1</v>
      </c>
      <c r="I18" s="49">
        <v>8</v>
      </c>
      <c r="J18" s="50">
        <f t="shared" si="1"/>
        <v>38</v>
      </c>
      <c r="K18" s="51"/>
      <c r="L18" s="52" t="str">
        <f t="shared" si="2"/>
        <v xml:space="preserve"> </v>
      </c>
      <c r="M18" s="53">
        <f t="shared" si="3"/>
        <v>0</v>
      </c>
      <c r="N18" s="54"/>
      <c r="O18" s="55" t="str">
        <f t="shared" si="4"/>
        <v xml:space="preserve"> </v>
      </c>
      <c r="P18" s="56">
        <f t="shared" si="5"/>
        <v>0</v>
      </c>
      <c r="Q18" s="57"/>
      <c r="R18" s="58" t="str">
        <f t="shared" si="6"/>
        <v xml:space="preserve"> </v>
      </c>
      <c r="S18" s="59">
        <f t="shared" si="7"/>
        <v>0</v>
      </c>
      <c r="T18" s="60"/>
      <c r="U18" s="61" t="str">
        <f t="shared" si="8"/>
        <v xml:space="preserve"> </v>
      </c>
      <c r="V18" s="62">
        <f t="shared" si="9"/>
        <v>0</v>
      </c>
      <c r="W18" s="63"/>
      <c r="X18" s="64" t="str">
        <f t="shared" si="10"/>
        <v xml:space="preserve"> </v>
      </c>
      <c r="Y18" s="65">
        <f t="shared" si="11"/>
        <v>0</v>
      </c>
      <c r="Z18" s="66"/>
      <c r="AA18" s="67" t="str">
        <f t="shared" si="12"/>
        <v xml:space="preserve"> </v>
      </c>
      <c r="AB18" s="68">
        <f t="shared" si="13"/>
        <v>0</v>
      </c>
      <c r="AC18" s="69"/>
      <c r="AD18" s="70" t="str">
        <f t="shared" si="14"/>
        <v xml:space="preserve"> </v>
      </c>
      <c r="AE18" s="71">
        <f t="shared" si="15"/>
        <v>0</v>
      </c>
      <c r="AF18" s="44">
        <f t="shared" si="16"/>
        <v>38</v>
      </c>
      <c r="AG18" s="72">
        <f t="shared" si="17"/>
        <v>8</v>
      </c>
      <c r="AH18" s="44">
        <f t="shared" si="18"/>
        <v>38</v>
      </c>
      <c r="AJ18" s="49">
        <v>8</v>
      </c>
      <c r="AK18" s="49"/>
      <c r="AM18" s="52">
        <v>8</v>
      </c>
      <c r="AN18" s="52"/>
      <c r="AP18" s="73">
        <v>8</v>
      </c>
      <c r="AQ18" s="73"/>
      <c r="AS18" s="58">
        <v>8</v>
      </c>
      <c r="AT18" s="58"/>
      <c r="AV18" s="61">
        <v>8</v>
      </c>
      <c r="AW18" s="61"/>
      <c r="AY18" s="64">
        <v>8</v>
      </c>
      <c r="AZ18" s="64"/>
      <c r="BB18" s="74">
        <v>8</v>
      </c>
      <c r="BC18" s="74"/>
      <c r="BE18" s="70">
        <v>8</v>
      </c>
      <c r="BF18" s="70"/>
    </row>
    <row r="19" spans="1:58" x14ac:dyDescent="0.25">
      <c r="A19" s="43">
        <v>9</v>
      </c>
      <c r="B19" s="44">
        <f t="shared" si="0"/>
        <v>37</v>
      </c>
      <c r="C19" s="45">
        <v>230</v>
      </c>
      <c r="D19" s="46" t="str">
        <f t="shared" si="19"/>
        <v>BERNARD Alix</v>
      </c>
      <c r="E19" s="47" t="str">
        <f t="shared" si="20"/>
        <v>H</v>
      </c>
      <c r="F19" s="47" t="str">
        <f t="shared" si="21"/>
        <v>ORC Epone</v>
      </c>
      <c r="G19" s="47" t="str">
        <f t="shared" si="22"/>
        <v>FFC</v>
      </c>
      <c r="H19" s="48">
        <v>1</v>
      </c>
      <c r="I19" s="49">
        <v>9</v>
      </c>
      <c r="J19" s="50">
        <f t="shared" si="1"/>
        <v>37</v>
      </c>
      <c r="K19" s="51"/>
      <c r="L19" s="52" t="str">
        <f t="shared" si="2"/>
        <v xml:space="preserve"> </v>
      </c>
      <c r="M19" s="53">
        <f t="shared" si="3"/>
        <v>0</v>
      </c>
      <c r="N19" s="54"/>
      <c r="O19" s="55" t="str">
        <f t="shared" si="4"/>
        <v xml:space="preserve"> </v>
      </c>
      <c r="P19" s="56">
        <f t="shared" si="5"/>
        <v>0</v>
      </c>
      <c r="Q19" s="57"/>
      <c r="R19" s="58" t="str">
        <f t="shared" si="6"/>
        <v xml:space="preserve"> </v>
      </c>
      <c r="S19" s="59">
        <f t="shared" si="7"/>
        <v>0</v>
      </c>
      <c r="T19" s="60"/>
      <c r="U19" s="61" t="str">
        <f t="shared" si="8"/>
        <v xml:space="preserve"> </v>
      </c>
      <c r="V19" s="62">
        <f t="shared" si="9"/>
        <v>0</v>
      </c>
      <c r="W19" s="63"/>
      <c r="X19" s="64" t="str">
        <f t="shared" si="10"/>
        <v xml:space="preserve"> </v>
      </c>
      <c r="Y19" s="65">
        <f t="shared" si="11"/>
        <v>0</v>
      </c>
      <c r="Z19" s="66"/>
      <c r="AA19" s="67" t="str">
        <f t="shared" si="12"/>
        <v xml:space="preserve"> </v>
      </c>
      <c r="AB19" s="68">
        <f t="shared" si="13"/>
        <v>0</v>
      </c>
      <c r="AC19" s="69"/>
      <c r="AD19" s="70" t="str">
        <f t="shared" si="14"/>
        <v xml:space="preserve"> </v>
      </c>
      <c r="AE19" s="71">
        <f t="shared" si="15"/>
        <v>0</v>
      </c>
      <c r="AF19" s="44">
        <f t="shared" si="16"/>
        <v>37</v>
      </c>
      <c r="AG19" s="72">
        <f t="shared" si="17"/>
        <v>9</v>
      </c>
      <c r="AH19" s="44">
        <f t="shared" si="18"/>
        <v>37</v>
      </c>
      <c r="AJ19" s="49">
        <v>9</v>
      </c>
      <c r="AK19" s="49"/>
      <c r="AM19" s="52">
        <v>9</v>
      </c>
      <c r="AN19" s="52"/>
      <c r="AP19" s="73">
        <v>9</v>
      </c>
      <c r="AQ19" s="73"/>
      <c r="AS19" s="58">
        <v>9</v>
      </c>
      <c r="AT19" s="58"/>
      <c r="AV19" s="61">
        <v>9</v>
      </c>
      <c r="AW19" s="61"/>
      <c r="AY19" s="64">
        <v>9</v>
      </c>
      <c r="AZ19" s="64"/>
      <c r="BB19" s="74">
        <v>9</v>
      </c>
      <c r="BC19" s="74"/>
      <c r="BE19" s="70">
        <v>9</v>
      </c>
      <c r="BF19" s="70"/>
    </row>
    <row r="20" spans="1:58" ht="13" x14ac:dyDescent="0.25">
      <c r="A20" s="43">
        <v>10</v>
      </c>
      <c r="B20" s="44">
        <f t="shared" si="0"/>
        <v>36</v>
      </c>
      <c r="C20" s="45">
        <v>222</v>
      </c>
      <c r="D20" s="46" t="str">
        <f t="shared" si="19"/>
        <v>VAUCHELLES Nino</v>
      </c>
      <c r="E20" s="47" t="str">
        <f t="shared" si="20"/>
        <v>H</v>
      </c>
      <c r="F20" s="47" t="str">
        <f t="shared" si="21"/>
        <v>AC MARINES</v>
      </c>
      <c r="G20" s="47" t="str">
        <f t="shared" si="22"/>
        <v>UFO</v>
      </c>
      <c r="H20" s="48">
        <v>1</v>
      </c>
      <c r="I20" s="49">
        <v>10</v>
      </c>
      <c r="J20" s="50">
        <f t="shared" si="1"/>
        <v>36</v>
      </c>
      <c r="K20" s="51"/>
      <c r="L20" s="52" t="str">
        <f t="shared" si="2"/>
        <v xml:space="preserve"> </v>
      </c>
      <c r="M20" s="53">
        <f t="shared" si="3"/>
        <v>0</v>
      </c>
      <c r="N20" s="54"/>
      <c r="O20" s="55" t="str">
        <f t="shared" si="4"/>
        <v xml:space="preserve"> </v>
      </c>
      <c r="P20" s="56">
        <f t="shared" si="5"/>
        <v>0</v>
      </c>
      <c r="Q20" s="57"/>
      <c r="R20" s="58" t="str">
        <f t="shared" si="6"/>
        <v xml:space="preserve"> </v>
      </c>
      <c r="S20" s="59">
        <f t="shared" si="7"/>
        <v>0</v>
      </c>
      <c r="T20" s="60"/>
      <c r="U20" s="61" t="str">
        <f t="shared" si="8"/>
        <v xml:space="preserve"> </v>
      </c>
      <c r="V20" s="62">
        <f t="shared" si="9"/>
        <v>0</v>
      </c>
      <c r="W20" s="63"/>
      <c r="X20" s="64" t="str">
        <f t="shared" si="10"/>
        <v xml:space="preserve"> </v>
      </c>
      <c r="Y20" s="65">
        <f t="shared" si="11"/>
        <v>0</v>
      </c>
      <c r="Z20" s="66"/>
      <c r="AA20" s="67" t="str">
        <f t="shared" si="12"/>
        <v xml:space="preserve"> </v>
      </c>
      <c r="AB20" s="68">
        <f t="shared" si="13"/>
        <v>0</v>
      </c>
      <c r="AC20" s="69"/>
      <c r="AD20" s="70" t="str">
        <f t="shared" si="14"/>
        <v xml:space="preserve"> </v>
      </c>
      <c r="AE20" s="71">
        <f t="shared" si="15"/>
        <v>0</v>
      </c>
      <c r="AF20" s="44">
        <f t="shared" si="16"/>
        <v>36</v>
      </c>
      <c r="AG20" s="72">
        <f t="shared" si="17"/>
        <v>10</v>
      </c>
      <c r="AH20" s="44">
        <f t="shared" si="18"/>
        <v>36</v>
      </c>
      <c r="AI20" s="76"/>
      <c r="AJ20" s="49">
        <v>10</v>
      </c>
      <c r="AK20" s="49"/>
      <c r="AM20" s="52">
        <v>10</v>
      </c>
      <c r="AN20" s="52"/>
      <c r="AP20" s="73">
        <v>10</v>
      </c>
      <c r="AQ20" s="73"/>
      <c r="AS20" s="58">
        <v>10</v>
      </c>
      <c r="AT20" s="58"/>
      <c r="AV20" s="61">
        <v>10</v>
      </c>
      <c r="AW20" s="61"/>
      <c r="AY20" s="64">
        <v>10</v>
      </c>
      <c r="AZ20" s="64"/>
      <c r="BB20" s="74">
        <v>10</v>
      </c>
      <c r="BC20" s="74"/>
      <c r="BE20" s="70">
        <v>10</v>
      </c>
      <c r="BF20" s="70"/>
    </row>
    <row r="21" spans="1:58" ht="13" x14ac:dyDescent="0.25">
      <c r="A21" s="43">
        <v>11</v>
      </c>
      <c r="B21" s="44">
        <f t="shared" si="0"/>
        <v>35</v>
      </c>
      <c r="C21" s="45">
        <v>202</v>
      </c>
      <c r="D21" s="46" t="str">
        <f t="shared" si="19"/>
        <v>PRATTICO Ugo</v>
      </c>
      <c r="E21" s="47" t="str">
        <f t="shared" si="20"/>
        <v>H</v>
      </c>
      <c r="F21" s="47" t="str">
        <f t="shared" si="21"/>
        <v>BONNIERES VTT</v>
      </c>
      <c r="G21" s="47" t="str">
        <f t="shared" si="22"/>
        <v>UFO</v>
      </c>
      <c r="H21" s="48">
        <v>1</v>
      </c>
      <c r="I21" s="49">
        <v>11</v>
      </c>
      <c r="J21" s="50">
        <f t="shared" si="1"/>
        <v>35</v>
      </c>
      <c r="K21" s="51"/>
      <c r="L21" s="52" t="str">
        <f t="shared" si="2"/>
        <v xml:space="preserve"> </v>
      </c>
      <c r="M21" s="53">
        <f t="shared" si="3"/>
        <v>0</v>
      </c>
      <c r="N21" s="54"/>
      <c r="O21" s="55" t="str">
        <f t="shared" si="4"/>
        <v xml:space="preserve"> </v>
      </c>
      <c r="P21" s="56">
        <f t="shared" si="5"/>
        <v>0</v>
      </c>
      <c r="Q21" s="57"/>
      <c r="R21" s="58" t="str">
        <f t="shared" si="6"/>
        <v xml:space="preserve"> </v>
      </c>
      <c r="S21" s="59">
        <f t="shared" si="7"/>
        <v>0</v>
      </c>
      <c r="T21" s="60"/>
      <c r="U21" s="61" t="str">
        <f t="shared" si="8"/>
        <v xml:space="preserve"> </v>
      </c>
      <c r="V21" s="62">
        <f t="shared" si="9"/>
        <v>0</v>
      </c>
      <c r="W21" s="63"/>
      <c r="X21" s="64" t="str">
        <f t="shared" si="10"/>
        <v xml:space="preserve"> </v>
      </c>
      <c r="Y21" s="65">
        <f t="shared" si="11"/>
        <v>0</v>
      </c>
      <c r="Z21" s="66"/>
      <c r="AA21" s="67" t="str">
        <f t="shared" si="12"/>
        <v xml:space="preserve"> </v>
      </c>
      <c r="AB21" s="68">
        <f t="shared" si="13"/>
        <v>0</v>
      </c>
      <c r="AC21" s="69"/>
      <c r="AD21" s="70" t="str">
        <f t="shared" si="14"/>
        <v xml:space="preserve"> </v>
      </c>
      <c r="AE21" s="71">
        <f t="shared" si="15"/>
        <v>0</v>
      </c>
      <c r="AF21" s="44">
        <f t="shared" si="16"/>
        <v>35</v>
      </c>
      <c r="AG21" s="72">
        <f t="shared" si="17"/>
        <v>11</v>
      </c>
      <c r="AH21" s="44">
        <f t="shared" si="18"/>
        <v>35</v>
      </c>
      <c r="AI21" s="76"/>
      <c r="AJ21" s="49">
        <v>11</v>
      </c>
      <c r="AK21" s="49"/>
      <c r="AM21" s="52">
        <v>11</v>
      </c>
      <c r="AN21" s="52"/>
      <c r="AP21" s="73">
        <v>11</v>
      </c>
      <c r="AQ21" s="73"/>
      <c r="AS21" s="58">
        <v>11</v>
      </c>
      <c r="AT21" s="58"/>
      <c r="AV21" s="61">
        <v>11</v>
      </c>
      <c r="AW21" s="61"/>
      <c r="AY21" s="64">
        <v>11</v>
      </c>
      <c r="AZ21" s="64"/>
      <c r="BB21" s="74">
        <v>11</v>
      </c>
      <c r="BC21" s="74"/>
      <c r="BE21" s="70">
        <v>11</v>
      </c>
      <c r="BF21" s="70"/>
    </row>
    <row r="22" spans="1:58" ht="13" x14ac:dyDescent="0.25">
      <c r="A22" s="43">
        <v>12</v>
      </c>
      <c r="B22" s="44">
        <f t="shared" si="0"/>
        <v>34</v>
      </c>
      <c r="C22" s="45">
        <v>233</v>
      </c>
      <c r="D22" s="46" t="str">
        <f t="shared" si="19"/>
        <v>NICOLAS Adam</v>
      </c>
      <c r="E22" s="47" t="str">
        <f t="shared" si="20"/>
        <v>H</v>
      </c>
      <c r="F22" s="47" t="str">
        <f t="shared" si="21"/>
        <v>ORC Epone</v>
      </c>
      <c r="G22" s="47" t="str">
        <f t="shared" si="22"/>
        <v>FFC</v>
      </c>
      <c r="H22" s="48">
        <v>1</v>
      </c>
      <c r="I22" s="49">
        <v>12</v>
      </c>
      <c r="J22" s="50">
        <f t="shared" si="1"/>
        <v>34</v>
      </c>
      <c r="K22" s="51"/>
      <c r="L22" s="52" t="str">
        <f t="shared" si="2"/>
        <v xml:space="preserve"> </v>
      </c>
      <c r="M22" s="53">
        <f t="shared" si="3"/>
        <v>0</v>
      </c>
      <c r="N22" s="54"/>
      <c r="O22" s="55" t="str">
        <f t="shared" si="4"/>
        <v xml:space="preserve"> </v>
      </c>
      <c r="P22" s="56">
        <f t="shared" si="5"/>
        <v>0</v>
      </c>
      <c r="Q22" s="57"/>
      <c r="R22" s="58" t="str">
        <f t="shared" si="6"/>
        <v xml:space="preserve"> </v>
      </c>
      <c r="S22" s="59">
        <f t="shared" si="7"/>
        <v>0</v>
      </c>
      <c r="T22" s="60"/>
      <c r="U22" s="61" t="str">
        <f t="shared" si="8"/>
        <v xml:space="preserve"> </v>
      </c>
      <c r="V22" s="62">
        <f t="shared" si="9"/>
        <v>0</v>
      </c>
      <c r="W22" s="63"/>
      <c r="X22" s="64" t="str">
        <f t="shared" si="10"/>
        <v xml:space="preserve"> </v>
      </c>
      <c r="Y22" s="65">
        <f t="shared" si="11"/>
        <v>0</v>
      </c>
      <c r="Z22" s="66"/>
      <c r="AA22" s="67" t="str">
        <f t="shared" si="12"/>
        <v xml:space="preserve"> </v>
      </c>
      <c r="AB22" s="68">
        <f t="shared" si="13"/>
        <v>0</v>
      </c>
      <c r="AC22" s="69"/>
      <c r="AD22" s="70" t="str">
        <f t="shared" si="14"/>
        <v xml:space="preserve"> </v>
      </c>
      <c r="AE22" s="71">
        <f t="shared" si="15"/>
        <v>0</v>
      </c>
      <c r="AF22" s="44">
        <f t="shared" si="16"/>
        <v>34</v>
      </c>
      <c r="AG22" s="72">
        <f t="shared" si="17"/>
        <v>12</v>
      </c>
      <c r="AH22" s="44">
        <f t="shared" si="18"/>
        <v>34</v>
      </c>
      <c r="AI22" s="76"/>
      <c r="AJ22" s="49">
        <v>12</v>
      </c>
      <c r="AK22" s="49"/>
      <c r="AM22" s="52">
        <v>12</v>
      </c>
      <c r="AN22" s="52"/>
      <c r="AP22" s="73">
        <v>12</v>
      </c>
      <c r="AQ22" s="73"/>
      <c r="AS22" s="58">
        <v>12</v>
      </c>
      <c r="AT22" s="58"/>
      <c r="AV22" s="61">
        <v>12</v>
      </c>
      <c r="AW22" s="61"/>
      <c r="AY22" s="64">
        <v>12</v>
      </c>
      <c r="AZ22" s="64"/>
      <c r="BB22" s="74">
        <v>12</v>
      </c>
      <c r="BC22" s="74"/>
      <c r="BE22" s="70">
        <v>12</v>
      </c>
      <c r="BF22" s="70"/>
    </row>
    <row r="23" spans="1:58" ht="13" x14ac:dyDescent="0.25">
      <c r="A23" s="43">
        <v>13</v>
      </c>
      <c r="B23" s="44">
        <f t="shared" si="0"/>
        <v>33</v>
      </c>
      <c r="C23" s="45">
        <v>204</v>
      </c>
      <c r="D23" s="46" t="str">
        <f t="shared" si="19"/>
        <v>ANGEBERT Valentin</v>
      </c>
      <c r="E23" s="47" t="str">
        <f t="shared" si="20"/>
        <v>H</v>
      </c>
      <c r="F23" s="47" t="str">
        <f t="shared" si="21"/>
        <v>BONNIERES VTT</v>
      </c>
      <c r="G23" s="47" t="str">
        <f t="shared" si="22"/>
        <v>UFO</v>
      </c>
      <c r="H23" s="48">
        <v>1</v>
      </c>
      <c r="I23" s="49">
        <v>13</v>
      </c>
      <c r="J23" s="50">
        <f t="shared" si="1"/>
        <v>33</v>
      </c>
      <c r="K23" s="51"/>
      <c r="L23" s="52" t="str">
        <f t="shared" si="2"/>
        <v xml:space="preserve"> </v>
      </c>
      <c r="M23" s="53">
        <f t="shared" si="3"/>
        <v>0</v>
      </c>
      <c r="N23" s="54"/>
      <c r="O23" s="55" t="str">
        <f t="shared" si="4"/>
        <v xml:space="preserve"> </v>
      </c>
      <c r="P23" s="56">
        <f t="shared" si="5"/>
        <v>0</v>
      </c>
      <c r="Q23" s="57"/>
      <c r="R23" s="58" t="str">
        <f t="shared" si="6"/>
        <v xml:space="preserve"> </v>
      </c>
      <c r="S23" s="59">
        <f t="shared" si="7"/>
        <v>0</v>
      </c>
      <c r="T23" s="60"/>
      <c r="U23" s="61" t="str">
        <f t="shared" si="8"/>
        <v xml:space="preserve"> </v>
      </c>
      <c r="V23" s="62">
        <f t="shared" si="9"/>
        <v>0</v>
      </c>
      <c r="W23" s="63"/>
      <c r="X23" s="64" t="str">
        <f t="shared" si="10"/>
        <v xml:space="preserve"> </v>
      </c>
      <c r="Y23" s="65">
        <f t="shared" si="11"/>
        <v>0</v>
      </c>
      <c r="Z23" s="66"/>
      <c r="AA23" s="67" t="str">
        <f t="shared" si="12"/>
        <v xml:space="preserve"> </v>
      </c>
      <c r="AB23" s="68">
        <f t="shared" si="13"/>
        <v>0</v>
      </c>
      <c r="AC23" s="69"/>
      <c r="AD23" s="70" t="str">
        <f t="shared" si="14"/>
        <v xml:space="preserve"> </v>
      </c>
      <c r="AE23" s="71">
        <f t="shared" si="15"/>
        <v>0</v>
      </c>
      <c r="AF23" s="44">
        <f t="shared" si="16"/>
        <v>33</v>
      </c>
      <c r="AG23" s="72">
        <f t="shared" si="17"/>
        <v>13</v>
      </c>
      <c r="AH23" s="44">
        <f t="shared" si="18"/>
        <v>33</v>
      </c>
      <c r="AI23" s="76"/>
      <c r="AJ23" s="49">
        <v>13</v>
      </c>
      <c r="AK23" s="49"/>
      <c r="AM23" s="52">
        <v>13</v>
      </c>
      <c r="AN23" s="52"/>
      <c r="AP23" s="73">
        <v>13</v>
      </c>
      <c r="AQ23" s="73"/>
      <c r="AS23" s="58">
        <v>13</v>
      </c>
      <c r="AT23" s="58"/>
      <c r="AV23" s="61">
        <v>13</v>
      </c>
      <c r="AW23" s="61"/>
      <c r="AY23" s="64">
        <v>13</v>
      </c>
      <c r="AZ23" s="64"/>
      <c r="BB23" s="74">
        <v>13</v>
      </c>
      <c r="BC23" s="74"/>
      <c r="BE23" s="70">
        <v>13</v>
      </c>
      <c r="BF23" s="70"/>
    </row>
    <row r="24" spans="1:58" ht="13" x14ac:dyDescent="0.25">
      <c r="A24" s="43">
        <v>14</v>
      </c>
      <c r="B24" s="44">
        <f t="shared" si="0"/>
        <v>32</v>
      </c>
      <c r="C24" s="45">
        <v>282</v>
      </c>
      <c r="D24" s="46" t="str">
        <f t="shared" si="19"/>
        <v>GALOT Meline</v>
      </c>
      <c r="E24" s="47" t="str">
        <f t="shared" si="20"/>
        <v>F</v>
      </c>
      <c r="F24" s="47" t="str">
        <f t="shared" si="21"/>
        <v>OC GIF VTT</v>
      </c>
      <c r="G24" s="47" t="str">
        <f t="shared" si="22"/>
        <v>FFC</v>
      </c>
      <c r="H24" s="48">
        <v>1</v>
      </c>
      <c r="I24" s="49">
        <v>14</v>
      </c>
      <c r="J24" s="50">
        <f t="shared" si="1"/>
        <v>32</v>
      </c>
      <c r="K24" s="51"/>
      <c r="L24" s="52" t="str">
        <f t="shared" si="2"/>
        <v xml:space="preserve"> </v>
      </c>
      <c r="M24" s="53">
        <f t="shared" si="3"/>
        <v>0</v>
      </c>
      <c r="N24" s="54"/>
      <c r="O24" s="55" t="str">
        <f t="shared" si="4"/>
        <v xml:space="preserve"> </v>
      </c>
      <c r="P24" s="56">
        <f t="shared" si="5"/>
        <v>0</v>
      </c>
      <c r="Q24" s="57"/>
      <c r="R24" s="58" t="str">
        <f t="shared" si="6"/>
        <v xml:space="preserve"> </v>
      </c>
      <c r="S24" s="59">
        <f t="shared" si="7"/>
        <v>0</v>
      </c>
      <c r="T24" s="60"/>
      <c r="U24" s="61" t="str">
        <f t="shared" si="8"/>
        <v xml:space="preserve"> </v>
      </c>
      <c r="V24" s="62">
        <f t="shared" si="9"/>
        <v>0</v>
      </c>
      <c r="W24" s="63"/>
      <c r="X24" s="64" t="str">
        <f t="shared" si="10"/>
        <v xml:space="preserve"> </v>
      </c>
      <c r="Y24" s="65">
        <f t="shared" si="11"/>
        <v>0</v>
      </c>
      <c r="Z24" s="66"/>
      <c r="AA24" s="67" t="str">
        <f t="shared" si="12"/>
        <v xml:space="preserve"> </v>
      </c>
      <c r="AB24" s="68">
        <f t="shared" si="13"/>
        <v>0</v>
      </c>
      <c r="AC24" s="69"/>
      <c r="AD24" s="70" t="str">
        <f t="shared" si="14"/>
        <v xml:space="preserve"> </v>
      </c>
      <c r="AE24" s="71">
        <f t="shared" si="15"/>
        <v>0</v>
      </c>
      <c r="AF24" s="44">
        <f t="shared" si="16"/>
        <v>32</v>
      </c>
      <c r="AG24" s="72">
        <f t="shared" si="17"/>
        <v>14</v>
      </c>
      <c r="AH24" s="44">
        <f t="shared" si="18"/>
        <v>32</v>
      </c>
      <c r="AI24" s="76"/>
      <c r="AJ24" s="49">
        <v>14</v>
      </c>
      <c r="AK24" s="49"/>
      <c r="AM24" s="52">
        <v>14</v>
      </c>
      <c r="AN24" s="52"/>
      <c r="AP24" s="73">
        <v>14</v>
      </c>
      <c r="AQ24" s="73"/>
      <c r="AS24" s="58">
        <v>14</v>
      </c>
      <c r="AT24" s="58"/>
      <c r="AV24" s="61">
        <v>14</v>
      </c>
      <c r="AW24" s="61"/>
      <c r="AY24" s="64">
        <v>14</v>
      </c>
      <c r="AZ24" s="64"/>
      <c r="BB24" s="74">
        <v>14</v>
      </c>
      <c r="BC24" s="74"/>
      <c r="BE24" s="70">
        <v>14</v>
      </c>
      <c r="BF24" s="70"/>
    </row>
    <row r="25" spans="1:58" ht="13" x14ac:dyDescent="0.25">
      <c r="A25" s="43">
        <v>15</v>
      </c>
      <c r="B25" s="44">
        <f t="shared" si="0"/>
        <v>31</v>
      </c>
      <c r="C25" s="45">
        <v>221</v>
      </c>
      <c r="D25" s="46" t="str">
        <f t="shared" si="19"/>
        <v>RENNETEAU Juiles</v>
      </c>
      <c r="E25" s="47" t="str">
        <f t="shared" si="20"/>
        <v>H</v>
      </c>
      <c r="F25" s="47" t="str">
        <f t="shared" si="21"/>
        <v>AC Marines</v>
      </c>
      <c r="G25" s="47" t="str">
        <f t="shared" si="22"/>
        <v>UFO</v>
      </c>
      <c r="H25" s="48">
        <v>1</v>
      </c>
      <c r="I25" s="49">
        <v>15</v>
      </c>
      <c r="J25" s="50">
        <f t="shared" si="1"/>
        <v>31</v>
      </c>
      <c r="K25" s="51"/>
      <c r="L25" s="52" t="str">
        <f t="shared" si="2"/>
        <v xml:space="preserve"> </v>
      </c>
      <c r="M25" s="53">
        <f t="shared" si="3"/>
        <v>0</v>
      </c>
      <c r="N25" s="54"/>
      <c r="O25" s="55" t="str">
        <f t="shared" si="4"/>
        <v xml:space="preserve"> </v>
      </c>
      <c r="P25" s="56">
        <f t="shared" si="5"/>
        <v>0</v>
      </c>
      <c r="Q25" s="57"/>
      <c r="R25" s="58" t="str">
        <f t="shared" si="6"/>
        <v xml:space="preserve"> </v>
      </c>
      <c r="S25" s="59">
        <f t="shared" si="7"/>
        <v>0</v>
      </c>
      <c r="T25" s="60"/>
      <c r="U25" s="61" t="str">
        <f t="shared" si="8"/>
        <v xml:space="preserve"> </v>
      </c>
      <c r="V25" s="62">
        <f t="shared" si="9"/>
        <v>0</v>
      </c>
      <c r="W25" s="63"/>
      <c r="X25" s="64" t="str">
        <f t="shared" si="10"/>
        <v xml:space="preserve"> </v>
      </c>
      <c r="Y25" s="65">
        <f t="shared" si="11"/>
        <v>0</v>
      </c>
      <c r="Z25" s="66"/>
      <c r="AA25" s="67" t="str">
        <f t="shared" si="12"/>
        <v xml:space="preserve"> </v>
      </c>
      <c r="AB25" s="68">
        <f t="shared" si="13"/>
        <v>0</v>
      </c>
      <c r="AC25" s="69"/>
      <c r="AD25" s="70" t="str">
        <f t="shared" si="14"/>
        <v xml:space="preserve"> </v>
      </c>
      <c r="AE25" s="71">
        <f t="shared" si="15"/>
        <v>0</v>
      </c>
      <c r="AF25" s="44">
        <f t="shared" si="16"/>
        <v>31</v>
      </c>
      <c r="AG25" s="72">
        <f t="shared" si="17"/>
        <v>15</v>
      </c>
      <c r="AH25" s="44">
        <f t="shared" si="18"/>
        <v>31</v>
      </c>
      <c r="AI25" s="76"/>
      <c r="AJ25" s="49">
        <v>15</v>
      </c>
      <c r="AK25" s="49"/>
      <c r="AM25" s="52">
        <v>15</v>
      </c>
      <c r="AN25" s="52"/>
      <c r="AP25" s="73">
        <v>15</v>
      </c>
      <c r="AQ25" s="73"/>
      <c r="AS25" s="58">
        <v>15</v>
      </c>
      <c r="AT25" s="58"/>
      <c r="AV25" s="61">
        <v>15</v>
      </c>
      <c r="AW25" s="61"/>
      <c r="AY25" s="64">
        <v>15</v>
      </c>
      <c r="AZ25" s="64"/>
      <c r="BB25" s="74">
        <v>15</v>
      </c>
      <c r="BC25" s="74"/>
      <c r="BE25" s="70">
        <v>15</v>
      </c>
      <c r="BF25" s="70"/>
    </row>
    <row r="26" spans="1:58" ht="13" x14ac:dyDescent="0.25">
      <c r="A26" s="43">
        <v>16</v>
      </c>
      <c r="B26" s="44">
        <f t="shared" si="0"/>
        <v>30</v>
      </c>
      <c r="C26" s="45">
        <v>236</v>
      </c>
      <c r="D26" s="46" t="str">
        <f t="shared" si="19"/>
        <v>MONTAGNAC Hugo</v>
      </c>
      <c r="E26" s="47" t="str">
        <f t="shared" si="20"/>
        <v>H</v>
      </c>
      <c r="F26" s="47" t="str">
        <f t="shared" si="21"/>
        <v>AC MARINES</v>
      </c>
      <c r="G26" s="47" t="str">
        <f t="shared" si="22"/>
        <v>UFO</v>
      </c>
      <c r="H26" s="48">
        <v>1</v>
      </c>
      <c r="I26" s="49">
        <v>16</v>
      </c>
      <c r="J26" s="50">
        <f t="shared" si="1"/>
        <v>30</v>
      </c>
      <c r="K26" s="51"/>
      <c r="L26" s="52" t="str">
        <f t="shared" si="2"/>
        <v xml:space="preserve"> </v>
      </c>
      <c r="M26" s="53">
        <f t="shared" si="3"/>
        <v>0</v>
      </c>
      <c r="N26" s="54"/>
      <c r="O26" s="55" t="str">
        <f t="shared" si="4"/>
        <v xml:space="preserve"> </v>
      </c>
      <c r="P26" s="56">
        <f t="shared" si="5"/>
        <v>0</v>
      </c>
      <c r="Q26" s="57"/>
      <c r="R26" s="58" t="str">
        <f t="shared" si="6"/>
        <v xml:space="preserve"> </v>
      </c>
      <c r="S26" s="59">
        <f t="shared" si="7"/>
        <v>0</v>
      </c>
      <c r="T26" s="60"/>
      <c r="U26" s="61" t="str">
        <f t="shared" si="8"/>
        <v xml:space="preserve"> </v>
      </c>
      <c r="V26" s="62">
        <f t="shared" si="9"/>
        <v>0</v>
      </c>
      <c r="W26" s="63"/>
      <c r="X26" s="64" t="str">
        <f t="shared" si="10"/>
        <v xml:space="preserve"> </v>
      </c>
      <c r="Y26" s="65">
        <f t="shared" si="11"/>
        <v>0</v>
      </c>
      <c r="Z26" s="66"/>
      <c r="AA26" s="67" t="str">
        <f t="shared" si="12"/>
        <v xml:space="preserve"> </v>
      </c>
      <c r="AB26" s="68">
        <f t="shared" si="13"/>
        <v>0</v>
      </c>
      <c r="AC26" s="69"/>
      <c r="AD26" s="70" t="str">
        <f t="shared" si="14"/>
        <v xml:space="preserve"> </v>
      </c>
      <c r="AE26" s="71">
        <f t="shared" si="15"/>
        <v>0</v>
      </c>
      <c r="AF26" s="44">
        <f t="shared" si="16"/>
        <v>30</v>
      </c>
      <c r="AG26" s="72">
        <f t="shared" si="17"/>
        <v>16</v>
      </c>
      <c r="AH26" s="44">
        <f t="shared" si="18"/>
        <v>30</v>
      </c>
      <c r="AI26" s="76"/>
      <c r="AJ26" s="49">
        <v>16</v>
      </c>
      <c r="AK26" s="49"/>
      <c r="AM26" s="52">
        <v>16</v>
      </c>
      <c r="AN26" s="52"/>
      <c r="AP26" s="73">
        <v>16</v>
      </c>
      <c r="AQ26" s="73"/>
      <c r="AS26" s="58">
        <v>16</v>
      </c>
      <c r="AT26" s="58"/>
      <c r="AV26" s="61">
        <v>16</v>
      </c>
      <c r="AW26" s="61"/>
      <c r="AY26" s="64">
        <v>16</v>
      </c>
      <c r="AZ26" s="64"/>
      <c r="BB26" s="74">
        <v>16</v>
      </c>
      <c r="BC26" s="74"/>
      <c r="BE26" s="70">
        <v>16</v>
      </c>
      <c r="BF26" s="70"/>
    </row>
    <row r="27" spans="1:58" ht="13" x14ac:dyDescent="0.25">
      <c r="A27" s="43">
        <v>17</v>
      </c>
      <c r="B27" s="44">
        <f t="shared" si="0"/>
        <v>29</v>
      </c>
      <c r="C27" s="45">
        <v>225</v>
      </c>
      <c r="D27" s="46" t="str">
        <f t="shared" si="19"/>
        <v>HUGNIT Mael</v>
      </c>
      <c r="E27" s="47" t="str">
        <f t="shared" si="20"/>
        <v>H</v>
      </c>
      <c r="F27" s="47" t="str">
        <f t="shared" si="21"/>
        <v>ORC Epone</v>
      </c>
      <c r="G27" s="47" t="str">
        <f t="shared" si="22"/>
        <v>FFC</v>
      </c>
      <c r="H27" s="48">
        <v>1</v>
      </c>
      <c r="I27" s="49">
        <v>17</v>
      </c>
      <c r="J27" s="50">
        <f t="shared" si="1"/>
        <v>29</v>
      </c>
      <c r="K27" s="51"/>
      <c r="L27" s="52" t="str">
        <f t="shared" si="2"/>
        <v xml:space="preserve"> </v>
      </c>
      <c r="M27" s="53">
        <f t="shared" si="3"/>
        <v>0</v>
      </c>
      <c r="N27" s="54"/>
      <c r="O27" s="55" t="str">
        <f t="shared" si="4"/>
        <v xml:space="preserve"> </v>
      </c>
      <c r="P27" s="56">
        <f t="shared" si="5"/>
        <v>0</v>
      </c>
      <c r="Q27" s="57"/>
      <c r="R27" s="58" t="str">
        <f t="shared" si="6"/>
        <v xml:space="preserve"> </v>
      </c>
      <c r="S27" s="59">
        <f t="shared" si="7"/>
        <v>0</v>
      </c>
      <c r="T27" s="60"/>
      <c r="U27" s="61" t="str">
        <f t="shared" si="8"/>
        <v xml:space="preserve"> </v>
      </c>
      <c r="V27" s="62">
        <f t="shared" si="9"/>
        <v>0</v>
      </c>
      <c r="W27" s="63"/>
      <c r="X27" s="64" t="str">
        <f t="shared" si="10"/>
        <v xml:space="preserve"> </v>
      </c>
      <c r="Y27" s="65">
        <f t="shared" si="11"/>
        <v>0</v>
      </c>
      <c r="Z27" s="66"/>
      <c r="AA27" s="67" t="str">
        <f t="shared" si="12"/>
        <v xml:space="preserve"> </v>
      </c>
      <c r="AB27" s="68">
        <f t="shared" si="13"/>
        <v>0</v>
      </c>
      <c r="AC27" s="69"/>
      <c r="AD27" s="70" t="str">
        <f t="shared" si="14"/>
        <v xml:space="preserve"> </v>
      </c>
      <c r="AE27" s="71">
        <f t="shared" si="15"/>
        <v>0</v>
      </c>
      <c r="AF27" s="44">
        <f t="shared" si="16"/>
        <v>29</v>
      </c>
      <c r="AG27" s="72">
        <f t="shared" si="17"/>
        <v>17</v>
      </c>
      <c r="AH27" s="44">
        <f t="shared" si="18"/>
        <v>29</v>
      </c>
      <c r="AI27" s="76"/>
      <c r="AJ27" s="49">
        <v>17</v>
      </c>
      <c r="AK27" s="49"/>
      <c r="AM27" s="52">
        <v>17</v>
      </c>
      <c r="AN27" s="52"/>
      <c r="AP27" s="73">
        <v>17</v>
      </c>
      <c r="AQ27" s="73"/>
      <c r="AS27" s="58">
        <v>17</v>
      </c>
      <c r="AT27" s="58"/>
      <c r="AV27" s="61">
        <v>17</v>
      </c>
      <c r="AW27" s="61"/>
      <c r="AY27" s="64">
        <v>17</v>
      </c>
      <c r="AZ27" s="64"/>
      <c r="BB27" s="74">
        <v>17</v>
      </c>
      <c r="BC27" s="74"/>
      <c r="BE27" s="70">
        <v>17</v>
      </c>
      <c r="BF27" s="70"/>
    </row>
    <row r="28" spans="1:58" ht="13" x14ac:dyDescent="0.25">
      <c r="A28" s="43">
        <v>18</v>
      </c>
      <c r="B28" s="44">
        <f t="shared" si="0"/>
        <v>28</v>
      </c>
      <c r="C28" s="45">
        <v>239</v>
      </c>
      <c r="D28" s="46" t="str">
        <f t="shared" si="19"/>
        <v>BECHET Paul</v>
      </c>
      <c r="E28" s="47" t="str">
        <f t="shared" si="20"/>
        <v>H</v>
      </c>
      <c r="F28" s="47" t="str">
        <f t="shared" si="21"/>
        <v>AC Marines</v>
      </c>
      <c r="G28" s="47" t="str">
        <f t="shared" si="22"/>
        <v>UFO</v>
      </c>
      <c r="H28" s="48">
        <v>1</v>
      </c>
      <c r="I28" s="49">
        <v>18</v>
      </c>
      <c r="J28" s="50">
        <f t="shared" si="1"/>
        <v>28</v>
      </c>
      <c r="K28" s="51"/>
      <c r="L28" s="52" t="str">
        <f t="shared" si="2"/>
        <v xml:space="preserve"> </v>
      </c>
      <c r="M28" s="53">
        <f t="shared" si="3"/>
        <v>0</v>
      </c>
      <c r="N28" s="54"/>
      <c r="O28" s="55" t="str">
        <f t="shared" si="4"/>
        <v xml:space="preserve"> </v>
      </c>
      <c r="P28" s="56">
        <f t="shared" si="5"/>
        <v>0</v>
      </c>
      <c r="Q28" s="57"/>
      <c r="R28" s="58" t="str">
        <f t="shared" si="6"/>
        <v xml:space="preserve"> </v>
      </c>
      <c r="S28" s="59">
        <f t="shared" si="7"/>
        <v>0</v>
      </c>
      <c r="T28" s="60"/>
      <c r="U28" s="61" t="str">
        <f t="shared" si="8"/>
        <v xml:space="preserve"> </v>
      </c>
      <c r="V28" s="62">
        <f t="shared" si="9"/>
        <v>0</v>
      </c>
      <c r="W28" s="63"/>
      <c r="X28" s="64" t="str">
        <f t="shared" si="10"/>
        <v xml:space="preserve"> </v>
      </c>
      <c r="Y28" s="65">
        <f t="shared" si="11"/>
        <v>0</v>
      </c>
      <c r="Z28" s="66"/>
      <c r="AA28" s="67" t="str">
        <f t="shared" si="12"/>
        <v xml:space="preserve"> </v>
      </c>
      <c r="AB28" s="68">
        <f t="shared" si="13"/>
        <v>0</v>
      </c>
      <c r="AC28" s="69"/>
      <c r="AD28" s="70" t="str">
        <f t="shared" si="14"/>
        <v xml:space="preserve"> </v>
      </c>
      <c r="AE28" s="71">
        <f t="shared" si="15"/>
        <v>0</v>
      </c>
      <c r="AF28" s="44">
        <f t="shared" si="16"/>
        <v>28</v>
      </c>
      <c r="AG28" s="72">
        <f t="shared" si="17"/>
        <v>18</v>
      </c>
      <c r="AH28" s="44">
        <f t="shared" si="18"/>
        <v>28</v>
      </c>
      <c r="AI28" s="76"/>
      <c r="AJ28" s="49">
        <v>18</v>
      </c>
      <c r="AK28" s="49"/>
      <c r="AM28" s="52">
        <v>18</v>
      </c>
      <c r="AN28" s="52"/>
      <c r="AP28" s="73">
        <v>18</v>
      </c>
      <c r="AQ28" s="73"/>
      <c r="AS28" s="58">
        <v>18</v>
      </c>
      <c r="AT28" s="58"/>
      <c r="AV28" s="61">
        <v>18</v>
      </c>
      <c r="AW28" s="61"/>
      <c r="AY28" s="64">
        <v>18</v>
      </c>
      <c r="AZ28" s="64"/>
      <c r="BB28" s="74">
        <v>18</v>
      </c>
      <c r="BC28" s="74"/>
      <c r="BE28" s="70">
        <v>18</v>
      </c>
      <c r="BF28" s="70"/>
    </row>
    <row r="29" spans="1:58" ht="13" x14ac:dyDescent="0.3">
      <c r="A29" s="43">
        <v>19</v>
      </c>
      <c r="B29" s="44">
        <f t="shared" si="0"/>
        <v>27</v>
      </c>
      <c r="C29" s="45">
        <v>283</v>
      </c>
      <c r="D29" s="46" t="str">
        <f t="shared" si="19"/>
        <v>FORLOT Manon</v>
      </c>
      <c r="E29" s="47" t="str">
        <f t="shared" si="20"/>
        <v>F</v>
      </c>
      <c r="F29" s="47" t="str">
        <f t="shared" si="21"/>
        <v>CVC MERY</v>
      </c>
      <c r="G29" s="47" t="str">
        <f t="shared" si="22"/>
        <v>UFO</v>
      </c>
      <c r="H29" s="48">
        <v>1</v>
      </c>
      <c r="I29" s="49">
        <v>19</v>
      </c>
      <c r="J29" s="50">
        <f t="shared" si="1"/>
        <v>27</v>
      </c>
      <c r="K29" s="51"/>
      <c r="L29" s="52" t="str">
        <f t="shared" si="2"/>
        <v xml:space="preserve"> </v>
      </c>
      <c r="M29" s="53">
        <f t="shared" si="3"/>
        <v>0</v>
      </c>
      <c r="N29" s="54"/>
      <c r="O29" s="55" t="str">
        <f t="shared" si="4"/>
        <v xml:space="preserve"> </v>
      </c>
      <c r="P29" s="56">
        <f t="shared" si="5"/>
        <v>0</v>
      </c>
      <c r="Q29" s="57"/>
      <c r="R29" s="58" t="str">
        <f t="shared" si="6"/>
        <v xml:space="preserve"> </v>
      </c>
      <c r="S29" s="59">
        <f t="shared" si="7"/>
        <v>0</v>
      </c>
      <c r="T29" s="60"/>
      <c r="U29" s="61" t="str">
        <f t="shared" si="8"/>
        <v xml:space="preserve"> </v>
      </c>
      <c r="V29" s="62">
        <f t="shared" si="9"/>
        <v>0</v>
      </c>
      <c r="W29" s="63"/>
      <c r="X29" s="64" t="str">
        <f t="shared" si="10"/>
        <v xml:space="preserve"> </v>
      </c>
      <c r="Y29" s="65">
        <f t="shared" si="11"/>
        <v>0</v>
      </c>
      <c r="Z29" s="66"/>
      <c r="AA29" s="67" t="str">
        <f t="shared" si="12"/>
        <v xml:space="preserve"> </v>
      </c>
      <c r="AB29" s="68">
        <f t="shared" si="13"/>
        <v>0</v>
      </c>
      <c r="AC29" s="69"/>
      <c r="AD29" s="70" t="str">
        <f t="shared" si="14"/>
        <v xml:space="preserve"> </v>
      </c>
      <c r="AE29" s="71">
        <f t="shared" si="15"/>
        <v>0</v>
      </c>
      <c r="AF29" s="44">
        <f t="shared" si="16"/>
        <v>27</v>
      </c>
      <c r="AG29" s="72">
        <f t="shared" si="17"/>
        <v>19</v>
      </c>
      <c r="AH29" s="44">
        <f t="shared" si="18"/>
        <v>27</v>
      </c>
      <c r="AI29" s="77"/>
      <c r="AJ29" s="49">
        <v>19</v>
      </c>
      <c r="AK29" s="49"/>
      <c r="AM29" s="52">
        <v>19</v>
      </c>
      <c r="AN29" s="52"/>
      <c r="AP29" s="73">
        <v>19</v>
      </c>
      <c r="AQ29" s="73"/>
      <c r="AS29" s="58">
        <v>19</v>
      </c>
      <c r="AT29" s="58"/>
      <c r="AV29" s="61">
        <v>19</v>
      </c>
      <c r="AW29" s="61"/>
      <c r="AY29" s="64">
        <v>19</v>
      </c>
      <c r="AZ29" s="64"/>
      <c r="BB29" s="74">
        <v>19</v>
      </c>
      <c r="BC29" s="74"/>
      <c r="BE29" s="70">
        <v>19</v>
      </c>
      <c r="BF29" s="70"/>
    </row>
    <row r="30" spans="1:58" ht="13" x14ac:dyDescent="0.25">
      <c r="A30" s="43">
        <v>20</v>
      </c>
      <c r="B30" s="44">
        <f t="shared" si="0"/>
        <v>26</v>
      </c>
      <c r="C30" s="45">
        <v>286</v>
      </c>
      <c r="D30" s="46" t="str">
        <f t="shared" si="19"/>
        <v>BRODIN Jade</v>
      </c>
      <c r="E30" s="47" t="str">
        <f t="shared" si="20"/>
        <v>F</v>
      </c>
      <c r="F30" s="47" t="str">
        <f t="shared" si="21"/>
        <v>VC ERAGNY</v>
      </c>
      <c r="G30" s="47" t="str">
        <f t="shared" si="22"/>
        <v>UFO</v>
      </c>
      <c r="H30" s="48">
        <v>1</v>
      </c>
      <c r="I30" s="49">
        <v>20</v>
      </c>
      <c r="J30" s="50">
        <f t="shared" si="1"/>
        <v>26</v>
      </c>
      <c r="K30" s="51"/>
      <c r="L30" s="52" t="str">
        <f t="shared" si="2"/>
        <v xml:space="preserve"> </v>
      </c>
      <c r="M30" s="53">
        <f t="shared" si="3"/>
        <v>0</v>
      </c>
      <c r="N30" s="54"/>
      <c r="O30" s="55" t="str">
        <f t="shared" si="4"/>
        <v xml:space="preserve"> </v>
      </c>
      <c r="P30" s="56">
        <f t="shared" si="5"/>
        <v>0</v>
      </c>
      <c r="Q30" s="57"/>
      <c r="R30" s="58" t="str">
        <f t="shared" si="6"/>
        <v xml:space="preserve"> </v>
      </c>
      <c r="S30" s="59">
        <f t="shared" si="7"/>
        <v>0</v>
      </c>
      <c r="T30" s="60"/>
      <c r="U30" s="61" t="str">
        <f t="shared" si="8"/>
        <v xml:space="preserve"> </v>
      </c>
      <c r="V30" s="62">
        <f t="shared" si="9"/>
        <v>0</v>
      </c>
      <c r="W30" s="63"/>
      <c r="X30" s="64" t="str">
        <f t="shared" si="10"/>
        <v xml:space="preserve"> </v>
      </c>
      <c r="Y30" s="65">
        <f t="shared" si="11"/>
        <v>0</v>
      </c>
      <c r="Z30" s="66"/>
      <c r="AA30" s="67" t="str">
        <f t="shared" si="12"/>
        <v xml:space="preserve"> </v>
      </c>
      <c r="AB30" s="68">
        <f t="shared" si="13"/>
        <v>0</v>
      </c>
      <c r="AC30" s="69"/>
      <c r="AD30" s="70" t="str">
        <f t="shared" si="14"/>
        <v xml:space="preserve"> </v>
      </c>
      <c r="AE30" s="71">
        <f t="shared" si="15"/>
        <v>0</v>
      </c>
      <c r="AF30" s="44">
        <f t="shared" si="16"/>
        <v>26</v>
      </c>
      <c r="AG30" s="72">
        <f t="shared" si="17"/>
        <v>20</v>
      </c>
      <c r="AH30" s="44">
        <f t="shared" si="18"/>
        <v>26</v>
      </c>
      <c r="AI30" s="76"/>
      <c r="AJ30" s="49">
        <v>20</v>
      </c>
      <c r="AK30" s="49"/>
      <c r="AM30" s="52">
        <v>20</v>
      </c>
      <c r="AN30" s="52"/>
      <c r="AP30" s="73">
        <v>20</v>
      </c>
      <c r="AQ30" s="73"/>
      <c r="AS30" s="58">
        <v>20</v>
      </c>
      <c r="AT30" s="58"/>
      <c r="AV30" s="61">
        <v>20</v>
      </c>
      <c r="AW30" s="61"/>
      <c r="AY30" s="64">
        <v>20</v>
      </c>
      <c r="AZ30" s="64"/>
      <c r="BB30" s="74">
        <v>20</v>
      </c>
      <c r="BC30" s="74"/>
      <c r="BE30" s="70">
        <v>20</v>
      </c>
      <c r="BF30" s="70"/>
    </row>
    <row r="31" spans="1:58" ht="13" x14ac:dyDescent="0.25">
      <c r="A31" s="43">
        <v>21</v>
      </c>
      <c r="B31" s="44">
        <f t="shared" si="0"/>
        <v>25</v>
      </c>
      <c r="C31" s="45">
        <v>210</v>
      </c>
      <c r="D31" s="46" t="str">
        <f t="shared" si="19"/>
        <v>GILLOT Samuel</v>
      </c>
      <c r="E31" s="47" t="str">
        <f t="shared" si="20"/>
        <v>H</v>
      </c>
      <c r="F31" s="47" t="str">
        <f t="shared" si="21"/>
        <v>OGVTT</v>
      </c>
      <c r="G31" s="47" t="str">
        <f t="shared" si="22"/>
        <v>FFC</v>
      </c>
      <c r="H31" s="48">
        <v>1</v>
      </c>
      <c r="I31" s="49">
        <v>21</v>
      </c>
      <c r="J31" s="50">
        <f t="shared" si="1"/>
        <v>25</v>
      </c>
      <c r="K31" s="51"/>
      <c r="L31" s="52" t="str">
        <f t="shared" si="2"/>
        <v xml:space="preserve"> </v>
      </c>
      <c r="M31" s="53">
        <f t="shared" si="3"/>
        <v>0</v>
      </c>
      <c r="N31" s="54"/>
      <c r="O31" s="55" t="str">
        <f t="shared" si="4"/>
        <v xml:space="preserve"> </v>
      </c>
      <c r="P31" s="56">
        <f t="shared" si="5"/>
        <v>0</v>
      </c>
      <c r="Q31" s="57"/>
      <c r="R31" s="58" t="str">
        <f t="shared" si="6"/>
        <v xml:space="preserve"> </v>
      </c>
      <c r="S31" s="59">
        <f t="shared" si="7"/>
        <v>0</v>
      </c>
      <c r="T31" s="60"/>
      <c r="U31" s="61" t="str">
        <f t="shared" si="8"/>
        <v xml:space="preserve"> </v>
      </c>
      <c r="V31" s="62">
        <f t="shared" si="9"/>
        <v>0</v>
      </c>
      <c r="W31" s="63"/>
      <c r="X31" s="64" t="str">
        <f t="shared" si="10"/>
        <v xml:space="preserve"> </v>
      </c>
      <c r="Y31" s="65">
        <f t="shared" si="11"/>
        <v>0</v>
      </c>
      <c r="Z31" s="66"/>
      <c r="AA31" s="67" t="str">
        <f t="shared" si="12"/>
        <v xml:space="preserve"> </v>
      </c>
      <c r="AB31" s="68">
        <f t="shared" si="13"/>
        <v>0</v>
      </c>
      <c r="AC31" s="69"/>
      <c r="AD31" s="70" t="str">
        <f t="shared" si="14"/>
        <v xml:space="preserve"> </v>
      </c>
      <c r="AE31" s="71">
        <f t="shared" si="15"/>
        <v>0</v>
      </c>
      <c r="AF31" s="44">
        <f t="shared" si="16"/>
        <v>25</v>
      </c>
      <c r="AG31" s="72">
        <f t="shared" si="17"/>
        <v>21</v>
      </c>
      <c r="AH31" s="44">
        <f t="shared" si="18"/>
        <v>25</v>
      </c>
      <c r="AI31" s="76"/>
      <c r="AJ31" s="49">
        <v>21</v>
      </c>
      <c r="AK31" s="49"/>
      <c r="AM31" s="52">
        <v>21</v>
      </c>
      <c r="AN31" s="52"/>
      <c r="AP31" s="73">
        <v>21</v>
      </c>
      <c r="AQ31" s="73"/>
      <c r="AS31" s="58">
        <v>21</v>
      </c>
      <c r="AT31" s="58"/>
      <c r="AV31" s="61">
        <v>21</v>
      </c>
      <c r="AW31" s="61"/>
      <c r="AY31" s="64">
        <v>21</v>
      </c>
      <c r="AZ31" s="64"/>
      <c r="BB31" s="74">
        <v>21</v>
      </c>
      <c r="BC31" s="74"/>
      <c r="BE31" s="70">
        <v>21</v>
      </c>
      <c r="BF31" s="70"/>
    </row>
    <row r="32" spans="1:58" ht="13" x14ac:dyDescent="0.25">
      <c r="A32" s="43">
        <v>22</v>
      </c>
      <c r="B32" s="44">
        <f t="shared" si="0"/>
        <v>24</v>
      </c>
      <c r="C32" s="45">
        <v>205</v>
      </c>
      <c r="D32" s="46" t="str">
        <f t="shared" si="19"/>
        <v>BARIS Leo</v>
      </c>
      <c r="E32" s="47" t="str">
        <f t="shared" si="20"/>
        <v>H</v>
      </c>
      <c r="F32" s="47" t="str">
        <f t="shared" si="21"/>
        <v>BONNIERES VTT</v>
      </c>
      <c r="G32" s="47" t="str">
        <f t="shared" si="22"/>
        <v>UFO</v>
      </c>
      <c r="H32" s="48">
        <v>1</v>
      </c>
      <c r="I32" s="49">
        <v>22</v>
      </c>
      <c r="J32" s="50">
        <f t="shared" si="1"/>
        <v>24</v>
      </c>
      <c r="K32" s="51"/>
      <c r="L32" s="52" t="str">
        <f t="shared" si="2"/>
        <v xml:space="preserve"> </v>
      </c>
      <c r="M32" s="53">
        <f t="shared" si="3"/>
        <v>0</v>
      </c>
      <c r="N32" s="54"/>
      <c r="O32" s="55" t="str">
        <f t="shared" si="4"/>
        <v xml:space="preserve"> </v>
      </c>
      <c r="P32" s="56">
        <f t="shared" si="5"/>
        <v>0</v>
      </c>
      <c r="Q32" s="57"/>
      <c r="R32" s="58" t="str">
        <f t="shared" si="6"/>
        <v xml:space="preserve"> </v>
      </c>
      <c r="S32" s="59">
        <f t="shared" si="7"/>
        <v>0</v>
      </c>
      <c r="T32" s="60"/>
      <c r="U32" s="61" t="str">
        <f t="shared" si="8"/>
        <v xml:space="preserve"> </v>
      </c>
      <c r="V32" s="62">
        <f t="shared" si="9"/>
        <v>0</v>
      </c>
      <c r="W32" s="63"/>
      <c r="X32" s="64" t="str">
        <f t="shared" si="10"/>
        <v xml:space="preserve"> </v>
      </c>
      <c r="Y32" s="65">
        <f t="shared" si="11"/>
        <v>0</v>
      </c>
      <c r="Z32" s="66"/>
      <c r="AA32" s="67" t="str">
        <f t="shared" si="12"/>
        <v xml:space="preserve"> </v>
      </c>
      <c r="AB32" s="68">
        <f t="shared" si="13"/>
        <v>0</v>
      </c>
      <c r="AC32" s="69"/>
      <c r="AD32" s="70" t="str">
        <f t="shared" si="14"/>
        <v xml:space="preserve"> </v>
      </c>
      <c r="AE32" s="71">
        <f t="shared" si="15"/>
        <v>0</v>
      </c>
      <c r="AF32" s="44">
        <f t="shared" si="16"/>
        <v>24</v>
      </c>
      <c r="AG32" s="72">
        <f t="shared" si="17"/>
        <v>22</v>
      </c>
      <c r="AH32" s="44">
        <f t="shared" si="18"/>
        <v>24</v>
      </c>
      <c r="AI32" s="76"/>
      <c r="AJ32" s="49">
        <v>22</v>
      </c>
      <c r="AK32" s="49"/>
      <c r="AM32" s="52">
        <v>22</v>
      </c>
      <c r="AN32" s="52"/>
      <c r="AP32" s="73">
        <v>22</v>
      </c>
      <c r="AQ32" s="73"/>
      <c r="AS32" s="58">
        <v>22</v>
      </c>
      <c r="AT32" s="58"/>
      <c r="AV32" s="61">
        <v>22</v>
      </c>
      <c r="AW32" s="61"/>
      <c r="AY32" s="64">
        <v>22</v>
      </c>
      <c r="AZ32" s="64"/>
      <c r="BB32" s="74">
        <v>22</v>
      </c>
      <c r="BC32" s="74"/>
      <c r="BE32" s="70">
        <v>22</v>
      </c>
      <c r="BF32" s="70"/>
    </row>
    <row r="33" spans="1:58" ht="13" x14ac:dyDescent="0.25">
      <c r="A33" s="43">
        <v>23</v>
      </c>
      <c r="B33" s="44">
        <f t="shared" si="0"/>
        <v>23</v>
      </c>
      <c r="C33" s="45">
        <v>207</v>
      </c>
      <c r="D33" s="46" t="str">
        <f t="shared" si="19"/>
        <v>MONNET Samuel</v>
      </c>
      <c r="E33" s="47" t="str">
        <f t="shared" si="20"/>
        <v>H</v>
      </c>
      <c r="F33" s="47" t="str">
        <f t="shared" si="21"/>
        <v>AC Marines</v>
      </c>
      <c r="G33" s="47" t="str">
        <f t="shared" si="22"/>
        <v>UFO</v>
      </c>
      <c r="H33" s="48">
        <v>1</v>
      </c>
      <c r="I33" s="49">
        <v>23</v>
      </c>
      <c r="J33" s="50">
        <f t="shared" si="1"/>
        <v>23</v>
      </c>
      <c r="K33" s="51"/>
      <c r="L33" s="52" t="str">
        <f t="shared" si="2"/>
        <v xml:space="preserve"> </v>
      </c>
      <c r="M33" s="53">
        <f t="shared" si="3"/>
        <v>0</v>
      </c>
      <c r="N33" s="54"/>
      <c r="O33" s="55" t="str">
        <f t="shared" si="4"/>
        <v xml:space="preserve"> </v>
      </c>
      <c r="P33" s="56">
        <f t="shared" si="5"/>
        <v>0</v>
      </c>
      <c r="Q33" s="57"/>
      <c r="R33" s="58" t="str">
        <f t="shared" si="6"/>
        <v xml:space="preserve"> </v>
      </c>
      <c r="S33" s="59">
        <f t="shared" si="7"/>
        <v>0</v>
      </c>
      <c r="T33" s="60"/>
      <c r="U33" s="61" t="str">
        <f t="shared" si="8"/>
        <v xml:space="preserve"> </v>
      </c>
      <c r="V33" s="62">
        <f t="shared" si="9"/>
        <v>0</v>
      </c>
      <c r="W33" s="63"/>
      <c r="X33" s="64" t="str">
        <f t="shared" si="10"/>
        <v xml:space="preserve"> </v>
      </c>
      <c r="Y33" s="65">
        <f t="shared" si="11"/>
        <v>0</v>
      </c>
      <c r="Z33" s="66"/>
      <c r="AA33" s="67" t="str">
        <f t="shared" si="12"/>
        <v xml:space="preserve"> </v>
      </c>
      <c r="AB33" s="68">
        <f t="shared" si="13"/>
        <v>0</v>
      </c>
      <c r="AC33" s="69"/>
      <c r="AD33" s="70" t="str">
        <f t="shared" si="14"/>
        <v xml:space="preserve"> </v>
      </c>
      <c r="AE33" s="71">
        <f t="shared" si="15"/>
        <v>0</v>
      </c>
      <c r="AF33" s="44">
        <f t="shared" si="16"/>
        <v>23</v>
      </c>
      <c r="AG33" s="72">
        <f t="shared" si="17"/>
        <v>23</v>
      </c>
      <c r="AH33" s="44">
        <f t="shared" si="18"/>
        <v>23</v>
      </c>
      <c r="AI33" s="76"/>
      <c r="AJ33" s="49">
        <v>23</v>
      </c>
      <c r="AK33" s="49"/>
      <c r="AM33" s="52">
        <v>23</v>
      </c>
      <c r="AN33" s="52"/>
      <c r="AP33" s="73">
        <v>23</v>
      </c>
      <c r="AQ33" s="73"/>
      <c r="AS33" s="58">
        <v>23</v>
      </c>
      <c r="AT33" s="58"/>
      <c r="AV33" s="61">
        <v>23</v>
      </c>
      <c r="AW33" s="61"/>
      <c r="AY33" s="64">
        <v>23</v>
      </c>
      <c r="AZ33" s="64"/>
      <c r="BB33" s="74">
        <v>23</v>
      </c>
      <c r="BC33" s="74"/>
      <c r="BE33" s="70">
        <v>23</v>
      </c>
      <c r="BF33" s="70"/>
    </row>
    <row r="34" spans="1:58" ht="13" x14ac:dyDescent="0.25">
      <c r="A34" s="43">
        <v>24</v>
      </c>
      <c r="B34" s="44">
        <f t="shared" si="0"/>
        <v>22</v>
      </c>
      <c r="C34" s="45">
        <v>203</v>
      </c>
      <c r="D34" s="46" t="str">
        <f t="shared" si="19"/>
        <v>MIGNAULT Jules</v>
      </c>
      <c r="E34" s="47" t="str">
        <f t="shared" si="20"/>
        <v>H</v>
      </c>
      <c r="F34" s="47" t="str">
        <f t="shared" si="21"/>
        <v>BONNIERES VTT</v>
      </c>
      <c r="G34" s="47" t="str">
        <f t="shared" si="22"/>
        <v>UFO</v>
      </c>
      <c r="H34" s="48">
        <v>1</v>
      </c>
      <c r="I34" s="49">
        <v>24</v>
      </c>
      <c r="J34" s="50">
        <f t="shared" si="1"/>
        <v>22</v>
      </c>
      <c r="K34" s="51"/>
      <c r="L34" s="52" t="str">
        <f t="shared" si="2"/>
        <v xml:space="preserve"> </v>
      </c>
      <c r="M34" s="53">
        <f t="shared" si="3"/>
        <v>0</v>
      </c>
      <c r="N34" s="54"/>
      <c r="O34" s="55" t="str">
        <f t="shared" si="4"/>
        <v xml:space="preserve"> </v>
      </c>
      <c r="P34" s="56">
        <f t="shared" si="5"/>
        <v>0</v>
      </c>
      <c r="Q34" s="57"/>
      <c r="R34" s="58" t="str">
        <f t="shared" si="6"/>
        <v xml:space="preserve"> </v>
      </c>
      <c r="S34" s="59">
        <f t="shared" si="7"/>
        <v>0</v>
      </c>
      <c r="T34" s="60"/>
      <c r="U34" s="61" t="str">
        <f t="shared" si="8"/>
        <v xml:space="preserve"> </v>
      </c>
      <c r="V34" s="62">
        <f t="shared" si="9"/>
        <v>0</v>
      </c>
      <c r="W34" s="63"/>
      <c r="X34" s="64" t="str">
        <f t="shared" si="10"/>
        <v xml:space="preserve"> </v>
      </c>
      <c r="Y34" s="65">
        <f t="shared" si="11"/>
        <v>0</v>
      </c>
      <c r="Z34" s="66"/>
      <c r="AA34" s="67" t="str">
        <f t="shared" si="12"/>
        <v xml:space="preserve"> </v>
      </c>
      <c r="AB34" s="68">
        <f t="shared" si="13"/>
        <v>0</v>
      </c>
      <c r="AC34" s="69"/>
      <c r="AD34" s="70" t="str">
        <f t="shared" si="14"/>
        <v xml:space="preserve"> </v>
      </c>
      <c r="AE34" s="71">
        <f t="shared" si="15"/>
        <v>0</v>
      </c>
      <c r="AF34" s="44">
        <f t="shared" si="16"/>
        <v>22</v>
      </c>
      <c r="AG34" s="72">
        <f t="shared" si="17"/>
        <v>24</v>
      </c>
      <c r="AH34" s="44">
        <f t="shared" si="18"/>
        <v>22</v>
      </c>
      <c r="AI34" s="76"/>
      <c r="AJ34" s="49">
        <v>24</v>
      </c>
      <c r="AK34" s="49"/>
      <c r="AM34" s="52">
        <v>24</v>
      </c>
      <c r="AN34" s="52"/>
      <c r="AP34" s="73">
        <v>24</v>
      </c>
      <c r="AQ34" s="73"/>
      <c r="AS34" s="58">
        <v>24</v>
      </c>
      <c r="AT34" s="58"/>
      <c r="AV34" s="61">
        <v>24</v>
      </c>
      <c r="AW34" s="61"/>
      <c r="AY34" s="64">
        <v>24</v>
      </c>
      <c r="AZ34" s="64"/>
      <c r="BB34" s="74">
        <v>24</v>
      </c>
      <c r="BC34" s="74"/>
      <c r="BE34" s="70">
        <v>24</v>
      </c>
      <c r="BF34" s="70"/>
    </row>
    <row r="35" spans="1:58" ht="13" x14ac:dyDescent="0.25">
      <c r="A35" s="43">
        <v>25</v>
      </c>
      <c r="B35" s="44">
        <f t="shared" si="0"/>
        <v>21</v>
      </c>
      <c r="C35" s="45">
        <v>206</v>
      </c>
      <c r="D35" s="46" t="str">
        <f t="shared" si="19"/>
        <v>ALAOUCHICHE Bastien</v>
      </c>
      <c r="E35" s="47" t="str">
        <f t="shared" si="20"/>
        <v>H</v>
      </c>
      <c r="F35" s="47" t="str">
        <f t="shared" si="21"/>
        <v>BONNIERES VTT</v>
      </c>
      <c r="G35" s="47" t="str">
        <f t="shared" si="22"/>
        <v>UFO</v>
      </c>
      <c r="H35" s="48">
        <v>1</v>
      </c>
      <c r="I35" s="49">
        <v>25</v>
      </c>
      <c r="J35" s="50">
        <f t="shared" si="1"/>
        <v>21</v>
      </c>
      <c r="K35" s="51"/>
      <c r="L35" s="52" t="str">
        <f t="shared" si="2"/>
        <v xml:space="preserve"> </v>
      </c>
      <c r="M35" s="53">
        <f t="shared" si="3"/>
        <v>0</v>
      </c>
      <c r="N35" s="54"/>
      <c r="O35" s="55" t="str">
        <f t="shared" si="4"/>
        <v xml:space="preserve"> </v>
      </c>
      <c r="P35" s="56">
        <f t="shared" si="5"/>
        <v>0</v>
      </c>
      <c r="Q35" s="57"/>
      <c r="R35" s="58" t="str">
        <f t="shared" si="6"/>
        <v xml:space="preserve"> </v>
      </c>
      <c r="S35" s="59">
        <f t="shared" si="7"/>
        <v>0</v>
      </c>
      <c r="T35" s="60"/>
      <c r="U35" s="61" t="str">
        <f t="shared" si="8"/>
        <v xml:space="preserve"> </v>
      </c>
      <c r="V35" s="62">
        <f t="shared" si="9"/>
        <v>0</v>
      </c>
      <c r="W35" s="63"/>
      <c r="X35" s="64" t="str">
        <f t="shared" si="10"/>
        <v xml:space="preserve"> </v>
      </c>
      <c r="Y35" s="65">
        <f t="shared" si="11"/>
        <v>0</v>
      </c>
      <c r="Z35" s="66"/>
      <c r="AA35" s="67" t="str">
        <f t="shared" si="12"/>
        <v xml:space="preserve"> </v>
      </c>
      <c r="AB35" s="68">
        <f t="shared" si="13"/>
        <v>0</v>
      </c>
      <c r="AC35" s="69"/>
      <c r="AD35" s="70" t="str">
        <f t="shared" si="14"/>
        <v xml:space="preserve"> </v>
      </c>
      <c r="AE35" s="71">
        <f t="shared" si="15"/>
        <v>0</v>
      </c>
      <c r="AF35" s="44">
        <f t="shared" si="16"/>
        <v>21</v>
      </c>
      <c r="AG35" s="72">
        <f t="shared" si="17"/>
        <v>25</v>
      </c>
      <c r="AH35" s="44">
        <f t="shared" si="18"/>
        <v>21</v>
      </c>
      <c r="AI35" s="76"/>
      <c r="AJ35" s="49">
        <v>25</v>
      </c>
      <c r="AK35" s="49"/>
      <c r="AM35" s="52">
        <v>25</v>
      </c>
      <c r="AN35" s="52"/>
      <c r="AP35" s="73">
        <v>25</v>
      </c>
      <c r="AQ35" s="73"/>
      <c r="AS35" s="58">
        <v>25</v>
      </c>
      <c r="AT35" s="58"/>
      <c r="AV35" s="61">
        <v>25</v>
      </c>
      <c r="AW35" s="61"/>
      <c r="AY35" s="64">
        <v>25</v>
      </c>
      <c r="AZ35" s="64"/>
      <c r="BB35" s="74">
        <v>25</v>
      </c>
      <c r="BC35" s="74"/>
      <c r="BE35" s="70">
        <v>25</v>
      </c>
      <c r="BF35" s="70"/>
    </row>
    <row r="36" spans="1:58" x14ac:dyDescent="0.25">
      <c r="A36" s="43">
        <v>26</v>
      </c>
      <c r="B36" s="44">
        <f t="shared" si="0"/>
        <v>20</v>
      </c>
      <c r="C36" s="45">
        <v>216</v>
      </c>
      <c r="D36" s="46" t="str">
        <f t="shared" si="19"/>
        <v>DE ROSSO Antonin</v>
      </c>
      <c r="E36" s="47" t="str">
        <f t="shared" si="20"/>
        <v>H</v>
      </c>
      <c r="F36" s="47" t="str">
        <f t="shared" si="21"/>
        <v>Ocvo</v>
      </c>
      <c r="G36" s="47" t="str">
        <f t="shared" si="22"/>
        <v>FFC</v>
      </c>
      <c r="H36" s="48">
        <v>1</v>
      </c>
      <c r="I36" s="49">
        <v>26</v>
      </c>
      <c r="J36" s="50">
        <f t="shared" si="1"/>
        <v>20</v>
      </c>
      <c r="K36" s="51"/>
      <c r="L36" s="52" t="str">
        <f t="shared" si="2"/>
        <v xml:space="preserve"> </v>
      </c>
      <c r="M36" s="53">
        <f t="shared" si="3"/>
        <v>0</v>
      </c>
      <c r="N36" s="54"/>
      <c r="O36" s="55" t="str">
        <f t="shared" si="4"/>
        <v xml:space="preserve"> </v>
      </c>
      <c r="P36" s="56">
        <f t="shared" si="5"/>
        <v>0</v>
      </c>
      <c r="Q36" s="57"/>
      <c r="R36" s="58" t="str">
        <f t="shared" si="6"/>
        <v xml:space="preserve"> </v>
      </c>
      <c r="S36" s="59">
        <f t="shared" si="7"/>
        <v>0</v>
      </c>
      <c r="T36" s="60"/>
      <c r="U36" s="61" t="str">
        <f t="shared" si="8"/>
        <v xml:space="preserve"> </v>
      </c>
      <c r="V36" s="62">
        <f t="shared" si="9"/>
        <v>0</v>
      </c>
      <c r="W36" s="63"/>
      <c r="X36" s="64" t="str">
        <f t="shared" si="10"/>
        <v xml:space="preserve"> </v>
      </c>
      <c r="Y36" s="65">
        <f t="shared" si="11"/>
        <v>0</v>
      </c>
      <c r="Z36" s="66"/>
      <c r="AA36" s="67" t="str">
        <f t="shared" si="12"/>
        <v xml:space="preserve"> </v>
      </c>
      <c r="AB36" s="68">
        <f t="shared" si="13"/>
        <v>0</v>
      </c>
      <c r="AC36" s="69"/>
      <c r="AD36" s="70" t="str">
        <f t="shared" si="14"/>
        <v xml:space="preserve"> </v>
      </c>
      <c r="AE36" s="71">
        <f t="shared" si="15"/>
        <v>0</v>
      </c>
      <c r="AF36" s="44">
        <f t="shared" si="16"/>
        <v>20</v>
      </c>
      <c r="AG36" s="72">
        <f t="shared" si="17"/>
        <v>26</v>
      </c>
      <c r="AH36" s="44">
        <f t="shared" si="18"/>
        <v>20</v>
      </c>
      <c r="AI36" s="78"/>
      <c r="AJ36" s="49">
        <v>26</v>
      </c>
      <c r="AK36" s="49"/>
      <c r="AM36" s="52">
        <v>26</v>
      </c>
      <c r="AN36" s="52"/>
      <c r="AP36" s="73">
        <v>26</v>
      </c>
      <c r="AQ36" s="73"/>
      <c r="AS36" s="58">
        <v>26</v>
      </c>
      <c r="AT36" s="58"/>
      <c r="AV36" s="61">
        <v>26</v>
      </c>
      <c r="AW36" s="61"/>
      <c r="AY36" s="64">
        <v>26</v>
      </c>
      <c r="AZ36" s="64"/>
      <c r="BB36" s="74">
        <v>26</v>
      </c>
      <c r="BC36" s="74"/>
      <c r="BE36" s="70">
        <v>26</v>
      </c>
      <c r="BF36" s="70"/>
    </row>
    <row r="37" spans="1:58" ht="13" x14ac:dyDescent="0.25">
      <c r="A37" s="43">
        <v>27</v>
      </c>
      <c r="B37" s="44">
        <f t="shared" si="0"/>
        <v>19</v>
      </c>
      <c r="C37" s="45">
        <v>226</v>
      </c>
      <c r="D37" s="46" t="str">
        <f t="shared" si="19"/>
        <v>HOUARD LEGOIS Remi</v>
      </c>
      <c r="E37" s="47" t="str">
        <f t="shared" si="20"/>
        <v>H</v>
      </c>
      <c r="F37" s="47" t="str">
        <f t="shared" si="21"/>
        <v>OCVO</v>
      </c>
      <c r="G37" s="47" t="str">
        <f t="shared" si="22"/>
        <v>FFC</v>
      </c>
      <c r="H37" s="48">
        <v>1</v>
      </c>
      <c r="I37" s="49">
        <v>27</v>
      </c>
      <c r="J37" s="50">
        <f t="shared" si="1"/>
        <v>19</v>
      </c>
      <c r="K37" s="51"/>
      <c r="L37" s="52" t="str">
        <f t="shared" si="2"/>
        <v xml:space="preserve"> </v>
      </c>
      <c r="M37" s="53">
        <f t="shared" si="3"/>
        <v>0</v>
      </c>
      <c r="N37" s="54"/>
      <c r="O37" s="55" t="str">
        <f t="shared" si="4"/>
        <v xml:space="preserve"> </v>
      </c>
      <c r="P37" s="56">
        <f t="shared" si="5"/>
        <v>0</v>
      </c>
      <c r="Q37" s="57"/>
      <c r="R37" s="58" t="str">
        <f t="shared" si="6"/>
        <v xml:space="preserve"> </v>
      </c>
      <c r="S37" s="59">
        <f t="shared" si="7"/>
        <v>0</v>
      </c>
      <c r="T37" s="60"/>
      <c r="U37" s="61" t="str">
        <f t="shared" si="8"/>
        <v xml:space="preserve"> </v>
      </c>
      <c r="V37" s="62">
        <f t="shared" si="9"/>
        <v>0</v>
      </c>
      <c r="W37" s="63"/>
      <c r="X37" s="64" t="str">
        <f t="shared" si="10"/>
        <v xml:space="preserve"> </v>
      </c>
      <c r="Y37" s="65">
        <f t="shared" si="11"/>
        <v>0</v>
      </c>
      <c r="Z37" s="66"/>
      <c r="AA37" s="67" t="str">
        <f t="shared" si="12"/>
        <v xml:space="preserve"> </v>
      </c>
      <c r="AB37" s="68">
        <f t="shared" si="13"/>
        <v>0</v>
      </c>
      <c r="AC37" s="69"/>
      <c r="AD37" s="70" t="str">
        <f t="shared" si="14"/>
        <v xml:space="preserve"> </v>
      </c>
      <c r="AE37" s="71">
        <f t="shared" si="15"/>
        <v>0</v>
      </c>
      <c r="AF37" s="44">
        <f t="shared" si="16"/>
        <v>19</v>
      </c>
      <c r="AG37" s="72">
        <f t="shared" si="17"/>
        <v>27</v>
      </c>
      <c r="AH37" s="44">
        <f t="shared" si="18"/>
        <v>19</v>
      </c>
      <c r="AI37" s="76"/>
      <c r="AJ37" s="49">
        <v>27</v>
      </c>
      <c r="AK37" s="49"/>
      <c r="AM37" s="52">
        <v>27</v>
      </c>
      <c r="AN37" s="52"/>
      <c r="AP37" s="73">
        <v>27</v>
      </c>
      <c r="AQ37" s="73"/>
      <c r="AS37" s="58">
        <v>27</v>
      </c>
      <c r="AT37" s="58"/>
      <c r="AV37" s="61">
        <v>27</v>
      </c>
      <c r="AW37" s="61"/>
      <c r="AY37" s="64">
        <v>27</v>
      </c>
      <c r="AZ37" s="64"/>
      <c r="BB37" s="74">
        <v>27</v>
      </c>
      <c r="BC37" s="74"/>
      <c r="BE37" s="70">
        <v>27</v>
      </c>
      <c r="BF37" s="70"/>
    </row>
    <row r="38" spans="1:58" x14ac:dyDescent="0.25">
      <c r="A38" s="43">
        <v>28</v>
      </c>
      <c r="B38" s="44">
        <f t="shared" si="0"/>
        <v>18</v>
      </c>
      <c r="C38" s="45">
        <v>235</v>
      </c>
      <c r="D38" s="46" t="str">
        <f t="shared" si="19"/>
        <v>KOUACOU Axel</v>
      </c>
      <c r="E38" s="47" t="str">
        <f t="shared" si="20"/>
        <v>H</v>
      </c>
      <c r="F38" s="47" t="str">
        <f t="shared" si="21"/>
        <v>ORC EPONE</v>
      </c>
      <c r="G38" s="47" t="str">
        <f t="shared" si="22"/>
        <v>FFC</v>
      </c>
      <c r="H38" s="48">
        <v>1</v>
      </c>
      <c r="I38" s="49">
        <v>28</v>
      </c>
      <c r="J38" s="50">
        <f t="shared" si="1"/>
        <v>18</v>
      </c>
      <c r="K38" s="51"/>
      <c r="L38" s="52" t="str">
        <f t="shared" si="2"/>
        <v xml:space="preserve"> </v>
      </c>
      <c r="M38" s="53">
        <f t="shared" si="3"/>
        <v>0</v>
      </c>
      <c r="N38" s="54"/>
      <c r="O38" s="55" t="str">
        <f t="shared" si="4"/>
        <v xml:space="preserve"> </v>
      </c>
      <c r="P38" s="56">
        <f t="shared" si="5"/>
        <v>0</v>
      </c>
      <c r="Q38" s="57"/>
      <c r="R38" s="58" t="str">
        <f t="shared" si="6"/>
        <v xml:space="preserve"> </v>
      </c>
      <c r="S38" s="59">
        <f t="shared" si="7"/>
        <v>0</v>
      </c>
      <c r="T38" s="60"/>
      <c r="U38" s="61" t="str">
        <f t="shared" si="8"/>
        <v xml:space="preserve"> </v>
      </c>
      <c r="V38" s="62">
        <f t="shared" si="9"/>
        <v>0</v>
      </c>
      <c r="W38" s="63"/>
      <c r="X38" s="64" t="str">
        <f t="shared" si="10"/>
        <v xml:space="preserve"> </v>
      </c>
      <c r="Y38" s="65">
        <f t="shared" si="11"/>
        <v>0</v>
      </c>
      <c r="Z38" s="66"/>
      <c r="AA38" s="67" t="str">
        <f t="shared" si="12"/>
        <v xml:space="preserve"> </v>
      </c>
      <c r="AB38" s="68">
        <f t="shared" si="13"/>
        <v>0</v>
      </c>
      <c r="AC38" s="69"/>
      <c r="AD38" s="70" t="str">
        <f t="shared" si="14"/>
        <v xml:space="preserve"> </v>
      </c>
      <c r="AE38" s="71">
        <f t="shared" si="15"/>
        <v>0</v>
      </c>
      <c r="AF38" s="44">
        <f t="shared" si="16"/>
        <v>18</v>
      </c>
      <c r="AG38" s="72">
        <f t="shared" si="17"/>
        <v>28</v>
      </c>
      <c r="AH38" s="44">
        <f t="shared" si="18"/>
        <v>18</v>
      </c>
      <c r="AI38" s="78"/>
      <c r="AJ38" s="49">
        <v>28</v>
      </c>
      <c r="AK38" s="49"/>
      <c r="AM38" s="52">
        <v>28</v>
      </c>
      <c r="AN38" s="52"/>
      <c r="AP38" s="73">
        <v>28</v>
      </c>
      <c r="AQ38" s="73"/>
      <c r="AS38" s="58">
        <v>28</v>
      </c>
      <c r="AT38" s="58"/>
      <c r="AV38" s="61">
        <v>28</v>
      </c>
      <c r="AW38" s="61"/>
      <c r="AY38" s="64">
        <v>28</v>
      </c>
      <c r="AZ38" s="64"/>
      <c r="BB38" s="74">
        <v>28</v>
      </c>
      <c r="BC38" s="74"/>
      <c r="BE38" s="70">
        <v>28</v>
      </c>
      <c r="BF38" s="70"/>
    </row>
    <row r="39" spans="1:58" ht="13" x14ac:dyDescent="0.25">
      <c r="A39" s="43">
        <v>29</v>
      </c>
      <c r="B39" s="44">
        <f t="shared" si="0"/>
        <v>17</v>
      </c>
      <c r="C39" s="45">
        <v>201</v>
      </c>
      <c r="D39" s="46" t="str">
        <f t="shared" si="19"/>
        <v>LEFEVRE Thibault</v>
      </c>
      <c r="E39" s="47" t="str">
        <f t="shared" si="20"/>
        <v>H</v>
      </c>
      <c r="F39" s="47" t="str">
        <f t="shared" si="21"/>
        <v>AC Marines</v>
      </c>
      <c r="G39" s="47" t="str">
        <f t="shared" si="22"/>
        <v>UFO</v>
      </c>
      <c r="H39" s="48">
        <v>1</v>
      </c>
      <c r="I39" s="49">
        <v>29</v>
      </c>
      <c r="J39" s="50">
        <f t="shared" si="1"/>
        <v>17</v>
      </c>
      <c r="K39" s="51"/>
      <c r="L39" s="52" t="str">
        <f t="shared" si="2"/>
        <v xml:space="preserve"> </v>
      </c>
      <c r="M39" s="53">
        <f t="shared" si="3"/>
        <v>0</v>
      </c>
      <c r="N39" s="54"/>
      <c r="O39" s="55" t="str">
        <f t="shared" si="4"/>
        <v xml:space="preserve"> </v>
      </c>
      <c r="P39" s="56">
        <f t="shared" si="5"/>
        <v>0</v>
      </c>
      <c r="Q39" s="57"/>
      <c r="R39" s="58" t="str">
        <f t="shared" si="6"/>
        <v xml:space="preserve"> </v>
      </c>
      <c r="S39" s="59">
        <f t="shared" si="7"/>
        <v>0</v>
      </c>
      <c r="T39" s="60"/>
      <c r="U39" s="61" t="str">
        <f t="shared" si="8"/>
        <v xml:space="preserve"> </v>
      </c>
      <c r="V39" s="62">
        <f t="shared" si="9"/>
        <v>0</v>
      </c>
      <c r="W39" s="63"/>
      <c r="X39" s="64" t="str">
        <f t="shared" si="10"/>
        <v xml:space="preserve"> </v>
      </c>
      <c r="Y39" s="65">
        <f t="shared" si="11"/>
        <v>0</v>
      </c>
      <c r="Z39" s="66"/>
      <c r="AA39" s="67" t="str">
        <f t="shared" si="12"/>
        <v xml:space="preserve"> </v>
      </c>
      <c r="AB39" s="68">
        <f t="shared" si="13"/>
        <v>0</v>
      </c>
      <c r="AC39" s="69"/>
      <c r="AD39" s="70" t="str">
        <f t="shared" si="14"/>
        <v xml:space="preserve"> </v>
      </c>
      <c r="AE39" s="71">
        <f t="shared" si="15"/>
        <v>0</v>
      </c>
      <c r="AF39" s="44">
        <f t="shared" si="16"/>
        <v>17</v>
      </c>
      <c r="AG39" s="72">
        <f t="shared" si="17"/>
        <v>29</v>
      </c>
      <c r="AH39" s="44">
        <f t="shared" si="18"/>
        <v>17</v>
      </c>
      <c r="AI39" s="75"/>
      <c r="AJ39" s="49">
        <v>29</v>
      </c>
      <c r="AK39" s="49"/>
      <c r="AM39" s="52">
        <v>29</v>
      </c>
      <c r="AN39" s="52"/>
      <c r="AP39" s="73">
        <v>29</v>
      </c>
      <c r="AQ39" s="73"/>
      <c r="AS39" s="58">
        <v>29</v>
      </c>
      <c r="AT39" s="58"/>
      <c r="AV39" s="61">
        <v>29</v>
      </c>
      <c r="AW39" s="61"/>
      <c r="AY39" s="64">
        <v>29</v>
      </c>
      <c r="AZ39" s="64"/>
      <c r="BB39" s="74">
        <v>29</v>
      </c>
      <c r="BC39" s="74"/>
      <c r="BE39" s="70">
        <v>29</v>
      </c>
      <c r="BF39" s="70"/>
    </row>
    <row r="40" spans="1:58" x14ac:dyDescent="0.25">
      <c r="A40" s="43">
        <v>30</v>
      </c>
      <c r="B40" s="44">
        <f t="shared" si="0"/>
        <v>16</v>
      </c>
      <c r="C40" s="45">
        <v>281</v>
      </c>
      <c r="D40" s="46" t="str">
        <f t="shared" si="19"/>
        <v>GESLAN Emy</v>
      </c>
      <c r="E40" s="47" t="str">
        <f t="shared" si="20"/>
        <v>F</v>
      </c>
      <c r="F40" s="47" t="str">
        <f t="shared" si="21"/>
        <v>BONNIERES VTT</v>
      </c>
      <c r="G40" s="47" t="str">
        <f t="shared" si="22"/>
        <v>UFO</v>
      </c>
      <c r="H40" s="48">
        <v>1</v>
      </c>
      <c r="I40" s="49">
        <v>30</v>
      </c>
      <c r="J40" s="50">
        <f t="shared" si="1"/>
        <v>16</v>
      </c>
      <c r="K40" s="51"/>
      <c r="L40" s="52" t="str">
        <f t="shared" si="2"/>
        <v xml:space="preserve"> </v>
      </c>
      <c r="M40" s="53">
        <f t="shared" si="3"/>
        <v>0</v>
      </c>
      <c r="N40" s="54"/>
      <c r="O40" s="55" t="str">
        <f t="shared" si="4"/>
        <v xml:space="preserve"> </v>
      </c>
      <c r="P40" s="56">
        <f t="shared" si="5"/>
        <v>0</v>
      </c>
      <c r="Q40" s="57"/>
      <c r="R40" s="58" t="str">
        <f t="shared" si="6"/>
        <v xml:space="preserve"> </v>
      </c>
      <c r="S40" s="59">
        <f t="shared" si="7"/>
        <v>0</v>
      </c>
      <c r="T40" s="60"/>
      <c r="U40" s="61" t="str">
        <f t="shared" si="8"/>
        <v xml:space="preserve"> </v>
      </c>
      <c r="V40" s="62">
        <f t="shared" si="9"/>
        <v>0</v>
      </c>
      <c r="W40" s="63"/>
      <c r="X40" s="64" t="str">
        <f t="shared" si="10"/>
        <v xml:space="preserve"> </v>
      </c>
      <c r="Y40" s="65">
        <f t="shared" si="11"/>
        <v>0</v>
      </c>
      <c r="Z40" s="66"/>
      <c r="AA40" s="67" t="str">
        <f t="shared" si="12"/>
        <v xml:space="preserve"> </v>
      </c>
      <c r="AB40" s="68">
        <f t="shared" si="13"/>
        <v>0</v>
      </c>
      <c r="AC40" s="69"/>
      <c r="AD40" s="70" t="str">
        <f t="shared" si="14"/>
        <v xml:space="preserve"> </v>
      </c>
      <c r="AE40" s="71">
        <f t="shared" si="15"/>
        <v>0</v>
      </c>
      <c r="AF40" s="44">
        <f t="shared" si="16"/>
        <v>16</v>
      </c>
      <c r="AG40" s="72">
        <f t="shared" si="17"/>
        <v>30</v>
      </c>
      <c r="AH40" s="44">
        <f t="shared" si="18"/>
        <v>16</v>
      </c>
      <c r="AJ40" s="49">
        <v>30</v>
      </c>
      <c r="AK40" s="49"/>
      <c r="AM40" s="52">
        <v>30</v>
      </c>
      <c r="AN40" s="52"/>
      <c r="AP40" s="73">
        <v>30</v>
      </c>
      <c r="AQ40" s="73"/>
      <c r="AS40" s="58">
        <v>30</v>
      </c>
      <c r="AT40" s="58"/>
      <c r="AV40" s="61">
        <v>30</v>
      </c>
      <c r="AW40" s="61"/>
      <c r="AY40" s="64">
        <v>30</v>
      </c>
      <c r="AZ40" s="64"/>
      <c r="BB40" s="74">
        <v>30</v>
      </c>
      <c r="BC40" s="74"/>
      <c r="BE40" s="70">
        <v>30</v>
      </c>
      <c r="BF40" s="70"/>
    </row>
    <row r="41" spans="1:58" x14ac:dyDescent="0.25">
      <c r="A41" s="43">
        <v>31</v>
      </c>
      <c r="B41" s="44">
        <f t="shared" si="0"/>
        <v>15</v>
      </c>
      <c r="C41" s="45">
        <v>285</v>
      </c>
      <c r="D41" s="46" t="str">
        <f t="shared" si="19"/>
        <v>PLAIRE Melisandre</v>
      </c>
      <c r="E41" s="47" t="str">
        <f t="shared" si="20"/>
        <v>F</v>
      </c>
      <c r="F41" s="47" t="str">
        <f t="shared" si="21"/>
        <v>ACMarines</v>
      </c>
      <c r="G41" s="47" t="str">
        <f t="shared" si="22"/>
        <v>UFO</v>
      </c>
      <c r="H41" s="48">
        <v>1</v>
      </c>
      <c r="I41" s="49">
        <v>31</v>
      </c>
      <c r="J41" s="50">
        <f t="shared" si="1"/>
        <v>15</v>
      </c>
      <c r="K41" s="51"/>
      <c r="L41" s="52" t="str">
        <f t="shared" si="2"/>
        <v xml:space="preserve"> </v>
      </c>
      <c r="M41" s="53">
        <f t="shared" si="3"/>
        <v>0</v>
      </c>
      <c r="N41" s="54"/>
      <c r="O41" s="55" t="str">
        <f t="shared" si="4"/>
        <v xml:space="preserve"> </v>
      </c>
      <c r="P41" s="56">
        <f t="shared" si="5"/>
        <v>0</v>
      </c>
      <c r="Q41" s="57"/>
      <c r="R41" s="58" t="str">
        <f t="shared" si="6"/>
        <v xml:space="preserve"> </v>
      </c>
      <c r="S41" s="59">
        <f t="shared" si="7"/>
        <v>0</v>
      </c>
      <c r="T41" s="60"/>
      <c r="U41" s="61" t="str">
        <f t="shared" si="8"/>
        <v xml:space="preserve"> </v>
      </c>
      <c r="V41" s="62">
        <f t="shared" si="9"/>
        <v>0</v>
      </c>
      <c r="W41" s="63"/>
      <c r="X41" s="64" t="str">
        <f t="shared" si="10"/>
        <v xml:space="preserve"> </v>
      </c>
      <c r="Y41" s="65">
        <f t="shared" si="11"/>
        <v>0</v>
      </c>
      <c r="Z41" s="66"/>
      <c r="AA41" s="67" t="str">
        <f t="shared" si="12"/>
        <v xml:space="preserve"> </v>
      </c>
      <c r="AB41" s="68">
        <f t="shared" si="13"/>
        <v>0</v>
      </c>
      <c r="AC41" s="69"/>
      <c r="AD41" s="70" t="str">
        <f t="shared" si="14"/>
        <v xml:space="preserve"> </v>
      </c>
      <c r="AE41" s="71">
        <f t="shared" si="15"/>
        <v>0</v>
      </c>
      <c r="AF41" s="44">
        <f t="shared" si="16"/>
        <v>15</v>
      </c>
      <c r="AG41" s="72">
        <f t="shared" si="17"/>
        <v>31</v>
      </c>
      <c r="AH41" s="44">
        <f t="shared" si="18"/>
        <v>15</v>
      </c>
      <c r="AJ41" s="49">
        <v>31</v>
      </c>
      <c r="AK41" s="49"/>
      <c r="AM41" s="52">
        <v>31</v>
      </c>
      <c r="AN41" s="52"/>
      <c r="AP41" s="73">
        <v>31</v>
      </c>
      <c r="AQ41" s="73"/>
      <c r="AS41" s="58">
        <v>31</v>
      </c>
      <c r="AT41" s="58"/>
      <c r="AV41" s="61">
        <v>31</v>
      </c>
      <c r="AW41" s="61"/>
      <c r="AY41" s="64">
        <v>31</v>
      </c>
      <c r="AZ41" s="64"/>
      <c r="BB41" s="74">
        <v>31</v>
      </c>
      <c r="BC41" s="74"/>
      <c r="BE41" s="70">
        <v>31</v>
      </c>
      <c r="BF41" s="70"/>
    </row>
    <row r="42" spans="1:58" x14ac:dyDescent="0.25">
      <c r="A42" s="43">
        <v>32</v>
      </c>
      <c r="B42" s="44">
        <f t="shared" si="0"/>
        <v>14</v>
      </c>
      <c r="C42" s="45">
        <v>287</v>
      </c>
      <c r="D42" s="46" t="str">
        <f t="shared" si="19"/>
        <v>AMANS Alice</v>
      </c>
      <c r="E42" s="47" t="str">
        <f t="shared" si="20"/>
        <v>F</v>
      </c>
      <c r="F42" s="47" t="str">
        <f t="shared" si="21"/>
        <v>AC MARINES</v>
      </c>
      <c r="G42" s="47" t="str">
        <f t="shared" si="22"/>
        <v>UFO</v>
      </c>
      <c r="H42" s="48">
        <v>1</v>
      </c>
      <c r="I42" s="49">
        <v>32</v>
      </c>
      <c r="J42" s="50">
        <f t="shared" si="1"/>
        <v>14</v>
      </c>
      <c r="K42" s="51"/>
      <c r="L42" s="52" t="str">
        <f t="shared" si="2"/>
        <v xml:space="preserve"> </v>
      </c>
      <c r="M42" s="53">
        <f t="shared" si="3"/>
        <v>0</v>
      </c>
      <c r="N42" s="54"/>
      <c r="O42" s="55" t="str">
        <f t="shared" si="4"/>
        <v xml:space="preserve"> </v>
      </c>
      <c r="P42" s="56">
        <f t="shared" si="5"/>
        <v>0</v>
      </c>
      <c r="Q42" s="57"/>
      <c r="R42" s="58" t="str">
        <f t="shared" si="6"/>
        <v xml:space="preserve"> </v>
      </c>
      <c r="S42" s="59">
        <f t="shared" si="7"/>
        <v>0</v>
      </c>
      <c r="T42" s="60"/>
      <c r="U42" s="61" t="str">
        <f t="shared" si="8"/>
        <v xml:space="preserve"> </v>
      </c>
      <c r="V42" s="62">
        <f t="shared" si="9"/>
        <v>0</v>
      </c>
      <c r="W42" s="63"/>
      <c r="X42" s="64" t="str">
        <f t="shared" si="10"/>
        <v xml:space="preserve"> </v>
      </c>
      <c r="Y42" s="65">
        <f t="shared" si="11"/>
        <v>0</v>
      </c>
      <c r="Z42" s="66"/>
      <c r="AA42" s="67" t="str">
        <f t="shared" si="12"/>
        <v xml:space="preserve"> </v>
      </c>
      <c r="AB42" s="68">
        <f t="shared" si="13"/>
        <v>0</v>
      </c>
      <c r="AC42" s="69"/>
      <c r="AD42" s="70" t="str">
        <f t="shared" si="14"/>
        <v xml:space="preserve"> </v>
      </c>
      <c r="AE42" s="71">
        <f t="shared" si="15"/>
        <v>0</v>
      </c>
      <c r="AF42" s="44">
        <f t="shared" si="16"/>
        <v>14</v>
      </c>
      <c r="AG42" s="72">
        <f t="shared" si="17"/>
        <v>32</v>
      </c>
      <c r="AH42" s="44">
        <f t="shared" si="18"/>
        <v>14</v>
      </c>
      <c r="AJ42" s="49">
        <v>32</v>
      </c>
      <c r="AK42" s="49"/>
      <c r="AM42" s="52">
        <v>32</v>
      </c>
      <c r="AN42" s="52"/>
      <c r="AP42" s="73">
        <v>32</v>
      </c>
      <c r="AQ42" s="73"/>
      <c r="AS42" s="58">
        <v>32</v>
      </c>
      <c r="AT42" s="58"/>
      <c r="AV42" s="61">
        <v>32</v>
      </c>
      <c r="AW42" s="61"/>
      <c r="AY42" s="64">
        <v>32</v>
      </c>
      <c r="AZ42" s="64"/>
      <c r="BB42" s="74">
        <v>32</v>
      </c>
      <c r="BC42" s="74"/>
      <c r="BE42" s="70">
        <v>32</v>
      </c>
      <c r="BF42" s="70"/>
    </row>
    <row r="43" spans="1:58" x14ac:dyDescent="0.25">
      <c r="A43" s="43">
        <v>33</v>
      </c>
      <c r="B43" s="44">
        <f t="shared" ref="B43:B74" si="23">AF43</f>
        <v>13</v>
      </c>
      <c r="C43" s="45">
        <v>219</v>
      </c>
      <c r="D43" s="46" t="str">
        <f t="shared" si="19"/>
        <v>DAFFE Izhaq</v>
      </c>
      <c r="E43" s="47" t="str">
        <f t="shared" si="20"/>
        <v>H</v>
      </c>
      <c r="F43" s="47" t="str">
        <f t="shared" si="21"/>
        <v>OCVO</v>
      </c>
      <c r="G43" s="47" t="str">
        <f t="shared" si="22"/>
        <v>FFC</v>
      </c>
      <c r="H43" s="48">
        <v>1</v>
      </c>
      <c r="I43" s="49">
        <v>33</v>
      </c>
      <c r="J43" s="50">
        <f t="shared" ref="J43:J74" si="24">IF(I43=" ",0,IF(I43=1,50,IF(I43=2,48,IF(I43=3,46,IF(I43=4,44,IF(I43=5,42,IF(AND(I43&gt;5,I43&lt;45),46-I43,2)))))))</f>
        <v>13</v>
      </c>
      <c r="K43" s="51"/>
      <c r="L43" s="52" t="str">
        <f t="shared" ref="L43:L74" si="25">IF(SUMIF(AN$11:AN$97,$C43,AM$11:AM$97)=0," ",SUMIF(AN$11:AN$97,$C43,AM$11:AM$97))</f>
        <v xml:space="preserve"> </v>
      </c>
      <c r="M43" s="53">
        <f t="shared" ref="M43:M74" si="26">IF(L43=" ",0,IF(L43=1,50,IF(L43=2,48,IF(L43=3,46,IF(L43=4,44,IF(L43=5,42,IF(AND(L43&gt;5,L43&lt;45),46-L43,2)))))))</f>
        <v>0</v>
      </c>
      <c r="N43" s="54"/>
      <c r="O43" s="55" t="str">
        <f t="shared" ref="O43:O74" si="27">IF(SUMIF(AQ$11:AQ$97,$C43,AP$11:AP$97)=0," ",SUMIF(AQ$11:AQ$97,$C43,AP$11:AP$97))</f>
        <v xml:space="preserve"> </v>
      </c>
      <c r="P43" s="56">
        <f t="shared" ref="P43:P74" si="28">IF(O43=" ",0,IF(O43=1,50,IF(O43=2,48,IF(O43=3,46,IF(O43=4,44,IF(O43=5,42,IF(AND(O43&gt;5,O43&lt;45),46-O43,2)))))))</f>
        <v>0</v>
      </c>
      <c r="Q43" s="57"/>
      <c r="R43" s="58" t="str">
        <f t="shared" ref="R43:R74" si="29">IF(SUMIF(AT$11:AT$97,$C43,AS$11:AS$97)=0," ",SUMIF(AT$11:AT$97,$C43,AS$11:AS$97))</f>
        <v xml:space="preserve"> </v>
      </c>
      <c r="S43" s="59">
        <f t="shared" ref="S43:S74" si="30">IF(R43=" ",0,IF(R43=1,50,IF(R43=2,48,IF(R43=3,46,IF(R43=4,44,IF(R43=5,42,IF(AND(R43&gt;5,R43&lt;45),46-R43,2)))))))</f>
        <v>0</v>
      </c>
      <c r="T43" s="60"/>
      <c r="U43" s="61" t="str">
        <f t="shared" ref="U43:U74" si="31">IF(SUMIF(AW$11:AW$97,$C43,AV$11:AV$97)=0," ",SUMIF(AW$11:AW$97,$C43,AV$11:AV$97))</f>
        <v xml:space="preserve"> </v>
      </c>
      <c r="V43" s="62">
        <f t="shared" ref="V43:V74" si="32">IF(U43=" ",0,IF(U43=1,50,IF(U43=2,48,IF(U43=3,46,IF(U43=4,44,IF(U43=5,42,IF(AND(U43&gt;5,U43&lt;45),46-U43,2)))))))</f>
        <v>0</v>
      </c>
      <c r="W43" s="63"/>
      <c r="X43" s="64" t="str">
        <f t="shared" ref="X43:X74" si="33">IF(SUMIF(AZ$11:AZ$97,$C43,AY$11:AY$97)=0," ",SUMIF(AZ$11:AZ$97,$C43,AY$11:AY$97))</f>
        <v xml:space="preserve"> </v>
      </c>
      <c r="Y43" s="65">
        <f t="shared" ref="Y43:Y74" si="34">IF(X43=" ",0,IF(X43=1,50,IF(X43=2,48,IF(X43=3,46,IF(X43=4,44,IF(X43=5,42,IF(AND(X43&gt;5,X43&lt;45),46-X43,2)))))))</f>
        <v>0</v>
      </c>
      <c r="Z43" s="66"/>
      <c r="AA43" s="67" t="str">
        <f t="shared" ref="AA43:AA74" si="35">IF(SUMIF(BC$11:BC$97,$C43,BB$11:BB$97)=0," ",SUMIF(BC$11:BC$97,$C43,BB$11:BB$97))</f>
        <v xml:space="preserve"> </v>
      </c>
      <c r="AB43" s="68">
        <f t="shared" ref="AB43:AB74" si="36">IF(AA43=" ",0,IF(AA43=1,50,IF(AA43=2,48,IF(AA43=3,46,IF(AA43=4,44,IF(AA43=5,42,IF(AND(AA43&gt;5,AA43&lt;45),46-AA43,2)))))))</f>
        <v>0</v>
      </c>
      <c r="AC43" s="69"/>
      <c r="AD43" s="70" t="str">
        <f t="shared" ref="AD43:AD74" si="37">IF(SUMIF(BF$11:BF$97,$C43,BE$11:BE$97)=0," ",SUMIF(BF$11:BF$97,$C43,BE$11:BE$97))</f>
        <v xml:space="preserve"> </v>
      </c>
      <c r="AE43" s="71">
        <f t="shared" ref="AE43:AE74" si="38">IF(AD43=" ",0,IF(AD43=1,50,IF(AD43=2,48,IF(AD43=3,46,IF(AD43=4,44,IF(AD43=5,42,IF(AND(AD43&gt;5,AD43&lt;45),46-AD43,2)))))))</f>
        <v>0</v>
      </c>
      <c r="AF43" s="44">
        <f t="shared" ref="AF43:AF74" si="39">J43+M43+P43+S43+V43+Y43+AB43+AE43</f>
        <v>13</v>
      </c>
      <c r="AG43" s="72">
        <f t="shared" ref="AG43:AG74" si="40">A43</f>
        <v>33</v>
      </c>
      <c r="AH43" s="44">
        <f t="shared" ref="AH43:AH74" si="41">AF43-MIN(J43,M43,P43,S43,V43,Y43,AB43,AE43)</f>
        <v>13</v>
      </c>
      <c r="AJ43" s="49">
        <v>33</v>
      </c>
      <c r="AK43" s="49"/>
      <c r="AM43" s="52">
        <v>33</v>
      </c>
      <c r="AN43" s="52"/>
      <c r="AP43" s="73">
        <v>33</v>
      </c>
      <c r="AQ43" s="73"/>
      <c r="AS43" s="58">
        <v>33</v>
      </c>
      <c r="AT43" s="58"/>
      <c r="AV43" s="61">
        <v>33</v>
      </c>
      <c r="AW43" s="61"/>
      <c r="AY43" s="64">
        <v>33</v>
      </c>
      <c r="AZ43" s="64"/>
      <c r="BB43" s="74">
        <v>33</v>
      </c>
      <c r="BC43" s="74"/>
      <c r="BE43" s="70">
        <v>33</v>
      </c>
      <c r="BF43" s="70"/>
    </row>
    <row r="44" spans="1:58" x14ac:dyDescent="0.25">
      <c r="A44" s="43">
        <v>34</v>
      </c>
      <c r="B44" s="44">
        <f t="shared" si="23"/>
        <v>12</v>
      </c>
      <c r="C44" s="45">
        <v>231</v>
      </c>
      <c r="D44" s="46" t="str">
        <f t="shared" si="19"/>
        <v>OLIVIER Mathys</v>
      </c>
      <c r="E44" s="47" t="str">
        <f t="shared" si="20"/>
        <v>H</v>
      </c>
      <c r="F44" s="47" t="str">
        <f t="shared" si="21"/>
        <v>ORC EPONE</v>
      </c>
      <c r="G44" s="47" t="str">
        <f t="shared" si="22"/>
        <v>FFC</v>
      </c>
      <c r="H44" s="48">
        <v>1</v>
      </c>
      <c r="I44" s="49">
        <v>34</v>
      </c>
      <c r="J44" s="50">
        <f t="shared" si="24"/>
        <v>12</v>
      </c>
      <c r="K44" s="51"/>
      <c r="L44" s="52" t="str">
        <f t="shared" si="25"/>
        <v xml:space="preserve"> </v>
      </c>
      <c r="M44" s="53">
        <f t="shared" si="26"/>
        <v>0</v>
      </c>
      <c r="N44" s="54"/>
      <c r="O44" s="55" t="str">
        <f t="shared" si="27"/>
        <v xml:space="preserve"> </v>
      </c>
      <c r="P44" s="56">
        <f t="shared" si="28"/>
        <v>0</v>
      </c>
      <c r="Q44" s="57"/>
      <c r="R44" s="58" t="str">
        <f t="shared" si="29"/>
        <v xml:space="preserve"> </v>
      </c>
      <c r="S44" s="59">
        <f t="shared" si="30"/>
        <v>0</v>
      </c>
      <c r="T44" s="60"/>
      <c r="U44" s="61" t="str">
        <f t="shared" si="31"/>
        <v xml:space="preserve"> </v>
      </c>
      <c r="V44" s="62">
        <f t="shared" si="32"/>
        <v>0</v>
      </c>
      <c r="W44" s="63"/>
      <c r="X44" s="64" t="str">
        <f t="shared" si="33"/>
        <v xml:space="preserve"> </v>
      </c>
      <c r="Y44" s="65">
        <f t="shared" si="34"/>
        <v>0</v>
      </c>
      <c r="Z44" s="66"/>
      <c r="AA44" s="67" t="str">
        <f t="shared" si="35"/>
        <v xml:space="preserve"> </v>
      </c>
      <c r="AB44" s="68">
        <f t="shared" si="36"/>
        <v>0</v>
      </c>
      <c r="AC44" s="69"/>
      <c r="AD44" s="70" t="str">
        <f t="shared" si="37"/>
        <v xml:space="preserve"> </v>
      </c>
      <c r="AE44" s="71">
        <f t="shared" si="38"/>
        <v>0</v>
      </c>
      <c r="AF44" s="44">
        <f t="shared" si="39"/>
        <v>12</v>
      </c>
      <c r="AG44" s="72">
        <f t="shared" si="40"/>
        <v>34</v>
      </c>
      <c r="AH44" s="44">
        <f t="shared" si="41"/>
        <v>12</v>
      </c>
      <c r="AJ44" s="49">
        <v>34</v>
      </c>
      <c r="AK44" s="49"/>
      <c r="AM44" s="52">
        <v>34</v>
      </c>
      <c r="AN44" s="52"/>
      <c r="AP44" s="73">
        <v>34</v>
      </c>
      <c r="AQ44" s="73"/>
      <c r="AS44" s="58">
        <v>34</v>
      </c>
      <c r="AT44" s="58"/>
      <c r="AV44" s="61">
        <v>34</v>
      </c>
      <c r="AW44" s="61"/>
      <c r="AY44" s="64">
        <v>34</v>
      </c>
      <c r="AZ44" s="64"/>
      <c r="BB44" s="74">
        <v>34</v>
      </c>
      <c r="BC44" s="74"/>
      <c r="BE44" s="70">
        <v>34</v>
      </c>
      <c r="BF44" s="70"/>
    </row>
    <row r="45" spans="1:58" x14ac:dyDescent="0.25">
      <c r="A45" s="43">
        <v>35</v>
      </c>
      <c r="B45" s="44">
        <f t="shared" si="23"/>
        <v>11</v>
      </c>
      <c r="C45" s="45">
        <v>212</v>
      </c>
      <c r="D45" s="46" t="str">
        <f t="shared" si="19"/>
        <v>BORTOLAMEOLLI Antonin</v>
      </c>
      <c r="E45" s="47" t="str">
        <f t="shared" si="20"/>
        <v>H</v>
      </c>
      <c r="F45" s="47" t="str">
        <f t="shared" si="21"/>
        <v>CVC MERY</v>
      </c>
      <c r="G45" s="47" t="str">
        <f t="shared" si="22"/>
        <v>UFO</v>
      </c>
      <c r="H45" s="48">
        <v>1</v>
      </c>
      <c r="I45" s="49">
        <v>35</v>
      </c>
      <c r="J45" s="50">
        <f t="shared" si="24"/>
        <v>11</v>
      </c>
      <c r="K45" s="51"/>
      <c r="L45" s="52" t="str">
        <f t="shared" si="25"/>
        <v xml:space="preserve"> </v>
      </c>
      <c r="M45" s="53">
        <f t="shared" si="26"/>
        <v>0</v>
      </c>
      <c r="N45" s="54"/>
      <c r="O45" s="55" t="str">
        <f t="shared" si="27"/>
        <v xml:space="preserve"> </v>
      </c>
      <c r="P45" s="56">
        <f t="shared" si="28"/>
        <v>0</v>
      </c>
      <c r="Q45" s="57"/>
      <c r="R45" s="58" t="str">
        <f t="shared" si="29"/>
        <v xml:space="preserve"> </v>
      </c>
      <c r="S45" s="59">
        <f t="shared" si="30"/>
        <v>0</v>
      </c>
      <c r="T45" s="60"/>
      <c r="U45" s="61" t="str">
        <f t="shared" si="31"/>
        <v xml:space="preserve"> </v>
      </c>
      <c r="V45" s="62">
        <f t="shared" si="32"/>
        <v>0</v>
      </c>
      <c r="W45" s="63"/>
      <c r="X45" s="64" t="str">
        <f t="shared" si="33"/>
        <v xml:space="preserve"> </v>
      </c>
      <c r="Y45" s="65">
        <f t="shared" si="34"/>
        <v>0</v>
      </c>
      <c r="Z45" s="66"/>
      <c r="AA45" s="67" t="str">
        <f t="shared" si="35"/>
        <v xml:space="preserve"> </v>
      </c>
      <c r="AB45" s="68">
        <f t="shared" si="36"/>
        <v>0</v>
      </c>
      <c r="AC45" s="69"/>
      <c r="AD45" s="70" t="str">
        <f t="shared" si="37"/>
        <v xml:space="preserve"> </v>
      </c>
      <c r="AE45" s="71">
        <f t="shared" si="38"/>
        <v>0</v>
      </c>
      <c r="AF45" s="44">
        <f t="shared" si="39"/>
        <v>11</v>
      </c>
      <c r="AG45" s="72">
        <f t="shared" si="40"/>
        <v>35</v>
      </c>
      <c r="AH45" s="44">
        <f t="shared" si="41"/>
        <v>11</v>
      </c>
      <c r="AJ45" s="49">
        <v>35</v>
      </c>
      <c r="AK45" s="49"/>
      <c r="AM45" s="52">
        <v>35</v>
      </c>
      <c r="AN45" s="52"/>
      <c r="AP45" s="73">
        <v>35</v>
      </c>
      <c r="AQ45" s="73"/>
      <c r="AS45" s="58">
        <v>35</v>
      </c>
      <c r="AT45" s="58"/>
      <c r="AV45" s="61">
        <v>35</v>
      </c>
      <c r="AW45" s="61"/>
      <c r="AY45" s="64">
        <v>35</v>
      </c>
      <c r="AZ45" s="64"/>
      <c r="BB45" s="74">
        <v>35</v>
      </c>
      <c r="BC45" s="74"/>
      <c r="BE45" s="70">
        <v>35</v>
      </c>
      <c r="BF45" s="70"/>
    </row>
    <row r="46" spans="1:58" x14ac:dyDescent="0.25">
      <c r="A46" s="43">
        <v>36</v>
      </c>
      <c r="B46" s="44">
        <f t="shared" si="23"/>
        <v>10</v>
      </c>
      <c r="C46" s="45">
        <v>229</v>
      </c>
      <c r="D46" s="46" t="str">
        <f t="shared" si="19"/>
        <v>BOYER Lucas</v>
      </c>
      <c r="E46" s="47" t="str">
        <f t="shared" si="20"/>
        <v>H</v>
      </c>
      <c r="F46" s="47" t="str">
        <f t="shared" si="21"/>
        <v>ORC EPONE</v>
      </c>
      <c r="G46" s="47" t="str">
        <f t="shared" si="22"/>
        <v>FFC</v>
      </c>
      <c r="H46" s="48">
        <v>1</v>
      </c>
      <c r="I46" s="49">
        <v>36</v>
      </c>
      <c r="J46" s="50">
        <f t="shared" si="24"/>
        <v>10</v>
      </c>
      <c r="K46" s="51"/>
      <c r="L46" s="52" t="str">
        <f t="shared" si="25"/>
        <v xml:space="preserve"> </v>
      </c>
      <c r="M46" s="53">
        <f t="shared" si="26"/>
        <v>0</v>
      </c>
      <c r="N46" s="54"/>
      <c r="O46" s="55" t="str">
        <f t="shared" si="27"/>
        <v xml:space="preserve"> </v>
      </c>
      <c r="P46" s="56">
        <f t="shared" si="28"/>
        <v>0</v>
      </c>
      <c r="Q46" s="57"/>
      <c r="R46" s="58" t="str">
        <f t="shared" si="29"/>
        <v xml:space="preserve"> </v>
      </c>
      <c r="S46" s="59">
        <f t="shared" si="30"/>
        <v>0</v>
      </c>
      <c r="T46" s="60"/>
      <c r="U46" s="61" t="str">
        <f t="shared" si="31"/>
        <v xml:space="preserve"> </v>
      </c>
      <c r="V46" s="62">
        <f t="shared" si="32"/>
        <v>0</v>
      </c>
      <c r="W46" s="63"/>
      <c r="X46" s="64" t="str">
        <f t="shared" si="33"/>
        <v xml:space="preserve"> </v>
      </c>
      <c r="Y46" s="65">
        <f t="shared" si="34"/>
        <v>0</v>
      </c>
      <c r="Z46" s="66"/>
      <c r="AA46" s="67" t="str">
        <f t="shared" si="35"/>
        <v xml:space="preserve"> </v>
      </c>
      <c r="AB46" s="68">
        <f t="shared" si="36"/>
        <v>0</v>
      </c>
      <c r="AC46" s="69"/>
      <c r="AD46" s="70" t="str">
        <f t="shared" si="37"/>
        <v xml:space="preserve"> </v>
      </c>
      <c r="AE46" s="71">
        <f t="shared" si="38"/>
        <v>0</v>
      </c>
      <c r="AF46" s="44">
        <f t="shared" si="39"/>
        <v>10</v>
      </c>
      <c r="AG46" s="72">
        <f t="shared" si="40"/>
        <v>36</v>
      </c>
      <c r="AH46" s="44">
        <f t="shared" si="41"/>
        <v>10</v>
      </c>
      <c r="AJ46" s="49">
        <v>36</v>
      </c>
      <c r="AK46" s="49"/>
      <c r="AM46" s="52">
        <v>36</v>
      </c>
      <c r="AN46" s="52"/>
      <c r="AP46" s="73">
        <v>36</v>
      </c>
      <c r="AQ46" s="73"/>
      <c r="AS46" s="58">
        <v>36</v>
      </c>
      <c r="AT46" s="58"/>
      <c r="AV46" s="61">
        <v>36</v>
      </c>
      <c r="AW46" s="61"/>
      <c r="AY46" s="64">
        <v>36</v>
      </c>
      <c r="AZ46" s="64"/>
      <c r="BB46" s="74">
        <v>36</v>
      </c>
      <c r="BC46" s="74"/>
      <c r="BE46" s="70">
        <v>36</v>
      </c>
      <c r="BF46" s="70"/>
    </row>
    <row r="47" spans="1:58" x14ac:dyDescent="0.25">
      <c r="A47" s="43">
        <v>37</v>
      </c>
      <c r="B47" s="44">
        <f t="shared" si="23"/>
        <v>9</v>
      </c>
      <c r="C47" s="45">
        <v>209</v>
      </c>
      <c r="D47" s="46" t="str">
        <f t="shared" si="19"/>
        <v>PIGNAT Elio</v>
      </c>
      <c r="E47" s="47" t="str">
        <f t="shared" si="20"/>
        <v>H</v>
      </c>
      <c r="F47" s="47" t="str">
        <f t="shared" si="21"/>
        <v>OGVTT</v>
      </c>
      <c r="G47" s="47" t="str">
        <f t="shared" si="22"/>
        <v>FFC</v>
      </c>
      <c r="H47" s="48">
        <v>1</v>
      </c>
      <c r="I47" s="49">
        <v>37</v>
      </c>
      <c r="J47" s="50">
        <f t="shared" si="24"/>
        <v>9</v>
      </c>
      <c r="K47" s="51"/>
      <c r="L47" s="52" t="str">
        <f t="shared" si="25"/>
        <v xml:space="preserve"> </v>
      </c>
      <c r="M47" s="53">
        <f t="shared" si="26"/>
        <v>0</v>
      </c>
      <c r="N47" s="54"/>
      <c r="O47" s="55" t="str">
        <f t="shared" si="27"/>
        <v xml:space="preserve"> </v>
      </c>
      <c r="P47" s="56">
        <f t="shared" si="28"/>
        <v>0</v>
      </c>
      <c r="Q47" s="57"/>
      <c r="R47" s="58" t="str">
        <f t="shared" si="29"/>
        <v xml:space="preserve"> </v>
      </c>
      <c r="S47" s="59">
        <f t="shared" si="30"/>
        <v>0</v>
      </c>
      <c r="T47" s="60"/>
      <c r="U47" s="61" t="str">
        <f t="shared" si="31"/>
        <v xml:space="preserve"> </v>
      </c>
      <c r="V47" s="62">
        <f t="shared" si="32"/>
        <v>0</v>
      </c>
      <c r="W47" s="63"/>
      <c r="X47" s="64" t="str">
        <f t="shared" si="33"/>
        <v xml:space="preserve"> </v>
      </c>
      <c r="Y47" s="65">
        <f t="shared" si="34"/>
        <v>0</v>
      </c>
      <c r="Z47" s="66"/>
      <c r="AA47" s="67" t="str">
        <f t="shared" si="35"/>
        <v xml:space="preserve"> </v>
      </c>
      <c r="AB47" s="68">
        <f t="shared" si="36"/>
        <v>0</v>
      </c>
      <c r="AC47" s="69"/>
      <c r="AD47" s="70" t="str">
        <f t="shared" si="37"/>
        <v xml:space="preserve"> </v>
      </c>
      <c r="AE47" s="71">
        <f t="shared" si="38"/>
        <v>0</v>
      </c>
      <c r="AF47" s="44">
        <f t="shared" si="39"/>
        <v>9</v>
      </c>
      <c r="AG47" s="72">
        <f t="shared" si="40"/>
        <v>37</v>
      </c>
      <c r="AH47" s="44">
        <f t="shared" si="41"/>
        <v>9</v>
      </c>
      <c r="AJ47" s="49">
        <v>37</v>
      </c>
      <c r="AK47" s="49"/>
      <c r="AM47" s="52">
        <v>37</v>
      </c>
      <c r="AN47" s="52"/>
      <c r="AP47" s="73">
        <v>37</v>
      </c>
      <c r="AQ47" s="73"/>
      <c r="AS47" s="58">
        <v>37</v>
      </c>
      <c r="AT47" s="58"/>
      <c r="AV47" s="61">
        <v>37</v>
      </c>
      <c r="AW47" s="61"/>
      <c r="AY47" s="64">
        <v>37</v>
      </c>
      <c r="AZ47" s="64"/>
      <c r="BB47" s="74">
        <v>37</v>
      </c>
      <c r="BC47" s="74"/>
      <c r="BE47" s="70">
        <v>37</v>
      </c>
      <c r="BF47" s="70"/>
    </row>
    <row r="48" spans="1:58" x14ac:dyDescent="0.25">
      <c r="A48" s="43">
        <v>38</v>
      </c>
      <c r="B48" s="44">
        <f t="shared" si="23"/>
        <v>8</v>
      </c>
      <c r="C48" s="45">
        <v>223</v>
      </c>
      <c r="D48" s="46" t="str">
        <f t="shared" si="19"/>
        <v>ZANNINI Milan</v>
      </c>
      <c r="E48" s="47" t="str">
        <f t="shared" si="20"/>
        <v>H</v>
      </c>
      <c r="F48" s="47" t="str">
        <f t="shared" si="21"/>
        <v>ORC EPONES</v>
      </c>
      <c r="G48" s="47" t="str">
        <f t="shared" si="22"/>
        <v>FFC</v>
      </c>
      <c r="H48" s="48">
        <v>1</v>
      </c>
      <c r="I48" s="49">
        <v>38</v>
      </c>
      <c r="J48" s="50">
        <f t="shared" si="24"/>
        <v>8</v>
      </c>
      <c r="K48" s="51"/>
      <c r="L48" s="52" t="str">
        <f t="shared" si="25"/>
        <v xml:space="preserve"> </v>
      </c>
      <c r="M48" s="53">
        <f t="shared" si="26"/>
        <v>0</v>
      </c>
      <c r="N48" s="54"/>
      <c r="O48" s="55" t="str">
        <f t="shared" si="27"/>
        <v xml:space="preserve"> </v>
      </c>
      <c r="P48" s="56">
        <f t="shared" si="28"/>
        <v>0</v>
      </c>
      <c r="Q48" s="57"/>
      <c r="R48" s="58" t="str">
        <f t="shared" si="29"/>
        <v xml:space="preserve"> </v>
      </c>
      <c r="S48" s="59">
        <f t="shared" si="30"/>
        <v>0</v>
      </c>
      <c r="T48" s="60"/>
      <c r="U48" s="61" t="str">
        <f t="shared" si="31"/>
        <v xml:space="preserve"> </v>
      </c>
      <c r="V48" s="62">
        <f t="shared" si="32"/>
        <v>0</v>
      </c>
      <c r="W48" s="63"/>
      <c r="X48" s="64" t="str">
        <f t="shared" si="33"/>
        <v xml:space="preserve"> </v>
      </c>
      <c r="Y48" s="65">
        <f t="shared" si="34"/>
        <v>0</v>
      </c>
      <c r="Z48" s="66"/>
      <c r="AA48" s="67" t="str">
        <f t="shared" si="35"/>
        <v xml:space="preserve"> </v>
      </c>
      <c r="AB48" s="68">
        <f t="shared" si="36"/>
        <v>0</v>
      </c>
      <c r="AC48" s="69"/>
      <c r="AD48" s="70" t="str">
        <f t="shared" si="37"/>
        <v xml:space="preserve"> </v>
      </c>
      <c r="AE48" s="71">
        <f t="shared" si="38"/>
        <v>0</v>
      </c>
      <c r="AF48" s="44">
        <f t="shared" si="39"/>
        <v>8</v>
      </c>
      <c r="AG48" s="72">
        <f t="shared" si="40"/>
        <v>38</v>
      </c>
      <c r="AH48" s="44">
        <f t="shared" si="41"/>
        <v>8</v>
      </c>
      <c r="AJ48" s="49">
        <v>38</v>
      </c>
      <c r="AK48" s="49"/>
      <c r="AM48" s="52">
        <v>38</v>
      </c>
      <c r="AN48" s="52"/>
      <c r="AP48" s="73">
        <v>38</v>
      </c>
      <c r="AQ48" s="73"/>
      <c r="AS48" s="58">
        <v>38</v>
      </c>
      <c r="AT48" s="58"/>
      <c r="AV48" s="61">
        <v>38</v>
      </c>
      <c r="AW48" s="61"/>
      <c r="AY48" s="64">
        <v>38</v>
      </c>
      <c r="AZ48" s="64"/>
      <c r="BB48" s="74">
        <v>38</v>
      </c>
      <c r="BC48" s="74"/>
      <c r="BE48" s="70">
        <v>38</v>
      </c>
      <c r="BF48" s="70"/>
    </row>
    <row r="49" spans="1:58" x14ac:dyDescent="0.25">
      <c r="A49" s="43">
        <v>39</v>
      </c>
      <c r="B49" s="44">
        <f t="shared" si="23"/>
        <v>7</v>
      </c>
      <c r="C49" s="45">
        <v>211</v>
      </c>
      <c r="D49" s="46" t="str">
        <f t="shared" si="19"/>
        <v>GOHARIAN Kamran</v>
      </c>
      <c r="E49" s="47" t="str">
        <f t="shared" si="20"/>
        <v>H</v>
      </c>
      <c r="F49" s="47" t="str">
        <f t="shared" si="21"/>
        <v>OGVTT</v>
      </c>
      <c r="G49" s="47" t="str">
        <f t="shared" si="22"/>
        <v>FFC</v>
      </c>
      <c r="H49" s="48">
        <v>1</v>
      </c>
      <c r="I49" s="49">
        <v>39</v>
      </c>
      <c r="J49" s="50">
        <f t="shared" si="24"/>
        <v>7</v>
      </c>
      <c r="K49" s="51"/>
      <c r="L49" s="52" t="str">
        <f t="shared" si="25"/>
        <v xml:space="preserve"> </v>
      </c>
      <c r="M49" s="53">
        <f t="shared" si="26"/>
        <v>0</v>
      </c>
      <c r="N49" s="54"/>
      <c r="O49" s="55" t="str">
        <f t="shared" si="27"/>
        <v xml:space="preserve"> </v>
      </c>
      <c r="P49" s="56">
        <f t="shared" si="28"/>
        <v>0</v>
      </c>
      <c r="Q49" s="57"/>
      <c r="R49" s="58" t="str">
        <f t="shared" si="29"/>
        <v xml:space="preserve"> </v>
      </c>
      <c r="S49" s="59">
        <f t="shared" si="30"/>
        <v>0</v>
      </c>
      <c r="T49" s="60"/>
      <c r="U49" s="61" t="str">
        <f t="shared" si="31"/>
        <v xml:space="preserve"> </v>
      </c>
      <c r="V49" s="62">
        <f t="shared" si="32"/>
        <v>0</v>
      </c>
      <c r="W49" s="63"/>
      <c r="X49" s="64" t="str">
        <f t="shared" si="33"/>
        <v xml:space="preserve"> </v>
      </c>
      <c r="Y49" s="65">
        <f t="shared" si="34"/>
        <v>0</v>
      </c>
      <c r="Z49" s="66"/>
      <c r="AA49" s="67" t="str">
        <f t="shared" si="35"/>
        <v xml:space="preserve"> </v>
      </c>
      <c r="AB49" s="68">
        <f t="shared" si="36"/>
        <v>0</v>
      </c>
      <c r="AC49" s="69"/>
      <c r="AD49" s="70" t="str">
        <f t="shared" si="37"/>
        <v xml:space="preserve"> </v>
      </c>
      <c r="AE49" s="71">
        <f t="shared" si="38"/>
        <v>0</v>
      </c>
      <c r="AF49" s="44">
        <f t="shared" si="39"/>
        <v>7</v>
      </c>
      <c r="AG49" s="72">
        <f t="shared" si="40"/>
        <v>39</v>
      </c>
      <c r="AH49" s="44">
        <f t="shared" si="41"/>
        <v>7</v>
      </c>
      <c r="AJ49" s="49">
        <v>39</v>
      </c>
      <c r="AK49" s="49"/>
      <c r="AM49" s="52">
        <v>39</v>
      </c>
      <c r="AN49" s="52"/>
      <c r="AP49" s="73">
        <v>39</v>
      </c>
      <c r="AQ49" s="73"/>
      <c r="AS49" s="58">
        <v>39</v>
      </c>
      <c r="AT49" s="58"/>
      <c r="AV49" s="61">
        <v>39</v>
      </c>
      <c r="AW49" s="61"/>
      <c r="AY49" s="64">
        <v>39</v>
      </c>
      <c r="AZ49" s="64"/>
      <c r="BB49" s="74">
        <v>39</v>
      </c>
      <c r="BC49" s="74"/>
      <c r="BE49" s="70">
        <v>39</v>
      </c>
      <c r="BF49" s="70"/>
    </row>
    <row r="50" spans="1:58" ht="13" x14ac:dyDescent="0.25">
      <c r="A50" s="43">
        <v>40</v>
      </c>
      <c r="B50" s="44">
        <f t="shared" si="23"/>
        <v>6</v>
      </c>
      <c r="C50" s="45">
        <v>215</v>
      </c>
      <c r="D50" s="46" t="str">
        <f t="shared" si="19"/>
        <v>SOCHET Tim</v>
      </c>
      <c r="E50" s="47" t="str">
        <f t="shared" si="20"/>
        <v>H</v>
      </c>
      <c r="F50" s="47" t="str">
        <f t="shared" si="21"/>
        <v>Cergy</v>
      </c>
      <c r="G50" s="47" t="str">
        <f t="shared" si="22"/>
        <v>UFO</v>
      </c>
      <c r="H50" s="48">
        <v>1</v>
      </c>
      <c r="I50" s="49">
        <v>40</v>
      </c>
      <c r="J50" s="50">
        <f t="shared" si="24"/>
        <v>6</v>
      </c>
      <c r="K50" s="51"/>
      <c r="L50" s="52" t="str">
        <f t="shared" si="25"/>
        <v xml:space="preserve"> </v>
      </c>
      <c r="M50" s="53">
        <f t="shared" si="26"/>
        <v>0</v>
      </c>
      <c r="N50" s="54"/>
      <c r="O50" s="55" t="str">
        <f t="shared" si="27"/>
        <v xml:space="preserve"> </v>
      </c>
      <c r="P50" s="56">
        <f t="shared" si="28"/>
        <v>0</v>
      </c>
      <c r="Q50" s="57"/>
      <c r="R50" s="58" t="str">
        <f t="shared" si="29"/>
        <v xml:space="preserve"> </v>
      </c>
      <c r="S50" s="59">
        <f t="shared" si="30"/>
        <v>0</v>
      </c>
      <c r="T50" s="60"/>
      <c r="U50" s="61" t="str">
        <f t="shared" si="31"/>
        <v xml:space="preserve"> </v>
      </c>
      <c r="V50" s="62">
        <f t="shared" si="32"/>
        <v>0</v>
      </c>
      <c r="W50" s="63"/>
      <c r="X50" s="64" t="str">
        <f t="shared" si="33"/>
        <v xml:space="preserve"> </v>
      </c>
      <c r="Y50" s="65">
        <f t="shared" si="34"/>
        <v>0</v>
      </c>
      <c r="Z50" s="66"/>
      <c r="AA50" s="67" t="str">
        <f t="shared" si="35"/>
        <v xml:space="preserve"> </v>
      </c>
      <c r="AB50" s="68">
        <f t="shared" si="36"/>
        <v>0</v>
      </c>
      <c r="AC50" s="69"/>
      <c r="AD50" s="70" t="str">
        <f t="shared" si="37"/>
        <v xml:space="preserve"> </v>
      </c>
      <c r="AE50" s="71">
        <f t="shared" si="38"/>
        <v>0</v>
      </c>
      <c r="AF50" s="44">
        <f t="shared" si="39"/>
        <v>6</v>
      </c>
      <c r="AG50" s="72">
        <f t="shared" si="40"/>
        <v>40</v>
      </c>
      <c r="AH50" s="44">
        <f t="shared" si="41"/>
        <v>6</v>
      </c>
      <c r="AI50" s="75"/>
      <c r="AJ50" s="49">
        <v>40</v>
      </c>
      <c r="AK50" s="49"/>
      <c r="AM50" s="52">
        <v>40</v>
      </c>
      <c r="AN50" s="52"/>
      <c r="AP50" s="73">
        <v>40</v>
      </c>
      <c r="AQ50" s="73"/>
      <c r="AS50" s="58">
        <v>40</v>
      </c>
      <c r="AT50" s="58"/>
      <c r="AV50" s="61">
        <v>40</v>
      </c>
      <c r="AW50" s="61"/>
      <c r="AY50" s="64">
        <v>40</v>
      </c>
      <c r="AZ50" s="64"/>
      <c r="BB50" s="74">
        <v>40</v>
      </c>
      <c r="BC50" s="74"/>
      <c r="BE50" s="70">
        <v>40</v>
      </c>
      <c r="BF50" s="70"/>
    </row>
    <row r="51" spans="1:58" x14ac:dyDescent="0.25">
      <c r="A51" s="43">
        <v>41</v>
      </c>
      <c r="B51" s="44">
        <f t="shared" si="23"/>
        <v>5</v>
      </c>
      <c r="C51" s="45">
        <v>220</v>
      </c>
      <c r="D51" s="46" t="str">
        <f t="shared" si="19"/>
        <v>GOETZ Jules</v>
      </c>
      <c r="E51" s="47" t="str">
        <f t="shared" si="20"/>
        <v>H</v>
      </c>
      <c r="F51" s="47" t="str">
        <f t="shared" si="21"/>
        <v>Ac Marines</v>
      </c>
      <c r="G51" s="47" t="str">
        <f t="shared" si="22"/>
        <v>UFO</v>
      </c>
      <c r="H51" s="48">
        <v>1</v>
      </c>
      <c r="I51" s="49">
        <v>41</v>
      </c>
      <c r="J51" s="50">
        <f t="shared" si="24"/>
        <v>5</v>
      </c>
      <c r="K51" s="51"/>
      <c r="L51" s="52" t="str">
        <f t="shared" si="25"/>
        <v xml:space="preserve"> </v>
      </c>
      <c r="M51" s="53">
        <f t="shared" si="26"/>
        <v>0</v>
      </c>
      <c r="N51" s="54"/>
      <c r="O51" s="55" t="str">
        <f t="shared" si="27"/>
        <v xml:space="preserve"> </v>
      </c>
      <c r="P51" s="56">
        <f t="shared" si="28"/>
        <v>0</v>
      </c>
      <c r="Q51" s="57"/>
      <c r="R51" s="58" t="str">
        <f t="shared" si="29"/>
        <v xml:space="preserve"> </v>
      </c>
      <c r="S51" s="59">
        <f t="shared" si="30"/>
        <v>0</v>
      </c>
      <c r="T51" s="60"/>
      <c r="U51" s="61" t="str">
        <f t="shared" si="31"/>
        <v xml:space="preserve"> </v>
      </c>
      <c r="V51" s="62">
        <f t="shared" si="32"/>
        <v>0</v>
      </c>
      <c r="W51" s="63"/>
      <c r="X51" s="64" t="str">
        <f t="shared" si="33"/>
        <v xml:space="preserve"> </v>
      </c>
      <c r="Y51" s="65">
        <f t="shared" si="34"/>
        <v>0</v>
      </c>
      <c r="Z51" s="66"/>
      <c r="AA51" s="67" t="str">
        <f t="shared" si="35"/>
        <v xml:space="preserve"> </v>
      </c>
      <c r="AB51" s="68">
        <f t="shared" si="36"/>
        <v>0</v>
      </c>
      <c r="AC51" s="69"/>
      <c r="AD51" s="70" t="str">
        <f t="shared" si="37"/>
        <v xml:space="preserve"> </v>
      </c>
      <c r="AE51" s="71">
        <f t="shared" si="38"/>
        <v>0</v>
      </c>
      <c r="AF51" s="44">
        <f t="shared" si="39"/>
        <v>5</v>
      </c>
      <c r="AG51" s="72">
        <f t="shared" si="40"/>
        <v>41</v>
      </c>
      <c r="AH51" s="44">
        <f t="shared" si="41"/>
        <v>5</v>
      </c>
      <c r="AJ51" s="49">
        <v>41</v>
      </c>
      <c r="AK51" s="49"/>
      <c r="AM51" s="52">
        <v>41</v>
      </c>
      <c r="AN51" s="52"/>
      <c r="AP51" s="73">
        <v>41</v>
      </c>
      <c r="AQ51" s="73"/>
      <c r="AS51" s="58">
        <v>41</v>
      </c>
      <c r="AT51" s="58"/>
      <c r="AV51" s="61">
        <v>41</v>
      </c>
      <c r="AW51" s="61"/>
      <c r="AY51" s="64">
        <v>41</v>
      </c>
      <c r="AZ51" s="64"/>
      <c r="BB51" s="74">
        <v>41</v>
      </c>
      <c r="BC51" s="74"/>
      <c r="BE51" s="70">
        <v>41</v>
      </c>
      <c r="BF51" s="70"/>
    </row>
    <row r="52" spans="1:58" x14ac:dyDescent="0.25">
      <c r="A52" s="43">
        <v>42</v>
      </c>
      <c r="B52" s="44">
        <f t="shared" si="23"/>
        <v>4</v>
      </c>
      <c r="C52" s="45">
        <v>238</v>
      </c>
      <c r="D52" s="46" t="str">
        <f t="shared" si="19"/>
        <v>BOUDAUD Jules</v>
      </c>
      <c r="E52" s="47" t="str">
        <f t="shared" si="20"/>
        <v>H</v>
      </c>
      <c r="F52" s="47" t="str">
        <f t="shared" si="21"/>
        <v>CLOCA Cycle</v>
      </c>
      <c r="G52" s="47" t="str">
        <f t="shared" si="22"/>
        <v>UFO</v>
      </c>
      <c r="H52" s="48">
        <v>1</v>
      </c>
      <c r="I52" s="49">
        <v>42</v>
      </c>
      <c r="J52" s="50">
        <f t="shared" si="24"/>
        <v>4</v>
      </c>
      <c r="K52" s="51"/>
      <c r="L52" s="52" t="str">
        <f t="shared" si="25"/>
        <v xml:space="preserve"> </v>
      </c>
      <c r="M52" s="53">
        <f t="shared" si="26"/>
        <v>0</v>
      </c>
      <c r="N52" s="54"/>
      <c r="O52" s="55" t="str">
        <f t="shared" si="27"/>
        <v xml:space="preserve"> </v>
      </c>
      <c r="P52" s="56">
        <f t="shared" si="28"/>
        <v>0</v>
      </c>
      <c r="Q52" s="57"/>
      <c r="R52" s="58" t="str">
        <f t="shared" si="29"/>
        <v xml:space="preserve"> </v>
      </c>
      <c r="S52" s="59">
        <f t="shared" si="30"/>
        <v>0</v>
      </c>
      <c r="T52" s="60"/>
      <c r="U52" s="61" t="str">
        <f t="shared" si="31"/>
        <v xml:space="preserve"> </v>
      </c>
      <c r="V52" s="62">
        <f t="shared" si="32"/>
        <v>0</v>
      </c>
      <c r="W52" s="63"/>
      <c r="X52" s="64" t="str">
        <f t="shared" si="33"/>
        <v xml:space="preserve"> </v>
      </c>
      <c r="Y52" s="65">
        <f t="shared" si="34"/>
        <v>0</v>
      </c>
      <c r="Z52" s="66"/>
      <c r="AA52" s="67" t="str">
        <f t="shared" si="35"/>
        <v xml:space="preserve"> </v>
      </c>
      <c r="AB52" s="68">
        <f t="shared" si="36"/>
        <v>0</v>
      </c>
      <c r="AC52" s="69"/>
      <c r="AD52" s="70" t="str">
        <f t="shared" si="37"/>
        <v xml:space="preserve"> </v>
      </c>
      <c r="AE52" s="71">
        <f t="shared" si="38"/>
        <v>0</v>
      </c>
      <c r="AF52" s="44">
        <f t="shared" si="39"/>
        <v>4</v>
      </c>
      <c r="AG52" s="72">
        <f t="shared" si="40"/>
        <v>42</v>
      </c>
      <c r="AH52" s="44">
        <f t="shared" si="41"/>
        <v>4</v>
      </c>
      <c r="AJ52" s="49">
        <v>42</v>
      </c>
      <c r="AK52" s="49"/>
      <c r="AM52" s="52">
        <v>42</v>
      </c>
      <c r="AN52" s="52"/>
      <c r="AP52" s="73">
        <v>42</v>
      </c>
      <c r="AQ52" s="73"/>
      <c r="AS52" s="58">
        <v>42</v>
      </c>
      <c r="AT52" s="58"/>
      <c r="AV52" s="61">
        <v>42</v>
      </c>
      <c r="AW52" s="61"/>
      <c r="AY52" s="64">
        <v>42</v>
      </c>
      <c r="AZ52" s="64"/>
      <c r="BB52" s="74">
        <v>42</v>
      </c>
      <c r="BC52" s="74"/>
      <c r="BE52" s="70">
        <v>42</v>
      </c>
      <c r="BF52" s="70"/>
    </row>
    <row r="53" spans="1:58" x14ac:dyDescent="0.25">
      <c r="A53" s="43">
        <v>43</v>
      </c>
      <c r="B53" s="44">
        <f t="shared" si="23"/>
        <v>0</v>
      </c>
      <c r="C53" s="45"/>
      <c r="D53" s="46"/>
      <c r="E53" s="47"/>
      <c r="F53" s="47" t="s">
        <v>1</v>
      </c>
      <c r="G53" s="47" t="s">
        <v>1</v>
      </c>
      <c r="H53" s="48"/>
      <c r="I53" s="49" t="str">
        <f t="shared" ref="I53:I74" si="42">IF(SUMIF(AK$11:AK$97,$C53,AJ$11:AJ$97)=0," ",SUMIF(AK$11:AK$97,$C53,AJ$11:AJ$97))</f>
        <v xml:space="preserve"> </v>
      </c>
      <c r="J53" s="50">
        <f t="shared" si="24"/>
        <v>0</v>
      </c>
      <c r="K53" s="51"/>
      <c r="L53" s="52" t="str">
        <f t="shared" si="25"/>
        <v xml:space="preserve"> </v>
      </c>
      <c r="M53" s="53">
        <f t="shared" si="26"/>
        <v>0</v>
      </c>
      <c r="N53" s="54"/>
      <c r="O53" s="55" t="str">
        <f t="shared" si="27"/>
        <v xml:space="preserve"> </v>
      </c>
      <c r="P53" s="56">
        <f t="shared" si="28"/>
        <v>0</v>
      </c>
      <c r="Q53" s="57"/>
      <c r="R53" s="58" t="str">
        <f t="shared" si="29"/>
        <v xml:space="preserve"> </v>
      </c>
      <c r="S53" s="59">
        <f t="shared" si="30"/>
        <v>0</v>
      </c>
      <c r="T53" s="60"/>
      <c r="U53" s="61" t="str">
        <f t="shared" si="31"/>
        <v xml:space="preserve"> </v>
      </c>
      <c r="V53" s="62">
        <f t="shared" si="32"/>
        <v>0</v>
      </c>
      <c r="W53" s="63"/>
      <c r="X53" s="64" t="str">
        <f t="shared" si="33"/>
        <v xml:space="preserve"> </v>
      </c>
      <c r="Y53" s="65">
        <f t="shared" si="34"/>
        <v>0</v>
      </c>
      <c r="Z53" s="66"/>
      <c r="AA53" s="67" t="str">
        <f t="shared" si="35"/>
        <v xml:space="preserve"> </v>
      </c>
      <c r="AB53" s="68">
        <f t="shared" si="36"/>
        <v>0</v>
      </c>
      <c r="AC53" s="69"/>
      <c r="AD53" s="70" t="str">
        <f t="shared" si="37"/>
        <v xml:space="preserve"> </v>
      </c>
      <c r="AE53" s="71">
        <f t="shared" si="38"/>
        <v>0</v>
      </c>
      <c r="AF53" s="44">
        <f t="shared" si="39"/>
        <v>0</v>
      </c>
      <c r="AG53" s="72">
        <f t="shared" si="40"/>
        <v>43</v>
      </c>
      <c r="AH53" s="44">
        <f t="shared" si="41"/>
        <v>0</v>
      </c>
      <c r="AJ53" s="49">
        <v>43</v>
      </c>
      <c r="AK53" s="49"/>
      <c r="AM53" s="52">
        <v>43</v>
      </c>
      <c r="AN53" s="52"/>
      <c r="AP53" s="73">
        <v>43</v>
      </c>
      <c r="AQ53" s="73"/>
      <c r="AS53" s="58">
        <v>43</v>
      </c>
      <c r="AT53" s="58"/>
      <c r="AV53" s="61">
        <v>43</v>
      </c>
      <c r="AW53" s="61"/>
      <c r="AY53" s="64">
        <v>43</v>
      </c>
      <c r="AZ53" s="64"/>
      <c r="BB53" s="74">
        <v>43</v>
      </c>
      <c r="BC53" s="74"/>
      <c r="BE53" s="70">
        <v>43</v>
      </c>
      <c r="BF53" s="70"/>
    </row>
    <row r="54" spans="1:58" x14ac:dyDescent="0.25">
      <c r="A54" s="43">
        <v>44</v>
      </c>
      <c r="B54" s="44">
        <f t="shared" si="23"/>
        <v>0</v>
      </c>
      <c r="C54" s="45"/>
      <c r="D54" s="46" t="s">
        <v>1</v>
      </c>
      <c r="E54" s="47"/>
      <c r="F54" s="47" t="s">
        <v>1</v>
      </c>
      <c r="G54" s="47" t="s">
        <v>1</v>
      </c>
      <c r="H54" s="48"/>
      <c r="I54" s="49" t="str">
        <f t="shared" si="42"/>
        <v xml:space="preserve"> </v>
      </c>
      <c r="J54" s="50">
        <f t="shared" si="24"/>
        <v>0</v>
      </c>
      <c r="K54" s="51"/>
      <c r="L54" s="52" t="str">
        <f t="shared" si="25"/>
        <v xml:space="preserve"> </v>
      </c>
      <c r="M54" s="53">
        <f t="shared" si="26"/>
        <v>0</v>
      </c>
      <c r="N54" s="54"/>
      <c r="O54" s="55" t="str">
        <f t="shared" si="27"/>
        <v xml:space="preserve"> </v>
      </c>
      <c r="P54" s="56">
        <f t="shared" si="28"/>
        <v>0</v>
      </c>
      <c r="Q54" s="57"/>
      <c r="R54" s="58" t="str">
        <f t="shared" si="29"/>
        <v xml:space="preserve"> </v>
      </c>
      <c r="S54" s="59">
        <f t="shared" si="30"/>
        <v>0</v>
      </c>
      <c r="T54" s="60"/>
      <c r="U54" s="61" t="str">
        <f t="shared" si="31"/>
        <v xml:space="preserve"> </v>
      </c>
      <c r="V54" s="62">
        <f t="shared" si="32"/>
        <v>0</v>
      </c>
      <c r="W54" s="63"/>
      <c r="X54" s="64" t="str">
        <f t="shared" si="33"/>
        <v xml:space="preserve"> </v>
      </c>
      <c r="Y54" s="65">
        <f t="shared" si="34"/>
        <v>0</v>
      </c>
      <c r="Z54" s="66"/>
      <c r="AA54" s="67" t="str">
        <f t="shared" si="35"/>
        <v xml:space="preserve"> </v>
      </c>
      <c r="AB54" s="68">
        <f t="shared" si="36"/>
        <v>0</v>
      </c>
      <c r="AC54" s="69"/>
      <c r="AD54" s="70" t="str">
        <f t="shared" si="37"/>
        <v xml:space="preserve"> </v>
      </c>
      <c r="AE54" s="71">
        <f t="shared" si="38"/>
        <v>0</v>
      </c>
      <c r="AF54" s="44">
        <f t="shared" si="39"/>
        <v>0</v>
      </c>
      <c r="AG54" s="72">
        <f t="shared" si="40"/>
        <v>44</v>
      </c>
      <c r="AH54" s="44">
        <f t="shared" si="41"/>
        <v>0</v>
      </c>
      <c r="AJ54" s="49">
        <v>44</v>
      </c>
      <c r="AK54" s="49"/>
      <c r="AM54" s="52">
        <v>44</v>
      </c>
      <c r="AN54" s="52"/>
      <c r="AP54" s="73">
        <v>44</v>
      </c>
      <c r="AQ54" s="73"/>
      <c r="AS54" s="58">
        <v>44</v>
      </c>
      <c r="AT54" s="58"/>
      <c r="AV54" s="61">
        <v>44</v>
      </c>
      <c r="AW54" s="61"/>
      <c r="AY54" s="64">
        <v>44</v>
      </c>
      <c r="AZ54" s="64"/>
      <c r="BB54" s="74">
        <v>44</v>
      </c>
      <c r="BC54" s="74"/>
      <c r="BE54" s="70">
        <v>44</v>
      </c>
      <c r="BF54" s="70"/>
    </row>
    <row r="55" spans="1:58" x14ac:dyDescent="0.25">
      <c r="A55" s="43">
        <v>45</v>
      </c>
      <c r="B55" s="44">
        <f t="shared" si="23"/>
        <v>0</v>
      </c>
      <c r="C55" s="45"/>
      <c r="D55" s="46" t="s">
        <v>1</v>
      </c>
      <c r="E55" s="47"/>
      <c r="F55" s="47" t="s">
        <v>1</v>
      </c>
      <c r="G55" s="47" t="s">
        <v>1</v>
      </c>
      <c r="H55" s="48"/>
      <c r="I55" s="49" t="str">
        <f t="shared" si="42"/>
        <v xml:space="preserve"> </v>
      </c>
      <c r="J55" s="50">
        <f t="shared" si="24"/>
        <v>0</v>
      </c>
      <c r="K55" s="51"/>
      <c r="L55" s="52" t="str">
        <f t="shared" si="25"/>
        <v xml:space="preserve"> </v>
      </c>
      <c r="M55" s="53">
        <f t="shared" si="26"/>
        <v>0</v>
      </c>
      <c r="N55" s="54"/>
      <c r="O55" s="55" t="str">
        <f t="shared" si="27"/>
        <v xml:space="preserve"> </v>
      </c>
      <c r="P55" s="56">
        <f t="shared" si="28"/>
        <v>0</v>
      </c>
      <c r="Q55" s="57"/>
      <c r="R55" s="58" t="str">
        <f t="shared" si="29"/>
        <v xml:space="preserve"> </v>
      </c>
      <c r="S55" s="59">
        <f t="shared" si="30"/>
        <v>0</v>
      </c>
      <c r="T55" s="60"/>
      <c r="U55" s="61" t="str">
        <f t="shared" si="31"/>
        <v xml:space="preserve"> </v>
      </c>
      <c r="V55" s="62">
        <f t="shared" si="32"/>
        <v>0</v>
      </c>
      <c r="W55" s="63"/>
      <c r="X55" s="64" t="str">
        <f t="shared" si="33"/>
        <v xml:space="preserve"> </v>
      </c>
      <c r="Y55" s="65">
        <f t="shared" si="34"/>
        <v>0</v>
      </c>
      <c r="Z55" s="66"/>
      <c r="AA55" s="67" t="str">
        <f t="shared" si="35"/>
        <v xml:space="preserve"> </v>
      </c>
      <c r="AB55" s="68">
        <f t="shared" si="36"/>
        <v>0</v>
      </c>
      <c r="AC55" s="69"/>
      <c r="AD55" s="70" t="str">
        <f t="shared" si="37"/>
        <v xml:space="preserve"> </v>
      </c>
      <c r="AE55" s="71">
        <f t="shared" si="38"/>
        <v>0</v>
      </c>
      <c r="AF55" s="44">
        <f t="shared" si="39"/>
        <v>0</v>
      </c>
      <c r="AG55" s="72">
        <f t="shared" si="40"/>
        <v>45</v>
      </c>
      <c r="AH55" s="44">
        <f t="shared" si="41"/>
        <v>0</v>
      </c>
      <c r="AJ55" s="49">
        <v>45</v>
      </c>
      <c r="AK55" s="49"/>
      <c r="AM55" s="52">
        <v>45</v>
      </c>
      <c r="AN55" s="52"/>
      <c r="AP55" s="73">
        <v>45</v>
      </c>
      <c r="AQ55" s="73"/>
      <c r="AS55" s="58">
        <v>45</v>
      </c>
      <c r="AT55" s="58"/>
      <c r="AV55" s="61">
        <v>45</v>
      </c>
      <c r="AW55" s="61"/>
      <c r="AY55" s="64">
        <v>45</v>
      </c>
      <c r="AZ55" s="64"/>
      <c r="BB55" s="74">
        <v>45</v>
      </c>
      <c r="BC55" s="74"/>
      <c r="BE55" s="70">
        <v>45</v>
      </c>
      <c r="BF55" s="70"/>
    </row>
    <row r="56" spans="1:58" x14ac:dyDescent="0.25">
      <c r="A56" s="43">
        <v>46</v>
      </c>
      <c r="B56" s="44">
        <f t="shared" si="23"/>
        <v>0</v>
      </c>
      <c r="C56" s="45"/>
      <c r="D56" s="46" t="s">
        <v>1</v>
      </c>
      <c r="E56" s="47"/>
      <c r="F56" s="47" t="s">
        <v>1</v>
      </c>
      <c r="G56" s="47" t="s">
        <v>1</v>
      </c>
      <c r="H56" s="48"/>
      <c r="I56" s="49" t="str">
        <f t="shared" si="42"/>
        <v xml:space="preserve"> </v>
      </c>
      <c r="J56" s="50">
        <f t="shared" si="24"/>
        <v>0</v>
      </c>
      <c r="K56" s="51"/>
      <c r="L56" s="52" t="str">
        <f t="shared" si="25"/>
        <v xml:space="preserve"> </v>
      </c>
      <c r="M56" s="53">
        <f t="shared" si="26"/>
        <v>0</v>
      </c>
      <c r="N56" s="54"/>
      <c r="O56" s="55" t="str">
        <f t="shared" si="27"/>
        <v xml:space="preserve"> </v>
      </c>
      <c r="P56" s="56">
        <f t="shared" si="28"/>
        <v>0</v>
      </c>
      <c r="Q56" s="57"/>
      <c r="R56" s="58" t="str">
        <f t="shared" si="29"/>
        <v xml:space="preserve"> </v>
      </c>
      <c r="S56" s="59">
        <f t="shared" si="30"/>
        <v>0</v>
      </c>
      <c r="T56" s="60"/>
      <c r="U56" s="61" t="str">
        <f t="shared" si="31"/>
        <v xml:space="preserve"> </v>
      </c>
      <c r="V56" s="62">
        <f t="shared" si="32"/>
        <v>0</v>
      </c>
      <c r="W56" s="63"/>
      <c r="X56" s="64" t="str">
        <f t="shared" si="33"/>
        <v xml:space="preserve"> </v>
      </c>
      <c r="Y56" s="65">
        <f t="shared" si="34"/>
        <v>0</v>
      </c>
      <c r="Z56" s="66"/>
      <c r="AA56" s="67" t="str">
        <f t="shared" si="35"/>
        <v xml:space="preserve"> </v>
      </c>
      <c r="AB56" s="68">
        <f t="shared" si="36"/>
        <v>0</v>
      </c>
      <c r="AC56" s="69"/>
      <c r="AD56" s="70" t="str">
        <f t="shared" si="37"/>
        <v xml:space="preserve"> </v>
      </c>
      <c r="AE56" s="71">
        <f t="shared" si="38"/>
        <v>0</v>
      </c>
      <c r="AF56" s="44">
        <f t="shared" si="39"/>
        <v>0</v>
      </c>
      <c r="AG56" s="72">
        <f t="shared" si="40"/>
        <v>46</v>
      </c>
      <c r="AH56" s="44">
        <f t="shared" si="41"/>
        <v>0</v>
      </c>
      <c r="AJ56" s="49">
        <v>46</v>
      </c>
      <c r="AK56" s="49"/>
      <c r="AM56" s="52">
        <v>46</v>
      </c>
      <c r="AN56" s="52"/>
      <c r="AP56" s="73">
        <v>46</v>
      </c>
      <c r="AQ56" s="73"/>
      <c r="AS56" s="58">
        <v>46</v>
      </c>
      <c r="AT56" s="58"/>
      <c r="AV56" s="61">
        <v>46</v>
      </c>
      <c r="AW56" s="61"/>
      <c r="AY56" s="64">
        <v>46</v>
      </c>
      <c r="AZ56" s="64"/>
      <c r="BB56" s="74">
        <v>46</v>
      </c>
      <c r="BC56" s="74"/>
      <c r="BE56" s="70">
        <v>46</v>
      </c>
      <c r="BF56" s="70"/>
    </row>
    <row r="57" spans="1:58" x14ac:dyDescent="0.25">
      <c r="A57" s="43">
        <v>47</v>
      </c>
      <c r="B57" s="44">
        <f t="shared" si="23"/>
        <v>0</v>
      </c>
      <c r="C57" s="45"/>
      <c r="D57" s="46" t="s">
        <v>1</v>
      </c>
      <c r="E57" s="47"/>
      <c r="F57" s="47" t="s">
        <v>1</v>
      </c>
      <c r="G57" s="47" t="s">
        <v>1</v>
      </c>
      <c r="H57" s="48"/>
      <c r="I57" s="49" t="str">
        <f t="shared" si="42"/>
        <v xml:space="preserve"> </v>
      </c>
      <c r="J57" s="50">
        <f t="shared" si="24"/>
        <v>0</v>
      </c>
      <c r="K57" s="51"/>
      <c r="L57" s="52" t="str">
        <f t="shared" si="25"/>
        <v xml:space="preserve"> </v>
      </c>
      <c r="M57" s="53">
        <f t="shared" si="26"/>
        <v>0</v>
      </c>
      <c r="N57" s="54"/>
      <c r="O57" s="55" t="str">
        <f t="shared" si="27"/>
        <v xml:space="preserve"> </v>
      </c>
      <c r="P57" s="56">
        <f t="shared" si="28"/>
        <v>0</v>
      </c>
      <c r="Q57" s="57"/>
      <c r="R57" s="58" t="str">
        <f t="shared" si="29"/>
        <v xml:space="preserve"> </v>
      </c>
      <c r="S57" s="59">
        <f t="shared" si="30"/>
        <v>0</v>
      </c>
      <c r="T57" s="60"/>
      <c r="U57" s="61" t="str">
        <f t="shared" si="31"/>
        <v xml:space="preserve"> </v>
      </c>
      <c r="V57" s="62">
        <f t="shared" si="32"/>
        <v>0</v>
      </c>
      <c r="W57" s="63"/>
      <c r="X57" s="64" t="str">
        <f t="shared" si="33"/>
        <v xml:space="preserve"> </v>
      </c>
      <c r="Y57" s="65">
        <f t="shared" si="34"/>
        <v>0</v>
      </c>
      <c r="Z57" s="66"/>
      <c r="AA57" s="67" t="str">
        <f t="shared" si="35"/>
        <v xml:space="preserve"> </v>
      </c>
      <c r="AB57" s="68">
        <f t="shared" si="36"/>
        <v>0</v>
      </c>
      <c r="AC57" s="69"/>
      <c r="AD57" s="70" t="str">
        <f t="shared" si="37"/>
        <v xml:space="preserve"> </v>
      </c>
      <c r="AE57" s="71">
        <f t="shared" si="38"/>
        <v>0</v>
      </c>
      <c r="AF57" s="44">
        <f t="shared" si="39"/>
        <v>0</v>
      </c>
      <c r="AG57" s="72">
        <f t="shared" si="40"/>
        <v>47</v>
      </c>
      <c r="AH57" s="44">
        <f t="shared" si="41"/>
        <v>0</v>
      </c>
      <c r="AJ57" s="49">
        <v>47</v>
      </c>
      <c r="AK57" s="49"/>
      <c r="AM57" s="52">
        <v>47</v>
      </c>
      <c r="AN57" s="52"/>
      <c r="AP57" s="73">
        <v>47</v>
      </c>
      <c r="AQ57" s="73"/>
      <c r="AS57" s="58">
        <v>47</v>
      </c>
      <c r="AT57" s="58"/>
      <c r="AV57" s="61">
        <v>47</v>
      </c>
      <c r="AW57" s="61"/>
      <c r="AY57" s="64">
        <v>47</v>
      </c>
      <c r="AZ57" s="64"/>
      <c r="BB57" s="74">
        <v>47</v>
      </c>
      <c r="BC57" s="74"/>
      <c r="BE57" s="70">
        <v>47</v>
      </c>
      <c r="BF57" s="70"/>
    </row>
    <row r="58" spans="1:58" x14ac:dyDescent="0.25">
      <c r="A58" s="43">
        <v>48</v>
      </c>
      <c r="B58" s="44">
        <f t="shared" si="23"/>
        <v>0</v>
      </c>
      <c r="C58" s="45"/>
      <c r="D58" s="46" t="s">
        <v>1</v>
      </c>
      <c r="E58" s="47"/>
      <c r="F58" s="47" t="s">
        <v>1</v>
      </c>
      <c r="G58" s="47" t="s">
        <v>1</v>
      </c>
      <c r="H58" s="48"/>
      <c r="I58" s="49" t="str">
        <f t="shared" si="42"/>
        <v xml:space="preserve"> </v>
      </c>
      <c r="J58" s="50">
        <f t="shared" si="24"/>
        <v>0</v>
      </c>
      <c r="K58" s="51"/>
      <c r="L58" s="52" t="str">
        <f t="shared" si="25"/>
        <v xml:space="preserve"> </v>
      </c>
      <c r="M58" s="53">
        <f t="shared" si="26"/>
        <v>0</v>
      </c>
      <c r="N58" s="54"/>
      <c r="O58" s="55" t="str">
        <f t="shared" si="27"/>
        <v xml:space="preserve"> </v>
      </c>
      <c r="P58" s="56">
        <f t="shared" si="28"/>
        <v>0</v>
      </c>
      <c r="Q58" s="57"/>
      <c r="R58" s="58" t="str">
        <f t="shared" si="29"/>
        <v xml:space="preserve"> </v>
      </c>
      <c r="S58" s="59">
        <f t="shared" si="30"/>
        <v>0</v>
      </c>
      <c r="T58" s="60"/>
      <c r="U58" s="61" t="str">
        <f t="shared" si="31"/>
        <v xml:space="preserve"> </v>
      </c>
      <c r="V58" s="62">
        <f t="shared" si="32"/>
        <v>0</v>
      </c>
      <c r="W58" s="63"/>
      <c r="X58" s="64" t="str">
        <f t="shared" si="33"/>
        <v xml:space="preserve"> </v>
      </c>
      <c r="Y58" s="65">
        <f t="shared" si="34"/>
        <v>0</v>
      </c>
      <c r="Z58" s="66"/>
      <c r="AA58" s="67" t="str">
        <f t="shared" si="35"/>
        <v xml:space="preserve"> </v>
      </c>
      <c r="AB58" s="68">
        <f t="shared" si="36"/>
        <v>0</v>
      </c>
      <c r="AC58" s="69"/>
      <c r="AD58" s="70" t="str">
        <f t="shared" si="37"/>
        <v xml:space="preserve"> </v>
      </c>
      <c r="AE58" s="71">
        <f t="shared" si="38"/>
        <v>0</v>
      </c>
      <c r="AF58" s="44">
        <f t="shared" si="39"/>
        <v>0</v>
      </c>
      <c r="AG58" s="72">
        <f t="shared" si="40"/>
        <v>48</v>
      </c>
      <c r="AH58" s="44">
        <f t="shared" si="41"/>
        <v>0</v>
      </c>
      <c r="AJ58" s="49">
        <v>48</v>
      </c>
      <c r="AK58" s="49"/>
      <c r="AM58" s="52">
        <v>48</v>
      </c>
      <c r="AN58" s="52"/>
      <c r="AP58" s="73">
        <v>48</v>
      </c>
      <c r="AQ58" s="73"/>
      <c r="AS58" s="58">
        <v>48</v>
      </c>
      <c r="AT58" s="58"/>
      <c r="AV58" s="61">
        <v>48</v>
      </c>
      <c r="AW58" s="61"/>
      <c r="AY58" s="64">
        <v>48</v>
      </c>
      <c r="AZ58" s="64"/>
      <c r="BB58" s="74">
        <v>48</v>
      </c>
      <c r="BC58" s="74"/>
      <c r="BE58" s="70">
        <v>48</v>
      </c>
      <c r="BF58" s="70"/>
    </row>
    <row r="59" spans="1:58" x14ac:dyDescent="0.25">
      <c r="A59" s="43">
        <v>49</v>
      </c>
      <c r="B59" s="44">
        <f t="shared" si="23"/>
        <v>0</v>
      </c>
      <c r="C59" s="45"/>
      <c r="D59" s="46" t="s">
        <v>1</v>
      </c>
      <c r="E59" s="47"/>
      <c r="F59" s="47" t="s">
        <v>1</v>
      </c>
      <c r="G59" s="47" t="s">
        <v>1</v>
      </c>
      <c r="H59" s="48"/>
      <c r="I59" s="49" t="str">
        <f t="shared" si="42"/>
        <v xml:space="preserve"> </v>
      </c>
      <c r="J59" s="50">
        <f t="shared" si="24"/>
        <v>0</v>
      </c>
      <c r="K59" s="51"/>
      <c r="L59" s="52" t="str">
        <f t="shared" si="25"/>
        <v xml:space="preserve"> </v>
      </c>
      <c r="M59" s="53">
        <f t="shared" si="26"/>
        <v>0</v>
      </c>
      <c r="N59" s="54"/>
      <c r="O59" s="55" t="str">
        <f t="shared" si="27"/>
        <v xml:space="preserve"> </v>
      </c>
      <c r="P59" s="56">
        <f t="shared" si="28"/>
        <v>0</v>
      </c>
      <c r="Q59" s="57"/>
      <c r="R59" s="58" t="str">
        <f t="shared" si="29"/>
        <v xml:space="preserve"> </v>
      </c>
      <c r="S59" s="59">
        <f t="shared" si="30"/>
        <v>0</v>
      </c>
      <c r="T59" s="60"/>
      <c r="U59" s="61" t="str">
        <f t="shared" si="31"/>
        <v xml:space="preserve"> </v>
      </c>
      <c r="V59" s="62">
        <f t="shared" si="32"/>
        <v>0</v>
      </c>
      <c r="W59" s="63"/>
      <c r="X59" s="64" t="str">
        <f t="shared" si="33"/>
        <v xml:space="preserve"> </v>
      </c>
      <c r="Y59" s="65">
        <f t="shared" si="34"/>
        <v>0</v>
      </c>
      <c r="Z59" s="66"/>
      <c r="AA59" s="67" t="str">
        <f t="shared" si="35"/>
        <v xml:space="preserve"> </v>
      </c>
      <c r="AB59" s="68">
        <f t="shared" si="36"/>
        <v>0</v>
      </c>
      <c r="AC59" s="69"/>
      <c r="AD59" s="70" t="str">
        <f t="shared" si="37"/>
        <v xml:space="preserve"> </v>
      </c>
      <c r="AE59" s="71">
        <f t="shared" si="38"/>
        <v>0</v>
      </c>
      <c r="AF59" s="44">
        <f t="shared" si="39"/>
        <v>0</v>
      </c>
      <c r="AG59" s="72">
        <f t="shared" si="40"/>
        <v>49</v>
      </c>
      <c r="AH59" s="44">
        <f t="shared" si="41"/>
        <v>0</v>
      </c>
      <c r="AJ59" s="49">
        <v>49</v>
      </c>
      <c r="AK59" s="49"/>
      <c r="AM59" s="52">
        <v>49</v>
      </c>
      <c r="AN59" s="52"/>
      <c r="AP59" s="73">
        <v>49</v>
      </c>
      <c r="AQ59" s="73"/>
      <c r="AS59" s="58">
        <v>49</v>
      </c>
      <c r="AT59" s="58"/>
      <c r="AV59" s="61">
        <v>49</v>
      </c>
      <c r="AW59" s="61"/>
      <c r="AY59" s="64">
        <v>49</v>
      </c>
      <c r="AZ59" s="64"/>
      <c r="BB59" s="74">
        <v>49</v>
      </c>
      <c r="BC59" s="74"/>
      <c r="BE59" s="70">
        <v>49</v>
      </c>
      <c r="BF59" s="70"/>
    </row>
    <row r="60" spans="1:58" x14ac:dyDescent="0.25">
      <c r="A60" s="43">
        <v>50</v>
      </c>
      <c r="B60" s="44">
        <f t="shared" si="23"/>
        <v>0</v>
      </c>
      <c r="C60" s="45"/>
      <c r="D60" s="46" t="s">
        <v>1</v>
      </c>
      <c r="E60" s="47"/>
      <c r="F60" s="47" t="s">
        <v>1</v>
      </c>
      <c r="G60" s="47" t="s">
        <v>1</v>
      </c>
      <c r="H60" s="48"/>
      <c r="I60" s="49" t="str">
        <f t="shared" si="42"/>
        <v xml:space="preserve"> </v>
      </c>
      <c r="J60" s="50">
        <f t="shared" si="24"/>
        <v>0</v>
      </c>
      <c r="K60" s="51"/>
      <c r="L60" s="52" t="str">
        <f t="shared" si="25"/>
        <v xml:space="preserve"> </v>
      </c>
      <c r="M60" s="53">
        <f t="shared" si="26"/>
        <v>0</v>
      </c>
      <c r="N60" s="54"/>
      <c r="O60" s="55" t="str">
        <f t="shared" si="27"/>
        <v xml:space="preserve"> </v>
      </c>
      <c r="P60" s="56">
        <f t="shared" si="28"/>
        <v>0</v>
      </c>
      <c r="Q60" s="57"/>
      <c r="R60" s="58" t="str">
        <f t="shared" si="29"/>
        <v xml:space="preserve"> </v>
      </c>
      <c r="S60" s="59">
        <f t="shared" si="30"/>
        <v>0</v>
      </c>
      <c r="T60" s="60"/>
      <c r="U60" s="61" t="str">
        <f t="shared" si="31"/>
        <v xml:space="preserve"> </v>
      </c>
      <c r="V60" s="62">
        <f t="shared" si="32"/>
        <v>0</v>
      </c>
      <c r="W60" s="63"/>
      <c r="X60" s="64" t="str">
        <f t="shared" si="33"/>
        <v xml:space="preserve"> </v>
      </c>
      <c r="Y60" s="65">
        <f t="shared" si="34"/>
        <v>0</v>
      </c>
      <c r="Z60" s="66"/>
      <c r="AA60" s="67" t="str">
        <f t="shared" si="35"/>
        <v xml:space="preserve"> </v>
      </c>
      <c r="AB60" s="68">
        <f t="shared" si="36"/>
        <v>0</v>
      </c>
      <c r="AC60" s="69"/>
      <c r="AD60" s="70" t="str">
        <f t="shared" si="37"/>
        <v xml:space="preserve"> </v>
      </c>
      <c r="AE60" s="71">
        <f t="shared" si="38"/>
        <v>0</v>
      </c>
      <c r="AF60" s="44">
        <f t="shared" si="39"/>
        <v>0</v>
      </c>
      <c r="AG60" s="72">
        <f t="shared" si="40"/>
        <v>50</v>
      </c>
      <c r="AH60" s="44">
        <f t="shared" si="41"/>
        <v>0</v>
      </c>
      <c r="AJ60" s="49">
        <v>50</v>
      </c>
      <c r="AK60" s="49"/>
      <c r="AM60" s="52">
        <v>50</v>
      </c>
      <c r="AN60" s="52"/>
      <c r="AP60" s="73">
        <v>50</v>
      </c>
      <c r="AQ60" s="73"/>
      <c r="AS60" s="58">
        <v>50</v>
      </c>
      <c r="AT60" s="58"/>
      <c r="AV60" s="61">
        <v>50</v>
      </c>
      <c r="AW60" s="61"/>
      <c r="AY60" s="64">
        <v>50</v>
      </c>
      <c r="AZ60" s="64"/>
      <c r="BB60" s="74">
        <v>50</v>
      </c>
      <c r="BC60" s="74"/>
      <c r="BE60" s="70">
        <v>50</v>
      </c>
      <c r="BF60" s="70"/>
    </row>
    <row r="61" spans="1:58" x14ac:dyDescent="0.25">
      <c r="A61" s="43">
        <v>51</v>
      </c>
      <c r="B61" s="44">
        <f t="shared" si="23"/>
        <v>0</v>
      </c>
      <c r="C61" s="45"/>
      <c r="D61" s="46" t="s">
        <v>1</v>
      </c>
      <c r="E61" s="47"/>
      <c r="F61" s="47" t="s">
        <v>1</v>
      </c>
      <c r="G61" s="47" t="s">
        <v>1</v>
      </c>
      <c r="H61" s="48"/>
      <c r="I61" s="49" t="str">
        <f t="shared" si="42"/>
        <v xml:space="preserve"> </v>
      </c>
      <c r="J61" s="50">
        <f t="shared" si="24"/>
        <v>0</v>
      </c>
      <c r="K61" s="51"/>
      <c r="L61" s="52" t="str">
        <f t="shared" si="25"/>
        <v xml:space="preserve"> </v>
      </c>
      <c r="M61" s="53">
        <f t="shared" si="26"/>
        <v>0</v>
      </c>
      <c r="N61" s="54"/>
      <c r="O61" s="55" t="str">
        <f t="shared" si="27"/>
        <v xml:space="preserve"> </v>
      </c>
      <c r="P61" s="56">
        <f t="shared" si="28"/>
        <v>0</v>
      </c>
      <c r="Q61" s="57"/>
      <c r="R61" s="58" t="str">
        <f t="shared" si="29"/>
        <v xml:space="preserve"> </v>
      </c>
      <c r="S61" s="59">
        <f t="shared" si="30"/>
        <v>0</v>
      </c>
      <c r="T61" s="60"/>
      <c r="U61" s="61" t="str">
        <f t="shared" si="31"/>
        <v xml:space="preserve"> </v>
      </c>
      <c r="V61" s="62">
        <f t="shared" si="32"/>
        <v>0</v>
      </c>
      <c r="W61" s="63"/>
      <c r="X61" s="64" t="str">
        <f t="shared" si="33"/>
        <v xml:space="preserve"> </v>
      </c>
      <c r="Y61" s="65">
        <f t="shared" si="34"/>
        <v>0</v>
      </c>
      <c r="Z61" s="66"/>
      <c r="AA61" s="67" t="str">
        <f t="shared" si="35"/>
        <v xml:space="preserve"> </v>
      </c>
      <c r="AB61" s="68">
        <f t="shared" si="36"/>
        <v>0</v>
      </c>
      <c r="AC61" s="69"/>
      <c r="AD61" s="70" t="str">
        <f t="shared" si="37"/>
        <v xml:space="preserve"> </v>
      </c>
      <c r="AE61" s="71">
        <f t="shared" si="38"/>
        <v>0</v>
      </c>
      <c r="AF61" s="44">
        <f t="shared" si="39"/>
        <v>0</v>
      </c>
      <c r="AG61" s="72">
        <f t="shared" si="40"/>
        <v>51</v>
      </c>
      <c r="AH61" s="44">
        <f t="shared" si="41"/>
        <v>0</v>
      </c>
      <c r="AJ61" s="49">
        <v>51</v>
      </c>
      <c r="AK61" s="49"/>
      <c r="AM61" s="52">
        <v>51</v>
      </c>
      <c r="AN61" s="52"/>
      <c r="AP61" s="73">
        <v>51</v>
      </c>
      <c r="AQ61" s="73"/>
      <c r="AS61" s="58">
        <v>51</v>
      </c>
      <c r="AT61" s="58"/>
      <c r="AV61" s="61">
        <v>51</v>
      </c>
      <c r="AW61" s="61"/>
      <c r="AY61" s="64">
        <v>51</v>
      </c>
      <c r="AZ61" s="64"/>
      <c r="BB61" s="74">
        <v>51</v>
      </c>
      <c r="BC61" s="74"/>
      <c r="BE61" s="70">
        <v>51</v>
      </c>
      <c r="BF61" s="70"/>
    </row>
    <row r="62" spans="1:58" x14ac:dyDescent="0.25">
      <c r="A62" s="43">
        <v>52</v>
      </c>
      <c r="B62" s="44">
        <f t="shared" si="23"/>
        <v>0</v>
      </c>
      <c r="C62" s="45"/>
      <c r="D62" s="46" t="s">
        <v>1</v>
      </c>
      <c r="E62" s="47"/>
      <c r="F62" s="47" t="s">
        <v>1</v>
      </c>
      <c r="G62" s="47" t="s">
        <v>1</v>
      </c>
      <c r="H62" s="48"/>
      <c r="I62" s="49" t="str">
        <f t="shared" si="42"/>
        <v xml:space="preserve"> </v>
      </c>
      <c r="J62" s="50">
        <f t="shared" si="24"/>
        <v>0</v>
      </c>
      <c r="K62" s="51"/>
      <c r="L62" s="52" t="str">
        <f t="shared" si="25"/>
        <v xml:space="preserve"> </v>
      </c>
      <c r="M62" s="53">
        <f t="shared" si="26"/>
        <v>0</v>
      </c>
      <c r="N62" s="54"/>
      <c r="O62" s="55" t="str">
        <f t="shared" si="27"/>
        <v xml:space="preserve"> </v>
      </c>
      <c r="P62" s="56">
        <f t="shared" si="28"/>
        <v>0</v>
      </c>
      <c r="Q62" s="57"/>
      <c r="R62" s="58" t="str">
        <f t="shared" si="29"/>
        <v xml:space="preserve"> </v>
      </c>
      <c r="S62" s="59">
        <f t="shared" si="30"/>
        <v>0</v>
      </c>
      <c r="T62" s="60"/>
      <c r="U62" s="61" t="str">
        <f t="shared" si="31"/>
        <v xml:space="preserve"> </v>
      </c>
      <c r="V62" s="62">
        <f t="shared" si="32"/>
        <v>0</v>
      </c>
      <c r="W62" s="63"/>
      <c r="X62" s="64" t="str">
        <f t="shared" si="33"/>
        <v xml:space="preserve"> </v>
      </c>
      <c r="Y62" s="65">
        <f t="shared" si="34"/>
        <v>0</v>
      </c>
      <c r="Z62" s="66"/>
      <c r="AA62" s="67" t="str">
        <f t="shared" si="35"/>
        <v xml:space="preserve"> </v>
      </c>
      <c r="AB62" s="68">
        <f t="shared" si="36"/>
        <v>0</v>
      </c>
      <c r="AC62" s="69"/>
      <c r="AD62" s="70" t="str">
        <f t="shared" si="37"/>
        <v xml:space="preserve"> </v>
      </c>
      <c r="AE62" s="71">
        <f t="shared" si="38"/>
        <v>0</v>
      </c>
      <c r="AF62" s="44">
        <f t="shared" si="39"/>
        <v>0</v>
      </c>
      <c r="AG62" s="72">
        <f t="shared" si="40"/>
        <v>52</v>
      </c>
      <c r="AH62" s="44">
        <f t="shared" si="41"/>
        <v>0</v>
      </c>
      <c r="AJ62" s="49">
        <v>52</v>
      </c>
      <c r="AK62" s="49"/>
      <c r="AM62" s="52">
        <v>52</v>
      </c>
      <c r="AN62" s="52"/>
      <c r="AP62" s="73">
        <v>52</v>
      </c>
      <c r="AQ62" s="73"/>
      <c r="AS62" s="58">
        <v>52</v>
      </c>
      <c r="AT62" s="58"/>
      <c r="AV62" s="61">
        <v>52</v>
      </c>
      <c r="AW62" s="61"/>
      <c r="AY62" s="64">
        <v>52</v>
      </c>
      <c r="AZ62" s="64"/>
      <c r="BB62" s="74">
        <v>52</v>
      </c>
      <c r="BC62" s="74"/>
      <c r="BE62" s="70">
        <v>52</v>
      </c>
      <c r="BF62" s="70"/>
    </row>
    <row r="63" spans="1:58" x14ac:dyDescent="0.25">
      <c r="A63" s="43">
        <v>53</v>
      </c>
      <c r="B63" s="44">
        <f t="shared" si="23"/>
        <v>0</v>
      </c>
      <c r="C63" s="45"/>
      <c r="D63" s="46" t="s">
        <v>1</v>
      </c>
      <c r="E63" s="47"/>
      <c r="F63" s="47" t="s">
        <v>1</v>
      </c>
      <c r="G63" s="47" t="s">
        <v>1</v>
      </c>
      <c r="H63" s="48"/>
      <c r="I63" s="49" t="str">
        <f t="shared" si="42"/>
        <v xml:space="preserve"> </v>
      </c>
      <c r="J63" s="50">
        <f t="shared" si="24"/>
        <v>0</v>
      </c>
      <c r="K63" s="51"/>
      <c r="L63" s="52" t="str">
        <f t="shared" si="25"/>
        <v xml:space="preserve"> </v>
      </c>
      <c r="M63" s="53">
        <f t="shared" si="26"/>
        <v>0</v>
      </c>
      <c r="N63" s="54"/>
      <c r="O63" s="55" t="str">
        <f t="shared" si="27"/>
        <v xml:space="preserve"> </v>
      </c>
      <c r="P63" s="56">
        <f t="shared" si="28"/>
        <v>0</v>
      </c>
      <c r="Q63" s="57"/>
      <c r="R63" s="58" t="str">
        <f t="shared" si="29"/>
        <v xml:space="preserve"> </v>
      </c>
      <c r="S63" s="59">
        <f t="shared" si="30"/>
        <v>0</v>
      </c>
      <c r="T63" s="60"/>
      <c r="U63" s="61" t="str">
        <f t="shared" si="31"/>
        <v xml:space="preserve"> </v>
      </c>
      <c r="V63" s="62">
        <f t="shared" si="32"/>
        <v>0</v>
      </c>
      <c r="W63" s="63"/>
      <c r="X63" s="64" t="str">
        <f t="shared" si="33"/>
        <v xml:space="preserve"> </v>
      </c>
      <c r="Y63" s="65">
        <f t="shared" si="34"/>
        <v>0</v>
      </c>
      <c r="Z63" s="66"/>
      <c r="AA63" s="67" t="str">
        <f t="shared" si="35"/>
        <v xml:space="preserve"> </v>
      </c>
      <c r="AB63" s="68">
        <f t="shared" si="36"/>
        <v>0</v>
      </c>
      <c r="AC63" s="69"/>
      <c r="AD63" s="70" t="str">
        <f t="shared" si="37"/>
        <v xml:space="preserve"> </v>
      </c>
      <c r="AE63" s="71">
        <f t="shared" si="38"/>
        <v>0</v>
      </c>
      <c r="AF63" s="44">
        <f t="shared" si="39"/>
        <v>0</v>
      </c>
      <c r="AG63" s="72">
        <f t="shared" si="40"/>
        <v>53</v>
      </c>
      <c r="AH63" s="44">
        <f t="shared" si="41"/>
        <v>0</v>
      </c>
      <c r="AJ63" s="49">
        <v>53</v>
      </c>
      <c r="AK63" s="49"/>
      <c r="AM63" s="52">
        <v>53</v>
      </c>
      <c r="AN63" s="52"/>
      <c r="AP63" s="73">
        <v>53</v>
      </c>
      <c r="AQ63" s="73"/>
      <c r="AS63" s="58">
        <v>53</v>
      </c>
      <c r="AT63" s="58"/>
      <c r="AV63" s="61">
        <v>53</v>
      </c>
      <c r="AW63" s="61"/>
      <c r="AY63" s="64">
        <v>53</v>
      </c>
      <c r="AZ63" s="64"/>
      <c r="BB63" s="74">
        <v>53</v>
      </c>
      <c r="BC63" s="74"/>
      <c r="BE63" s="70">
        <v>53</v>
      </c>
      <c r="BF63" s="70"/>
    </row>
    <row r="64" spans="1:58" x14ac:dyDescent="0.25">
      <c r="A64" s="43">
        <v>54</v>
      </c>
      <c r="B64" s="44">
        <f t="shared" si="23"/>
        <v>0</v>
      </c>
      <c r="C64" s="45"/>
      <c r="D64" s="46" t="s">
        <v>1</v>
      </c>
      <c r="E64" s="47"/>
      <c r="F64" s="47" t="s">
        <v>1</v>
      </c>
      <c r="G64" s="47" t="s">
        <v>1</v>
      </c>
      <c r="H64" s="48"/>
      <c r="I64" s="49" t="str">
        <f t="shared" si="42"/>
        <v xml:space="preserve"> </v>
      </c>
      <c r="J64" s="50">
        <f t="shared" si="24"/>
        <v>0</v>
      </c>
      <c r="K64" s="51"/>
      <c r="L64" s="52" t="str">
        <f t="shared" si="25"/>
        <v xml:space="preserve"> </v>
      </c>
      <c r="M64" s="53">
        <f t="shared" si="26"/>
        <v>0</v>
      </c>
      <c r="N64" s="54"/>
      <c r="O64" s="55" t="str">
        <f t="shared" si="27"/>
        <v xml:space="preserve"> </v>
      </c>
      <c r="P64" s="56">
        <f t="shared" si="28"/>
        <v>0</v>
      </c>
      <c r="Q64" s="57"/>
      <c r="R64" s="58" t="str">
        <f t="shared" si="29"/>
        <v xml:space="preserve"> </v>
      </c>
      <c r="S64" s="59">
        <f t="shared" si="30"/>
        <v>0</v>
      </c>
      <c r="T64" s="60"/>
      <c r="U64" s="61" t="str">
        <f t="shared" si="31"/>
        <v xml:space="preserve"> </v>
      </c>
      <c r="V64" s="62">
        <f t="shared" si="32"/>
        <v>0</v>
      </c>
      <c r="W64" s="63"/>
      <c r="X64" s="64" t="str">
        <f t="shared" si="33"/>
        <v xml:space="preserve"> </v>
      </c>
      <c r="Y64" s="65">
        <f t="shared" si="34"/>
        <v>0</v>
      </c>
      <c r="Z64" s="66"/>
      <c r="AA64" s="67" t="str">
        <f t="shared" si="35"/>
        <v xml:space="preserve"> </v>
      </c>
      <c r="AB64" s="68">
        <f t="shared" si="36"/>
        <v>0</v>
      </c>
      <c r="AC64" s="69"/>
      <c r="AD64" s="70" t="str">
        <f t="shared" si="37"/>
        <v xml:space="preserve"> </v>
      </c>
      <c r="AE64" s="71">
        <f t="shared" si="38"/>
        <v>0</v>
      </c>
      <c r="AF64" s="44">
        <f t="shared" si="39"/>
        <v>0</v>
      </c>
      <c r="AG64" s="72">
        <f t="shared" si="40"/>
        <v>54</v>
      </c>
      <c r="AH64" s="44">
        <f t="shared" si="41"/>
        <v>0</v>
      </c>
      <c r="AJ64" s="49">
        <v>54</v>
      </c>
      <c r="AK64" s="49"/>
      <c r="AM64" s="52">
        <v>54</v>
      </c>
      <c r="AN64" s="52"/>
      <c r="AP64" s="73">
        <v>54</v>
      </c>
      <c r="AQ64" s="73"/>
      <c r="AS64" s="58">
        <v>54</v>
      </c>
      <c r="AT64" s="58"/>
      <c r="AV64" s="61">
        <v>54</v>
      </c>
      <c r="AW64" s="61"/>
      <c r="AY64" s="64">
        <v>54</v>
      </c>
      <c r="AZ64" s="64"/>
      <c r="BB64" s="74">
        <v>54</v>
      </c>
      <c r="BC64" s="74"/>
      <c r="BE64" s="70">
        <v>54</v>
      </c>
      <c r="BF64" s="70"/>
    </row>
    <row r="65" spans="1:58" x14ac:dyDescent="0.25">
      <c r="A65" s="43">
        <v>55</v>
      </c>
      <c r="B65" s="44">
        <f t="shared" si="23"/>
        <v>0</v>
      </c>
      <c r="C65" s="45"/>
      <c r="D65" s="46" t="s">
        <v>1</v>
      </c>
      <c r="E65" s="47"/>
      <c r="F65" s="47" t="s">
        <v>1</v>
      </c>
      <c r="G65" s="47" t="s">
        <v>1</v>
      </c>
      <c r="H65" s="48"/>
      <c r="I65" s="49" t="str">
        <f t="shared" si="42"/>
        <v xml:space="preserve"> </v>
      </c>
      <c r="J65" s="50">
        <f t="shared" si="24"/>
        <v>0</v>
      </c>
      <c r="K65" s="51"/>
      <c r="L65" s="52" t="str">
        <f t="shared" si="25"/>
        <v xml:space="preserve"> </v>
      </c>
      <c r="M65" s="53">
        <f t="shared" si="26"/>
        <v>0</v>
      </c>
      <c r="N65" s="54"/>
      <c r="O65" s="55" t="str">
        <f t="shared" si="27"/>
        <v xml:space="preserve"> </v>
      </c>
      <c r="P65" s="56">
        <f t="shared" si="28"/>
        <v>0</v>
      </c>
      <c r="Q65" s="57"/>
      <c r="R65" s="58" t="str">
        <f t="shared" si="29"/>
        <v xml:space="preserve"> </v>
      </c>
      <c r="S65" s="59">
        <f t="shared" si="30"/>
        <v>0</v>
      </c>
      <c r="T65" s="60"/>
      <c r="U65" s="61" t="str">
        <f t="shared" si="31"/>
        <v xml:space="preserve"> </v>
      </c>
      <c r="V65" s="62">
        <f t="shared" si="32"/>
        <v>0</v>
      </c>
      <c r="W65" s="63"/>
      <c r="X65" s="64" t="str">
        <f t="shared" si="33"/>
        <v xml:space="preserve"> </v>
      </c>
      <c r="Y65" s="65">
        <f t="shared" si="34"/>
        <v>0</v>
      </c>
      <c r="Z65" s="66"/>
      <c r="AA65" s="67" t="str">
        <f t="shared" si="35"/>
        <v xml:space="preserve"> </v>
      </c>
      <c r="AB65" s="68">
        <f t="shared" si="36"/>
        <v>0</v>
      </c>
      <c r="AC65" s="69"/>
      <c r="AD65" s="70" t="str">
        <f t="shared" si="37"/>
        <v xml:space="preserve"> </v>
      </c>
      <c r="AE65" s="71">
        <f t="shared" si="38"/>
        <v>0</v>
      </c>
      <c r="AF65" s="44">
        <f t="shared" si="39"/>
        <v>0</v>
      </c>
      <c r="AG65" s="72">
        <f t="shared" si="40"/>
        <v>55</v>
      </c>
      <c r="AH65" s="44">
        <f t="shared" si="41"/>
        <v>0</v>
      </c>
      <c r="AJ65" s="49">
        <v>55</v>
      </c>
      <c r="AK65" s="49"/>
      <c r="AM65" s="52">
        <v>55</v>
      </c>
      <c r="AN65" s="52"/>
      <c r="AP65" s="73">
        <v>55</v>
      </c>
      <c r="AQ65" s="73"/>
      <c r="AS65" s="58">
        <v>55</v>
      </c>
      <c r="AT65" s="58"/>
      <c r="AV65" s="61">
        <v>55</v>
      </c>
      <c r="AW65" s="61"/>
      <c r="AY65" s="64">
        <v>55</v>
      </c>
      <c r="AZ65" s="64"/>
      <c r="BB65" s="74">
        <v>55</v>
      </c>
      <c r="BC65" s="74"/>
      <c r="BE65" s="70">
        <v>55</v>
      </c>
      <c r="BF65" s="70"/>
    </row>
    <row r="66" spans="1:58" x14ac:dyDescent="0.25">
      <c r="A66" s="43">
        <v>56</v>
      </c>
      <c r="B66" s="44">
        <f t="shared" si="23"/>
        <v>0</v>
      </c>
      <c r="C66" s="45"/>
      <c r="D66" s="46" t="s">
        <v>1</v>
      </c>
      <c r="E66" s="47"/>
      <c r="F66" s="47" t="s">
        <v>1</v>
      </c>
      <c r="G66" s="47" t="s">
        <v>1</v>
      </c>
      <c r="H66" s="48"/>
      <c r="I66" s="49" t="str">
        <f t="shared" si="42"/>
        <v xml:space="preserve"> </v>
      </c>
      <c r="J66" s="50">
        <f t="shared" si="24"/>
        <v>0</v>
      </c>
      <c r="K66" s="51"/>
      <c r="L66" s="52" t="str">
        <f t="shared" si="25"/>
        <v xml:space="preserve"> </v>
      </c>
      <c r="M66" s="53">
        <f t="shared" si="26"/>
        <v>0</v>
      </c>
      <c r="N66" s="54"/>
      <c r="O66" s="55" t="str">
        <f t="shared" si="27"/>
        <v xml:space="preserve"> </v>
      </c>
      <c r="P66" s="56">
        <f t="shared" si="28"/>
        <v>0</v>
      </c>
      <c r="Q66" s="57"/>
      <c r="R66" s="58" t="str">
        <f t="shared" si="29"/>
        <v xml:space="preserve"> </v>
      </c>
      <c r="S66" s="59">
        <f t="shared" si="30"/>
        <v>0</v>
      </c>
      <c r="T66" s="60"/>
      <c r="U66" s="61" t="str">
        <f t="shared" si="31"/>
        <v xml:space="preserve"> </v>
      </c>
      <c r="V66" s="62">
        <f t="shared" si="32"/>
        <v>0</v>
      </c>
      <c r="W66" s="63"/>
      <c r="X66" s="64" t="str">
        <f t="shared" si="33"/>
        <v xml:space="preserve"> </v>
      </c>
      <c r="Y66" s="65">
        <f t="shared" si="34"/>
        <v>0</v>
      </c>
      <c r="Z66" s="66"/>
      <c r="AA66" s="67" t="str">
        <f t="shared" si="35"/>
        <v xml:space="preserve"> </v>
      </c>
      <c r="AB66" s="68">
        <f t="shared" si="36"/>
        <v>0</v>
      </c>
      <c r="AC66" s="69"/>
      <c r="AD66" s="70" t="str">
        <f t="shared" si="37"/>
        <v xml:space="preserve"> </v>
      </c>
      <c r="AE66" s="71">
        <f t="shared" si="38"/>
        <v>0</v>
      </c>
      <c r="AF66" s="44">
        <f t="shared" si="39"/>
        <v>0</v>
      </c>
      <c r="AG66" s="72">
        <f t="shared" si="40"/>
        <v>56</v>
      </c>
      <c r="AH66" s="44">
        <f t="shared" si="41"/>
        <v>0</v>
      </c>
      <c r="AJ66" s="49">
        <v>56</v>
      </c>
      <c r="AK66" s="49"/>
      <c r="AM66" s="52">
        <v>56</v>
      </c>
      <c r="AN66" s="52"/>
      <c r="AP66" s="73">
        <v>56</v>
      </c>
      <c r="AQ66" s="73"/>
      <c r="AS66" s="58">
        <v>56</v>
      </c>
      <c r="AT66" s="58"/>
      <c r="AV66" s="61">
        <v>56</v>
      </c>
      <c r="AW66" s="61"/>
      <c r="AY66" s="64">
        <v>56</v>
      </c>
      <c r="AZ66" s="64"/>
      <c r="BB66" s="74">
        <v>56</v>
      </c>
      <c r="BC66" s="74"/>
      <c r="BE66" s="70">
        <v>56</v>
      </c>
      <c r="BF66" s="70"/>
    </row>
    <row r="67" spans="1:58" x14ac:dyDescent="0.25">
      <c r="A67" s="43">
        <v>57</v>
      </c>
      <c r="B67" s="44">
        <f t="shared" si="23"/>
        <v>0</v>
      </c>
      <c r="C67" s="45"/>
      <c r="D67" s="46" t="s">
        <v>1</v>
      </c>
      <c r="E67" s="47"/>
      <c r="F67" s="47" t="s">
        <v>1</v>
      </c>
      <c r="G67" s="47" t="s">
        <v>1</v>
      </c>
      <c r="H67" s="48"/>
      <c r="I67" s="49" t="str">
        <f t="shared" si="42"/>
        <v xml:space="preserve"> </v>
      </c>
      <c r="J67" s="50">
        <f t="shared" si="24"/>
        <v>0</v>
      </c>
      <c r="K67" s="51"/>
      <c r="L67" s="52" t="str">
        <f t="shared" si="25"/>
        <v xml:space="preserve"> </v>
      </c>
      <c r="M67" s="53">
        <f t="shared" si="26"/>
        <v>0</v>
      </c>
      <c r="N67" s="54"/>
      <c r="O67" s="55" t="str">
        <f t="shared" si="27"/>
        <v xml:space="preserve"> </v>
      </c>
      <c r="P67" s="56">
        <f t="shared" si="28"/>
        <v>0</v>
      </c>
      <c r="Q67" s="57"/>
      <c r="R67" s="58" t="str">
        <f t="shared" si="29"/>
        <v xml:space="preserve"> </v>
      </c>
      <c r="S67" s="59">
        <f t="shared" si="30"/>
        <v>0</v>
      </c>
      <c r="T67" s="60"/>
      <c r="U67" s="61" t="str">
        <f t="shared" si="31"/>
        <v xml:space="preserve"> </v>
      </c>
      <c r="V67" s="62">
        <f t="shared" si="32"/>
        <v>0</v>
      </c>
      <c r="W67" s="63"/>
      <c r="X67" s="64" t="str">
        <f t="shared" si="33"/>
        <v xml:space="preserve"> </v>
      </c>
      <c r="Y67" s="65">
        <f t="shared" si="34"/>
        <v>0</v>
      </c>
      <c r="Z67" s="66"/>
      <c r="AA67" s="67" t="str">
        <f t="shared" si="35"/>
        <v xml:space="preserve"> </v>
      </c>
      <c r="AB67" s="68">
        <f t="shared" si="36"/>
        <v>0</v>
      </c>
      <c r="AC67" s="69"/>
      <c r="AD67" s="70" t="str">
        <f t="shared" si="37"/>
        <v xml:space="preserve"> </v>
      </c>
      <c r="AE67" s="71">
        <f t="shared" si="38"/>
        <v>0</v>
      </c>
      <c r="AF67" s="44">
        <f t="shared" si="39"/>
        <v>0</v>
      </c>
      <c r="AG67" s="72">
        <f t="shared" si="40"/>
        <v>57</v>
      </c>
      <c r="AH67" s="44">
        <f t="shared" si="41"/>
        <v>0</v>
      </c>
      <c r="AJ67" s="49">
        <v>57</v>
      </c>
      <c r="AK67" s="49"/>
      <c r="AM67" s="52">
        <v>57</v>
      </c>
      <c r="AN67" s="52"/>
      <c r="AP67" s="73">
        <v>57</v>
      </c>
      <c r="AQ67" s="73"/>
      <c r="AS67" s="58">
        <v>57</v>
      </c>
      <c r="AT67" s="58"/>
      <c r="AV67" s="61">
        <v>57</v>
      </c>
      <c r="AW67" s="61"/>
      <c r="AY67" s="64">
        <v>57</v>
      </c>
      <c r="AZ67" s="64"/>
      <c r="BB67" s="74">
        <v>57</v>
      </c>
      <c r="BC67" s="74"/>
      <c r="BE67" s="70">
        <v>57</v>
      </c>
      <c r="BF67" s="70"/>
    </row>
    <row r="68" spans="1:58" x14ac:dyDescent="0.25">
      <c r="A68" s="43">
        <v>58</v>
      </c>
      <c r="B68" s="44">
        <f t="shared" si="23"/>
        <v>0</v>
      </c>
      <c r="C68" s="45"/>
      <c r="D68" s="46" t="s">
        <v>1</v>
      </c>
      <c r="E68" s="47"/>
      <c r="F68" s="47" t="s">
        <v>1</v>
      </c>
      <c r="G68" s="47" t="s">
        <v>1</v>
      </c>
      <c r="H68" s="48"/>
      <c r="I68" s="49" t="str">
        <f t="shared" si="42"/>
        <v xml:space="preserve"> </v>
      </c>
      <c r="J68" s="50">
        <f t="shared" si="24"/>
        <v>0</v>
      </c>
      <c r="K68" s="51"/>
      <c r="L68" s="52" t="str">
        <f t="shared" si="25"/>
        <v xml:space="preserve"> </v>
      </c>
      <c r="M68" s="53">
        <f t="shared" si="26"/>
        <v>0</v>
      </c>
      <c r="N68" s="54"/>
      <c r="O68" s="55" t="str">
        <f t="shared" si="27"/>
        <v xml:space="preserve"> </v>
      </c>
      <c r="P68" s="56">
        <f t="shared" si="28"/>
        <v>0</v>
      </c>
      <c r="Q68" s="57"/>
      <c r="R68" s="58" t="str">
        <f t="shared" si="29"/>
        <v xml:space="preserve"> </v>
      </c>
      <c r="S68" s="59">
        <f t="shared" si="30"/>
        <v>0</v>
      </c>
      <c r="T68" s="60"/>
      <c r="U68" s="61" t="str">
        <f t="shared" si="31"/>
        <v xml:space="preserve"> </v>
      </c>
      <c r="V68" s="62">
        <f t="shared" si="32"/>
        <v>0</v>
      </c>
      <c r="W68" s="63"/>
      <c r="X68" s="64" t="str">
        <f t="shared" si="33"/>
        <v xml:space="preserve"> </v>
      </c>
      <c r="Y68" s="65">
        <f t="shared" si="34"/>
        <v>0</v>
      </c>
      <c r="Z68" s="66"/>
      <c r="AA68" s="67" t="str">
        <f t="shared" si="35"/>
        <v xml:space="preserve"> </v>
      </c>
      <c r="AB68" s="68">
        <f t="shared" si="36"/>
        <v>0</v>
      </c>
      <c r="AC68" s="69"/>
      <c r="AD68" s="70" t="str">
        <f t="shared" si="37"/>
        <v xml:space="preserve"> </v>
      </c>
      <c r="AE68" s="71">
        <f t="shared" si="38"/>
        <v>0</v>
      </c>
      <c r="AF68" s="44">
        <f t="shared" si="39"/>
        <v>0</v>
      </c>
      <c r="AG68" s="72">
        <f t="shared" si="40"/>
        <v>58</v>
      </c>
      <c r="AH68" s="44">
        <f t="shared" si="41"/>
        <v>0</v>
      </c>
      <c r="AJ68" s="49">
        <v>58</v>
      </c>
      <c r="AK68" s="49"/>
      <c r="AM68" s="52">
        <v>58</v>
      </c>
      <c r="AN68" s="52"/>
      <c r="AP68" s="73">
        <v>58</v>
      </c>
      <c r="AQ68" s="73"/>
      <c r="AS68" s="58">
        <v>58</v>
      </c>
      <c r="AT68" s="58"/>
      <c r="AV68" s="61">
        <v>58</v>
      </c>
      <c r="AW68" s="61"/>
      <c r="AY68" s="64">
        <v>58</v>
      </c>
      <c r="AZ68" s="64"/>
      <c r="BB68" s="74">
        <v>58</v>
      </c>
      <c r="BC68" s="74"/>
      <c r="BE68" s="70">
        <v>58</v>
      </c>
      <c r="BF68" s="70"/>
    </row>
    <row r="69" spans="1:58" x14ac:dyDescent="0.25">
      <c r="A69" s="43">
        <v>59</v>
      </c>
      <c r="B69" s="44">
        <f t="shared" si="23"/>
        <v>0</v>
      </c>
      <c r="C69" s="45"/>
      <c r="D69" s="46" t="s">
        <v>1</v>
      </c>
      <c r="E69" s="47"/>
      <c r="F69" s="47" t="s">
        <v>1</v>
      </c>
      <c r="G69" s="47" t="s">
        <v>1</v>
      </c>
      <c r="H69" s="48"/>
      <c r="I69" s="49" t="str">
        <f t="shared" si="42"/>
        <v xml:space="preserve"> </v>
      </c>
      <c r="J69" s="50">
        <f t="shared" si="24"/>
        <v>0</v>
      </c>
      <c r="K69" s="51"/>
      <c r="L69" s="52" t="str">
        <f t="shared" si="25"/>
        <v xml:space="preserve"> </v>
      </c>
      <c r="M69" s="53">
        <f t="shared" si="26"/>
        <v>0</v>
      </c>
      <c r="N69" s="54"/>
      <c r="O69" s="55" t="str">
        <f t="shared" si="27"/>
        <v xml:space="preserve"> </v>
      </c>
      <c r="P69" s="56">
        <f t="shared" si="28"/>
        <v>0</v>
      </c>
      <c r="Q69" s="57"/>
      <c r="R69" s="58" t="str">
        <f t="shared" si="29"/>
        <v xml:space="preserve"> </v>
      </c>
      <c r="S69" s="59">
        <f t="shared" si="30"/>
        <v>0</v>
      </c>
      <c r="T69" s="60"/>
      <c r="U69" s="61" t="str">
        <f t="shared" si="31"/>
        <v xml:space="preserve"> </v>
      </c>
      <c r="V69" s="62">
        <f t="shared" si="32"/>
        <v>0</v>
      </c>
      <c r="W69" s="63"/>
      <c r="X69" s="64" t="str">
        <f t="shared" si="33"/>
        <v xml:space="preserve"> </v>
      </c>
      <c r="Y69" s="65">
        <f t="shared" si="34"/>
        <v>0</v>
      </c>
      <c r="Z69" s="66"/>
      <c r="AA69" s="67" t="str">
        <f t="shared" si="35"/>
        <v xml:space="preserve"> </v>
      </c>
      <c r="AB69" s="68">
        <f t="shared" si="36"/>
        <v>0</v>
      </c>
      <c r="AC69" s="69"/>
      <c r="AD69" s="70" t="str">
        <f t="shared" si="37"/>
        <v xml:space="preserve"> </v>
      </c>
      <c r="AE69" s="71">
        <f t="shared" si="38"/>
        <v>0</v>
      </c>
      <c r="AF69" s="44">
        <f t="shared" si="39"/>
        <v>0</v>
      </c>
      <c r="AG69" s="72">
        <f t="shared" si="40"/>
        <v>59</v>
      </c>
      <c r="AH69" s="44">
        <f t="shared" si="41"/>
        <v>0</v>
      </c>
      <c r="AJ69" s="49">
        <v>59</v>
      </c>
      <c r="AK69" s="49"/>
      <c r="AM69" s="52">
        <v>59</v>
      </c>
      <c r="AN69" s="52"/>
      <c r="AP69" s="73">
        <v>59</v>
      </c>
      <c r="AQ69" s="73"/>
      <c r="AS69" s="58">
        <v>59</v>
      </c>
      <c r="AT69" s="58"/>
      <c r="AV69" s="61">
        <v>59</v>
      </c>
      <c r="AW69" s="61"/>
      <c r="AY69" s="64">
        <v>59</v>
      </c>
      <c r="AZ69" s="64"/>
      <c r="BB69" s="74">
        <v>59</v>
      </c>
      <c r="BC69" s="74"/>
      <c r="BE69" s="70">
        <v>59</v>
      </c>
      <c r="BF69" s="70"/>
    </row>
    <row r="70" spans="1:58" x14ac:dyDescent="0.25">
      <c r="A70" s="43">
        <v>60</v>
      </c>
      <c r="B70" s="44">
        <f t="shared" si="23"/>
        <v>0</v>
      </c>
      <c r="C70" s="45"/>
      <c r="D70" s="46" t="s">
        <v>1</v>
      </c>
      <c r="E70" s="47"/>
      <c r="F70" s="47" t="s">
        <v>1</v>
      </c>
      <c r="G70" s="47" t="s">
        <v>1</v>
      </c>
      <c r="H70" s="48"/>
      <c r="I70" s="49" t="str">
        <f t="shared" si="42"/>
        <v xml:space="preserve"> </v>
      </c>
      <c r="J70" s="50">
        <f t="shared" si="24"/>
        <v>0</v>
      </c>
      <c r="K70" s="51"/>
      <c r="L70" s="52" t="str">
        <f t="shared" si="25"/>
        <v xml:space="preserve"> </v>
      </c>
      <c r="M70" s="53">
        <f t="shared" si="26"/>
        <v>0</v>
      </c>
      <c r="N70" s="54"/>
      <c r="O70" s="55" t="str">
        <f t="shared" si="27"/>
        <v xml:space="preserve"> </v>
      </c>
      <c r="P70" s="56">
        <f t="shared" si="28"/>
        <v>0</v>
      </c>
      <c r="Q70" s="57"/>
      <c r="R70" s="58" t="str">
        <f t="shared" si="29"/>
        <v xml:space="preserve"> </v>
      </c>
      <c r="S70" s="59">
        <f t="shared" si="30"/>
        <v>0</v>
      </c>
      <c r="T70" s="60"/>
      <c r="U70" s="61" t="str">
        <f t="shared" si="31"/>
        <v xml:space="preserve"> </v>
      </c>
      <c r="V70" s="62">
        <f t="shared" si="32"/>
        <v>0</v>
      </c>
      <c r="W70" s="63"/>
      <c r="X70" s="64" t="str">
        <f t="shared" si="33"/>
        <v xml:space="preserve"> </v>
      </c>
      <c r="Y70" s="65">
        <f t="shared" si="34"/>
        <v>0</v>
      </c>
      <c r="Z70" s="66"/>
      <c r="AA70" s="67" t="str">
        <f t="shared" si="35"/>
        <v xml:space="preserve"> </v>
      </c>
      <c r="AB70" s="68">
        <f t="shared" si="36"/>
        <v>0</v>
      </c>
      <c r="AC70" s="69"/>
      <c r="AD70" s="70" t="str">
        <f t="shared" si="37"/>
        <v xml:space="preserve"> </v>
      </c>
      <c r="AE70" s="71">
        <f t="shared" si="38"/>
        <v>0</v>
      </c>
      <c r="AF70" s="44">
        <f t="shared" si="39"/>
        <v>0</v>
      </c>
      <c r="AG70" s="72">
        <f t="shared" si="40"/>
        <v>60</v>
      </c>
      <c r="AH70" s="44">
        <f t="shared" si="41"/>
        <v>0</v>
      </c>
      <c r="AJ70" s="49">
        <v>60</v>
      </c>
      <c r="AK70" s="49"/>
      <c r="AM70" s="52">
        <v>60</v>
      </c>
      <c r="AN70" s="52"/>
      <c r="AP70" s="73">
        <v>60</v>
      </c>
      <c r="AQ70" s="73"/>
      <c r="AS70" s="58">
        <v>60</v>
      </c>
      <c r="AT70" s="58"/>
      <c r="AV70" s="61">
        <v>60</v>
      </c>
      <c r="AW70" s="61"/>
      <c r="AY70" s="64">
        <v>60</v>
      </c>
      <c r="AZ70" s="64"/>
      <c r="BB70" s="74">
        <v>60</v>
      </c>
      <c r="BC70" s="74"/>
      <c r="BE70" s="70">
        <v>60</v>
      </c>
      <c r="BF70" s="70"/>
    </row>
    <row r="71" spans="1:58" x14ac:dyDescent="0.25">
      <c r="A71" s="43">
        <v>61</v>
      </c>
      <c r="B71" s="44">
        <f t="shared" si="23"/>
        <v>0</v>
      </c>
      <c r="C71" s="45"/>
      <c r="D71" s="46" t="s">
        <v>1</v>
      </c>
      <c r="E71" s="47"/>
      <c r="F71" s="47" t="s">
        <v>1</v>
      </c>
      <c r="G71" s="47" t="s">
        <v>1</v>
      </c>
      <c r="H71" s="48"/>
      <c r="I71" s="49" t="str">
        <f t="shared" si="42"/>
        <v xml:space="preserve"> </v>
      </c>
      <c r="J71" s="50">
        <f t="shared" si="24"/>
        <v>0</v>
      </c>
      <c r="K71" s="51"/>
      <c r="L71" s="52" t="str">
        <f t="shared" si="25"/>
        <v xml:space="preserve"> </v>
      </c>
      <c r="M71" s="53">
        <f t="shared" si="26"/>
        <v>0</v>
      </c>
      <c r="N71" s="54"/>
      <c r="O71" s="55" t="str">
        <f t="shared" si="27"/>
        <v xml:space="preserve"> </v>
      </c>
      <c r="P71" s="56">
        <f t="shared" si="28"/>
        <v>0</v>
      </c>
      <c r="Q71" s="57"/>
      <c r="R71" s="58" t="str">
        <f t="shared" si="29"/>
        <v xml:space="preserve"> </v>
      </c>
      <c r="S71" s="59">
        <f t="shared" si="30"/>
        <v>0</v>
      </c>
      <c r="T71" s="60"/>
      <c r="U71" s="61" t="str">
        <f t="shared" si="31"/>
        <v xml:space="preserve"> </v>
      </c>
      <c r="V71" s="62">
        <f t="shared" si="32"/>
        <v>0</v>
      </c>
      <c r="W71" s="63"/>
      <c r="X71" s="64" t="str">
        <f t="shared" si="33"/>
        <v xml:space="preserve"> </v>
      </c>
      <c r="Y71" s="65">
        <f t="shared" si="34"/>
        <v>0</v>
      </c>
      <c r="Z71" s="66"/>
      <c r="AA71" s="67" t="str">
        <f t="shared" si="35"/>
        <v xml:space="preserve"> </v>
      </c>
      <c r="AB71" s="68">
        <f t="shared" si="36"/>
        <v>0</v>
      </c>
      <c r="AC71" s="69"/>
      <c r="AD71" s="70" t="str">
        <f t="shared" si="37"/>
        <v xml:space="preserve"> </v>
      </c>
      <c r="AE71" s="71">
        <f t="shared" si="38"/>
        <v>0</v>
      </c>
      <c r="AF71" s="44">
        <f t="shared" si="39"/>
        <v>0</v>
      </c>
      <c r="AG71" s="72">
        <f t="shared" si="40"/>
        <v>61</v>
      </c>
      <c r="AH71" s="44">
        <f t="shared" si="41"/>
        <v>0</v>
      </c>
      <c r="AJ71" s="49">
        <v>61</v>
      </c>
      <c r="AK71" s="49"/>
      <c r="AM71" s="52">
        <v>61</v>
      </c>
      <c r="AN71" s="52"/>
      <c r="AP71" s="73">
        <v>61</v>
      </c>
      <c r="AQ71" s="73"/>
      <c r="AS71" s="58">
        <v>61</v>
      </c>
      <c r="AT71" s="58"/>
      <c r="AV71" s="61">
        <v>61</v>
      </c>
      <c r="AW71" s="61"/>
      <c r="AY71" s="64">
        <v>61</v>
      </c>
      <c r="AZ71" s="64"/>
      <c r="BB71" s="74">
        <v>61</v>
      </c>
      <c r="BC71" s="74"/>
      <c r="BE71" s="70">
        <v>61</v>
      </c>
      <c r="BF71" s="70"/>
    </row>
    <row r="72" spans="1:58" x14ac:dyDescent="0.25">
      <c r="A72" s="43">
        <v>62</v>
      </c>
      <c r="B72" s="44">
        <f t="shared" si="23"/>
        <v>0</v>
      </c>
      <c r="C72" s="45"/>
      <c r="D72" s="46" t="s">
        <v>1</v>
      </c>
      <c r="E72" s="47"/>
      <c r="F72" s="47" t="s">
        <v>1</v>
      </c>
      <c r="G72" s="47" t="s">
        <v>1</v>
      </c>
      <c r="H72" s="48"/>
      <c r="I72" s="49" t="str">
        <f t="shared" si="42"/>
        <v xml:space="preserve"> </v>
      </c>
      <c r="J72" s="50">
        <f t="shared" si="24"/>
        <v>0</v>
      </c>
      <c r="K72" s="51"/>
      <c r="L72" s="52" t="str">
        <f t="shared" si="25"/>
        <v xml:space="preserve"> </v>
      </c>
      <c r="M72" s="53">
        <f t="shared" si="26"/>
        <v>0</v>
      </c>
      <c r="N72" s="54"/>
      <c r="O72" s="55" t="str">
        <f t="shared" si="27"/>
        <v xml:space="preserve"> </v>
      </c>
      <c r="P72" s="56">
        <f t="shared" si="28"/>
        <v>0</v>
      </c>
      <c r="Q72" s="57"/>
      <c r="R72" s="58" t="str">
        <f t="shared" si="29"/>
        <v xml:space="preserve"> </v>
      </c>
      <c r="S72" s="59">
        <f t="shared" si="30"/>
        <v>0</v>
      </c>
      <c r="T72" s="60"/>
      <c r="U72" s="61" t="str">
        <f t="shared" si="31"/>
        <v xml:space="preserve"> </v>
      </c>
      <c r="V72" s="62">
        <f t="shared" si="32"/>
        <v>0</v>
      </c>
      <c r="W72" s="63"/>
      <c r="X72" s="64" t="str">
        <f t="shared" si="33"/>
        <v xml:space="preserve"> </v>
      </c>
      <c r="Y72" s="65">
        <f t="shared" si="34"/>
        <v>0</v>
      </c>
      <c r="Z72" s="66"/>
      <c r="AA72" s="67" t="str">
        <f t="shared" si="35"/>
        <v xml:space="preserve"> </v>
      </c>
      <c r="AB72" s="68">
        <f t="shared" si="36"/>
        <v>0</v>
      </c>
      <c r="AC72" s="69"/>
      <c r="AD72" s="70" t="str">
        <f t="shared" si="37"/>
        <v xml:space="preserve"> </v>
      </c>
      <c r="AE72" s="71">
        <f t="shared" si="38"/>
        <v>0</v>
      </c>
      <c r="AF72" s="44">
        <f t="shared" si="39"/>
        <v>0</v>
      </c>
      <c r="AG72" s="72">
        <f t="shared" si="40"/>
        <v>62</v>
      </c>
      <c r="AH72" s="44">
        <f t="shared" si="41"/>
        <v>0</v>
      </c>
      <c r="AJ72" s="49">
        <v>62</v>
      </c>
      <c r="AK72" s="49"/>
      <c r="AM72" s="52">
        <v>62</v>
      </c>
      <c r="AN72" s="52"/>
      <c r="AP72" s="73">
        <v>62</v>
      </c>
      <c r="AQ72" s="73"/>
      <c r="AS72" s="58">
        <v>62</v>
      </c>
      <c r="AT72" s="58"/>
      <c r="AV72" s="61">
        <v>62</v>
      </c>
      <c r="AW72" s="61"/>
      <c r="AY72" s="64">
        <v>62</v>
      </c>
      <c r="AZ72" s="64"/>
      <c r="BB72" s="74">
        <v>62</v>
      </c>
      <c r="BC72" s="74"/>
      <c r="BE72" s="70">
        <v>62</v>
      </c>
      <c r="BF72" s="70"/>
    </row>
    <row r="73" spans="1:58" x14ac:dyDescent="0.25">
      <c r="A73" s="43">
        <v>63</v>
      </c>
      <c r="B73" s="44">
        <f t="shared" si="23"/>
        <v>0</v>
      </c>
      <c r="C73" s="45"/>
      <c r="D73" s="46" t="s">
        <v>1</v>
      </c>
      <c r="E73" s="47"/>
      <c r="F73" s="47" t="s">
        <v>1</v>
      </c>
      <c r="G73" s="47" t="s">
        <v>1</v>
      </c>
      <c r="H73" s="48"/>
      <c r="I73" s="49" t="str">
        <f t="shared" si="42"/>
        <v xml:space="preserve"> </v>
      </c>
      <c r="J73" s="50">
        <f t="shared" si="24"/>
        <v>0</v>
      </c>
      <c r="K73" s="51"/>
      <c r="L73" s="52" t="str">
        <f t="shared" si="25"/>
        <v xml:space="preserve"> </v>
      </c>
      <c r="M73" s="53">
        <f t="shared" si="26"/>
        <v>0</v>
      </c>
      <c r="N73" s="54"/>
      <c r="O73" s="55" t="str">
        <f t="shared" si="27"/>
        <v xml:space="preserve"> </v>
      </c>
      <c r="P73" s="56">
        <f t="shared" si="28"/>
        <v>0</v>
      </c>
      <c r="Q73" s="57"/>
      <c r="R73" s="58" t="str">
        <f t="shared" si="29"/>
        <v xml:space="preserve"> </v>
      </c>
      <c r="S73" s="59">
        <f t="shared" si="30"/>
        <v>0</v>
      </c>
      <c r="T73" s="60"/>
      <c r="U73" s="61" t="str">
        <f t="shared" si="31"/>
        <v xml:space="preserve"> </v>
      </c>
      <c r="V73" s="62">
        <f t="shared" si="32"/>
        <v>0</v>
      </c>
      <c r="W73" s="63"/>
      <c r="X73" s="64" t="str">
        <f t="shared" si="33"/>
        <v xml:space="preserve"> </v>
      </c>
      <c r="Y73" s="65">
        <f t="shared" si="34"/>
        <v>0</v>
      </c>
      <c r="Z73" s="66"/>
      <c r="AA73" s="67" t="str">
        <f t="shared" si="35"/>
        <v xml:space="preserve"> </v>
      </c>
      <c r="AB73" s="68">
        <f t="shared" si="36"/>
        <v>0</v>
      </c>
      <c r="AC73" s="69"/>
      <c r="AD73" s="70" t="str">
        <f t="shared" si="37"/>
        <v xml:space="preserve"> </v>
      </c>
      <c r="AE73" s="71">
        <f t="shared" si="38"/>
        <v>0</v>
      </c>
      <c r="AF73" s="44">
        <f t="shared" si="39"/>
        <v>0</v>
      </c>
      <c r="AG73" s="72">
        <f t="shared" si="40"/>
        <v>63</v>
      </c>
      <c r="AH73" s="44">
        <f t="shared" si="41"/>
        <v>0</v>
      </c>
      <c r="AJ73" s="49">
        <v>63</v>
      </c>
      <c r="AK73" s="49"/>
      <c r="AM73" s="52">
        <v>63</v>
      </c>
      <c r="AN73" s="52"/>
      <c r="AP73" s="73">
        <v>63</v>
      </c>
      <c r="AQ73" s="73"/>
      <c r="AS73" s="58">
        <v>63</v>
      </c>
      <c r="AT73" s="58"/>
      <c r="AV73" s="61">
        <v>63</v>
      </c>
      <c r="AW73" s="61"/>
      <c r="AY73" s="64">
        <v>63</v>
      </c>
      <c r="AZ73" s="64"/>
      <c r="BB73" s="74">
        <v>63</v>
      </c>
      <c r="BC73" s="74"/>
      <c r="BE73" s="70">
        <v>63</v>
      </c>
      <c r="BF73" s="70"/>
    </row>
    <row r="74" spans="1:58" x14ac:dyDescent="0.25">
      <c r="A74" s="43">
        <v>64</v>
      </c>
      <c r="B74" s="44">
        <f t="shared" si="23"/>
        <v>0</v>
      </c>
      <c r="C74" s="45"/>
      <c r="D74" s="46" t="s">
        <v>1</v>
      </c>
      <c r="E74" s="47"/>
      <c r="F74" s="47" t="s">
        <v>1</v>
      </c>
      <c r="G74" s="47" t="s">
        <v>1</v>
      </c>
      <c r="H74" s="48"/>
      <c r="I74" s="49" t="str">
        <f t="shared" si="42"/>
        <v xml:space="preserve"> </v>
      </c>
      <c r="J74" s="50">
        <f t="shared" si="24"/>
        <v>0</v>
      </c>
      <c r="K74" s="51"/>
      <c r="L74" s="52" t="str">
        <f t="shared" si="25"/>
        <v xml:space="preserve"> </v>
      </c>
      <c r="M74" s="53">
        <f t="shared" si="26"/>
        <v>0</v>
      </c>
      <c r="N74" s="54"/>
      <c r="O74" s="55" t="str">
        <f t="shared" si="27"/>
        <v xml:space="preserve"> </v>
      </c>
      <c r="P74" s="56">
        <f t="shared" si="28"/>
        <v>0</v>
      </c>
      <c r="Q74" s="57"/>
      <c r="R74" s="58" t="str">
        <f t="shared" si="29"/>
        <v xml:space="preserve"> </v>
      </c>
      <c r="S74" s="59">
        <f t="shared" si="30"/>
        <v>0</v>
      </c>
      <c r="T74" s="60"/>
      <c r="U74" s="61" t="str">
        <f t="shared" si="31"/>
        <v xml:space="preserve"> </v>
      </c>
      <c r="V74" s="62">
        <f t="shared" si="32"/>
        <v>0</v>
      </c>
      <c r="W74" s="63"/>
      <c r="X74" s="64" t="str">
        <f t="shared" si="33"/>
        <v xml:space="preserve"> </v>
      </c>
      <c r="Y74" s="65">
        <f t="shared" si="34"/>
        <v>0</v>
      </c>
      <c r="Z74" s="66"/>
      <c r="AA74" s="67" t="str">
        <f t="shared" si="35"/>
        <v xml:space="preserve"> </v>
      </c>
      <c r="AB74" s="68">
        <f t="shared" si="36"/>
        <v>0</v>
      </c>
      <c r="AC74" s="69"/>
      <c r="AD74" s="70" t="str">
        <f t="shared" si="37"/>
        <v xml:space="preserve"> </v>
      </c>
      <c r="AE74" s="71">
        <f t="shared" si="38"/>
        <v>0</v>
      </c>
      <c r="AF74" s="44">
        <f t="shared" si="39"/>
        <v>0</v>
      </c>
      <c r="AG74" s="72">
        <f t="shared" si="40"/>
        <v>64</v>
      </c>
      <c r="AH74" s="44">
        <f t="shared" si="41"/>
        <v>0</v>
      </c>
      <c r="AJ74" s="49">
        <v>64</v>
      </c>
      <c r="AK74" s="49"/>
      <c r="AM74" s="52">
        <v>64</v>
      </c>
      <c r="AN74" s="52"/>
      <c r="AP74" s="73">
        <v>64</v>
      </c>
      <c r="AQ74" s="73"/>
      <c r="AS74" s="58">
        <v>64</v>
      </c>
      <c r="AT74" s="58"/>
      <c r="AV74" s="61">
        <v>64</v>
      </c>
      <c r="AW74" s="61"/>
      <c r="AY74" s="64">
        <v>64</v>
      </c>
      <c r="AZ74" s="64"/>
      <c r="BB74" s="74">
        <v>64</v>
      </c>
      <c r="BC74" s="74"/>
      <c r="BE74" s="70">
        <v>64</v>
      </c>
      <c r="BF74" s="70"/>
    </row>
    <row r="75" spans="1:58" x14ac:dyDescent="0.25">
      <c r="A75" s="43">
        <v>65</v>
      </c>
      <c r="B75" s="44">
        <f t="shared" ref="B75:B90" si="43">AF75</f>
        <v>0</v>
      </c>
      <c r="C75" s="45"/>
      <c r="D75" s="46" t="s">
        <v>1</v>
      </c>
      <c r="E75" s="47"/>
      <c r="F75" s="47" t="s">
        <v>1</v>
      </c>
      <c r="G75" s="47" t="s">
        <v>1</v>
      </c>
      <c r="H75" s="48"/>
      <c r="I75" s="49" t="str">
        <f t="shared" ref="I75:I92" si="44">IF(SUMIF(AK$11:AK$97,$C75,AJ$11:AJ$97)=0," ",SUMIF(AK$11:AK$97,$C75,AJ$11:AJ$97))</f>
        <v xml:space="preserve"> </v>
      </c>
      <c r="J75" s="50">
        <f t="shared" ref="J75:J90" si="45">IF(I75=" ",0,IF(I75=1,50,IF(I75=2,48,IF(I75=3,46,IF(I75=4,44,IF(I75=5,42,IF(AND(I75&gt;5,I75&lt;45),46-I75,2)))))))</f>
        <v>0</v>
      </c>
      <c r="K75" s="51"/>
      <c r="L75" s="52" t="str">
        <f t="shared" ref="L75:L92" si="46">IF(SUMIF(AN$11:AN$97,$C75,AM$11:AM$97)=0," ",SUMIF(AN$11:AN$97,$C75,AM$11:AM$97))</f>
        <v xml:space="preserve"> </v>
      </c>
      <c r="M75" s="53">
        <f t="shared" ref="M75:M90" si="47">IF(L75=" ",0,IF(L75=1,50,IF(L75=2,48,IF(L75=3,46,IF(L75=4,44,IF(L75=5,42,IF(AND(L75&gt;5,L75&lt;45),46-L75,2)))))))</f>
        <v>0</v>
      </c>
      <c r="N75" s="54"/>
      <c r="O75" s="55" t="str">
        <f t="shared" ref="O75:O92" si="48">IF(SUMIF(AQ$11:AQ$97,$C75,AP$11:AP$97)=0," ",SUMIF(AQ$11:AQ$97,$C75,AP$11:AP$97))</f>
        <v xml:space="preserve"> </v>
      </c>
      <c r="P75" s="56">
        <f t="shared" ref="P75:P90" si="49">IF(O75=" ",0,IF(O75=1,50,IF(O75=2,48,IF(O75=3,46,IF(O75=4,44,IF(O75=5,42,IF(AND(O75&gt;5,O75&lt;45),46-O75,2)))))))</f>
        <v>0</v>
      </c>
      <c r="Q75" s="57"/>
      <c r="R75" s="58" t="str">
        <f t="shared" ref="R75:R92" si="50">IF(SUMIF(AT$11:AT$97,$C75,AS$11:AS$97)=0," ",SUMIF(AT$11:AT$97,$C75,AS$11:AS$97))</f>
        <v xml:space="preserve"> </v>
      </c>
      <c r="S75" s="59">
        <f t="shared" ref="S75:S90" si="51">IF(R75=" ",0,IF(R75=1,50,IF(R75=2,48,IF(R75=3,46,IF(R75=4,44,IF(R75=5,42,IF(AND(R75&gt;5,R75&lt;45),46-R75,2)))))))</f>
        <v>0</v>
      </c>
      <c r="T75" s="60"/>
      <c r="U75" s="61" t="str">
        <f t="shared" ref="U75:U92" si="52">IF(SUMIF(AW$11:AW$97,$C75,AV$11:AV$97)=0," ",SUMIF(AW$11:AW$97,$C75,AV$11:AV$97))</f>
        <v xml:space="preserve"> </v>
      </c>
      <c r="V75" s="62">
        <f t="shared" ref="V75:V90" si="53">IF(U75=" ",0,IF(U75=1,50,IF(U75=2,48,IF(U75=3,46,IF(U75=4,44,IF(U75=5,42,IF(AND(U75&gt;5,U75&lt;45),46-U75,2)))))))</f>
        <v>0</v>
      </c>
      <c r="W75" s="63"/>
      <c r="X75" s="64" t="str">
        <f t="shared" ref="X75:X92" si="54">IF(SUMIF(AZ$11:AZ$97,$C75,AY$11:AY$97)=0," ",SUMIF(AZ$11:AZ$97,$C75,AY$11:AY$97))</f>
        <v xml:space="preserve"> </v>
      </c>
      <c r="Y75" s="65">
        <f t="shared" ref="Y75:Y90" si="55">IF(X75=" ",0,IF(X75=1,50,IF(X75=2,48,IF(X75=3,46,IF(X75=4,44,IF(X75=5,42,IF(AND(X75&gt;5,X75&lt;45),46-X75,2)))))))</f>
        <v>0</v>
      </c>
      <c r="Z75" s="66"/>
      <c r="AA75" s="67" t="str">
        <f t="shared" ref="AA75:AA92" si="56">IF(SUMIF(BC$11:BC$97,$C75,BB$11:BB$97)=0," ",SUMIF(BC$11:BC$97,$C75,BB$11:BB$97))</f>
        <v xml:space="preserve"> </v>
      </c>
      <c r="AB75" s="68">
        <f t="shared" ref="AB75:AB90" si="57">IF(AA75=" ",0,IF(AA75=1,50,IF(AA75=2,48,IF(AA75=3,46,IF(AA75=4,44,IF(AA75=5,42,IF(AND(AA75&gt;5,AA75&lt;45),46-AA75,2)))))))</f>
        <v>0</v>
      </c>
      <c r="AC75" s="69"/>
      <c r="AD75" s="70" t="str">
        <f t="shared" ref="AD75:AD92" si="58">IF(SUMIF(BF$11:BF$97,$C75,BE$11:BE$97)=0," ",SUMIF(BF$11:BF$97,$C75,BE$11:BE$97))</f>
        <v xml:space="preserve"> </v>
      </c>
      <c r="AE75" s="71">
        <f t="shared" ref="AE75:AE90" si="59">IF(AD75=" ",0,IF(AD75=1,50,IF(AD75=2,48,IF(AD75=3,46,IF(AD75=4,44,IF(AD75=5,42,IF(AND(AD75&gt;5,AD75&lt;45),46-AD75,2)))))))</f>
        <v>0</v>
      </c>
      <c r="AF75" s="44">
        <f t="shared" ref="AF75:AF91" si="60">J75+M75+P75+S75+V75+Y75+AB75+AE75</f>
        <v>0</v>
      </c>
      <c r="AG75" s="72">
        <f t="shared" ref="AG75:AG90" si="61">A75</f>
        <v>65</v>
      </c>
      <c r="AH75" s="44">
        <f t="shared" ref="AH75:AH91" si="62">AF75-MIN(J75,M75,P75,S75,V75,Y75,AB75,AE75)</f>
        <v>0</v>
      </c>
      <c r="AJ75" s="49">
        <v>65</v>
      </c>
      <c r="AK75" s="49"/>
      <c r="AM75" s="52">
        <v>65</v>
      </c>
      <c r="AN75" s="52"/>
      <c r="AP75" s="73">
        <v>65</v>
      </c>
      <c r="AQ75" s="73"/>
      <c r="AS75" s="58">
        <v>65</v>
      </c>
      <c r="AT75" s="58"/>
      <c r="AV75" s="61">
        <v>65</v>
      </c>
      <c r="AW75" s="61"/>
      <c r="AY75" s="64">
        <v>65</v>
      </c>
      <c r="AZ75" s="64"/>
      <c r="BB75" s="74">
        <v>65</v>
      </c>
      <c r="BC75" s="74"/>
      <c r="BE75" s="70">
        <v>65</v>
      </c>
      <c r="BF75" s="70"/>
    </row>
    <row r="76" spans="1:58" x14ac:dyDescent="0.25">
      <c r="A76" s="43">
        <v>66</v>
      </c>
      <c r="B76" s="44">
        <f t="shared" si="43"/>
        <v>0</v>
      </c>
      <c r="C76" s="45"/>
      <c r="D76" s="46" t="s">
        <v>1</v>
      </c>
      <c r="E76" s="47"/>
      <c r="F76" s="47" t="s">
        <v>1</v>
      </c>
      <c r="G76" s="47" t="s">
        <v>1</v>
      </c>
      <c r="H76" s="48"/>
      <c r="I76" s="49" t="str">
        <f t="shared" si="44"/>
        <v xml:space="preserve"> </v>
      </c>
      <c r="J76" s="50">
        <f t="shared" si="45"/>
        <v>0</v>
      </c>
      <c r="K76" s="51"/>
      <c r="L76" s="52" t="str">
        <f t="shared" si="46"/>
        <v xml:space="preserve"> </v>
      </c>
      <c r="M76" s="53">
        <f t="shared" si="47"/>
        <v>0</v>
      </c>
      <c r="N76" s="54"/>
      <c r="O76" s="55" t="str">
        <f t="shared" si="48"/>
        <v xml:space="preserve"> </v>
      </c>
      <c r="P76" s="56">
        <f t="shared" si="49"/>
        <v>0</v>
      </c>
      <c r="Q76" s="57"/>
      <c r="R76" s="58" t="str">
        <f t="shared" si="50"/>
        <v xml:space="preserve"> </v>
      </c>
      <c r="S76" s="59">
        <f t="shared" si="51"/>
        <v>0</v>
      </c>
      <c r="T76" s="60"/>
      <c r="U76" s="61" t="str">
        <f t="shared" si="52"/>
        <v xml:space="preserve"> </v>
      </c>
      <c r="V76" s="62">
        <f t="shared" si="53"/>
        <v>0</v>
      </c>
      <c r="W76" s="63"/>
      <c r="X76" s="64" t="str">
        <f t="shared" si="54"/>
        <v xml:space="preserve"> </v>
      </c>
      <c r="Y76" s="65">
        <f t="shared" si="55"/>
        <v>0</v>
      </c>
      <c r="Z76" s="66"/>
      <c r="AA76" s="67" t="str">
        <f t="shared" si="56"/>
        <v xml:space="preserve"> </v>
      </c>
      <c r="AB76" s="68">
        <f t="shared" si="57"/>
        <v>0</v>
      </c>
      <c r="AC76" s="69"/>
      <c r="AD76" s="70" t="str">
        <f t="shared" si="58"/>
        <v xml:space="preserve"> </v>
      </c>
      <c r="AE76" s="71">
        <f t="shared" si="59"/>
        <v>0</v>
      </c>
      <c r="AF76" s="44">
        <f t="shared" si="60"/>
        <v>0</v>
      </c>
      <c r="AG76" s="72">
        <f t="shared" si="61"/>
        <v>66</v>
      </c>
      <c r="AH76" s="44">
        <f t="shared" si="62"/>
        <v>0</v>
      </c>
      <c r="AJ76" s="49">
        <v>66</v>
      </c>
      <c r="AK76" s="49"/>
      <c r="AM76" s="52">
        <v>66</v>
      </c>
      <c r="AN76" s="52"/>
      <c r="AP76" s="73">
        <v>66</v>
      </c>
      <c r="AQ76" s="73"/>
      <c r="AS76" s="58">
        <v>66</v>
      </c>
      <c r="AT76" s="58"/>
      <c r="AV76" s="61">
        <v>66</v>
      </c>
      <c r="AW76" s="61"/>
      <c r="AY76" s="64">
        <v>66</v>
      </c>
      <c r="AZ76" s="64"/>
      <c r="BB76" s="74">
        <v>66</v>
      </c>
      <c r="BC76" s="74"/>
      <c r="BE76" s="70">
        <v>66</v>
      </c>
      <c r="BF76" s="70"/>
    </row>
    <row r="77" spans="1:58" x14ac:dyDescent="0.25">
      <c r="A77" s="43">
        <v>67</v>
      </c>
      <c r="B77" s="44">
        <f t="shared" si="43"/>
        <v>0</v>
      </c>
      <c r="C77" s="45"/>
      <c r="D77" s="46" t="s">
        <v>1</v>
      </c>
      <c r="E77" s="47"/>
      <c r="F77" s="47" t="s">
        <v>1</v>
      </c>
      <c r="G77" s="47" t="s">
        <v>1</v>
      </c>
      <c r="H77" s="48"/>
      <c r="I77" s="49" t="str">
        <f t="shared" si="44"/>
        <v xml:space="preserve"> </v>
      </c>
      <c r="J77" s="50">
        <f t="shared" si="45"/>
        <v>0</v>
      </c>
      <c r="K77" s="51"/>
      <c r="L77" s="52" t="str">
        <f t="shared" si="46"/>
        <v xml:space="preserve"> </v>
      </c>
      <c r="M77" s="53">
        <f t="shared" si="47"/>
        <v>0</v>
      </c>
      <c r="N77" s="54"/>
      <c r="O77" s="55" t="str">
        <f t="shared" si="48"/>
        <v xml:space="preserve"> </v>
      </c>
      <c r="P77" s="56">
        <f t="shared" si="49"/>
        <v>0</v>
      </c>
      <c r="Q77" s="57"/>
      <c r="R77" s="58" t="str">
        <f t="shared" si="50"/>
        <v xml:space="preserve"> </v>
      </c>
      <c r="S77" s="59">
        <f t="shared" si="51"/>
        <v>0</v>
      </c>
      <c r="T77" s="60"/>
      <c r="U77" s="61" t="str">
        <f t="shared" si="52"/>
        <v xml:space="preserve"> </v>
      </c>
      <c r="V77" s="62">
        <f t="shared" si="53"/>
        <v>0</v>
      </c>
      <c r="W77" s="63"/>
      <c r="X77" s="64" t="str">
        <f t="shared" si="54"/>
        <v xml:space="preserve"> </v>
      </c>
      <c r="Y77" s="65">
        <f t="shared" si="55"/>
        <v>0</v>
      </c>
      <c r="Z77" s="66"/>
      <c r="AA77" s="67" t="str">
        <f t="shared" si="56"/>
        <v xml:space="preserve"> </v>
      </c>
      <c r="AB77" s="68">
        <f t="shared" si="57"/>
        <v>0</v>
      </c>
      <c r="AC77" s="69"/>
      <c r="AD77" s="70" t="str">
        <f t="shared" si="58"/>
        <v xml:space="preserve"> </v>
      </c>
      <c r="AE77" s="71">
        <f t="shared" si="59"/>
        <v>0</v>
      </c>
      <c r="AF77" s="44">
        <f t="shared" si="60"/>
        <v>0</v>
      </c>
      <c r="AG77" s="72">
        <f t="shared" si="61"/>
        <v>67</v>
      </c>
      <c r="AH77" s="44">
        <f t="shared" si="62"/>
        <v>0</v>
      </c>
      <c r="AJ77" s="49">
        <v>67</v>
      </c>
      <c r="AK77" s="49"/>
      <c r="AM77" s="52">
        <v>67</v>
      </c>
      <c r="AN77" s="52"/>
      <c r="AP77" s="73">
        <v>67</v>
      </c>
      <c r="AQ77" s="73"/>
      <c r="AS77" s="58">
        <v>67</v>
      </c>
      <c r="AT77" s="58"/>
      <c r="AV77" s="61">
        <v>67</v>
      </c>
      <c r="AW77" s="61"/>
      <c r="AY77" s="64">
        <v>67</v>
      </c>
      <c r="AZ77" s="64"/>
      <c r="BB77" s="74">
        <v>67</v>
      </c>
      <c r="BC77" s="74"/>
      <c r="BE77" s="70">
        <v>67</v>
      </c>
      <c r="BF77" s="70"/>
    </row>
    <row r="78" spans="1:58" x14ac:dyDescent="0.25">
      <c r="A78" s="43">
        <v>68</v>
      </c>
      <c r="B78" s="44">
        <f t="shared" si="43"/>
        <v>0</v>
      </c>
      <c r="C78" s="45"/>
      <c r="D78" s="46" t="s">
        <v>1</v>
      </c>
      <c r="E78" s="47"/>
      <c r="F78" s="47" t="s">
        <v>1</v>
      </c>
      <c r="G78" s="47" t="s">
        <v>1</v>
      </c>
      <c r="H78" s="48"/>
      <c r="I78" s="49" t="str">
        <f t="shared" si="44"/>
        <v xml:space="preserve"> </v>
      </c>
      <c r="J78" s="50">
        <f t="shared" si="45"/>
        <v>0</v>
      </c>
      <c r="K78" s="51"/>
      <c r="L78" s="52" t="str">
        <f t="shared" si="46"/>
        <v xml:space="preserve"> </v>
      </c>
      <c r="M78" s="53">
        <f t="shared" si="47"/>
        <v>0</v>
      </c>
      <c r="N78" s="54"/>
      <c r="O78" s="55" t="str">
        <f t="shared" si="48"/>
        <v xml:space="preserve"> </v>
      </c>
      <c r="P78" s="56">
        <f t="shared" si="49"/>
        <v>0</v>
      </c>
      <c r="Q78" s="57"/>
      <c r="R78" s="58" t="str">
        <f t="shared" si="50"/>
        <v xml:space="preserve"> </v>
      </c>
      <c r="S78" s="59">
        <f t="shared" si="51"/>
        <v>0</v>
      </c>
      <c r="T78" s="60"/>
      <c r="U78" s="61" t="str">
        <f t="shared" si="52"/>
        <v xml:space="preserve"> </v>
      </c>
      <c r="V78" s="62">
        <f t="shared" si="53"/>
        <v>0</v>
      </c>
      <c r="W78" s="63"/>
      <c r="X78" s="64" t="str">
        <f t="shared" si="54"/>
        <v xml:space="preserve"> </v>
      </c>
      <c r="Y78" s="65">
        <f t="shared" si="55"/>
        <v>0</v>
      </c>
      <c r="Z78" s="66"/>
      <c r="AA78" s="67" t="str">
        <f t="shared" si="56"/>
        <v xml:space="preserve"> </v>
      </c>
      <c r="AB78" s="68">
        <f t="shared" si="57"/>
        <v>0</v>
      </c>
      <c r="AC78" s="69"/>
      <c r="AD78" s="70" t="str">
        <f t="shared" si="58"/>
        <v xml:space="preserve"> </v>
      </c>
      <c r="AE78" s="71">
        <f t="shared" si="59"/>
        <v>0</v>
      </c>
      <c r="AF78" s="44">
        <f t="shared" si="60"/>
        <v>0</v>
      </c>
      <c r="AG78" s="72">
        <f t="shared" si="61"/>
        <v>68</v>
      </c>
      <c r="AH78" s="44">
        <f t="shared" si="62"/>
        <v>0</v>
      </c>
      <c r="AJ78" s="49">
        <v>68</v>
      </c>
      <c r="AK78" s="49"/>
      <c r="AM78" s="52">
        <v>68</v>
      </c>
      <c r="AN78" s="52"/>
      <c r="AP78" s="73">
        <v>68</v>
      </c>
      <c r="AQ78" s="73"/>
      <c r="AS78" s="58">
        <v>68</v>
      </c>
      <c r="AT78" s="58"/>
      <c r="AV78" s="61">
        <v>68</v>
      </c>
      <c r="AW78" s="61"/>
      <c r="AY78" s="64">
        <v>68</v>
      </c>
      <c r="AZ78" s="64"/>
      <c r="BB78" s="74">
        <v>68</v>
      </c>
      <c r="BC78" s="74"/>
      <c r="BE78" s="70">
        <v>68</v>
      </c>
      <c r="BF78" s="70"/>
    </row>
    <row r="79" spans="1:58" x14ac:dyDescent="0.25">
      <c r="A79" s="43">
        <v>69</v>
      </c>
      <c r="B79" s="44">
        <f t="shared" si="43"/>
        <v>0</v>
      </c>
      <c r="C79" s="45"/>
      <c r="D79" s="46" t="s">
        <v>1</v>
      </c>
      <c r="E79" s="47"/>
      <c r="F79" s="47" t="s">
        <v>1</v>
      </c>
      <c r="G79" s="47" t="s">
        <v>1</v>
      </c>
      <c r="H79" s="48"/>
      <c r="I79" s="49" t="str">
        <f t="shared" si="44"/>
        <v xml:space="preserve"> </v>
      </c>
      <c r="J79" s="50">
        <f t="shared" si="45"/>
        <v>0</v>
      </c>
      <c r="K79" s="51"/>
      <c r="L79" s="52" t="str">
        <f t="shared" si="46"/>
        <v xml:space="preserve"> </v>
      </c>
      <c r="M79" s="53">
        <f t="shared" si="47"/>
        <v>0</v>
      </c>
      <c r="N79" s="54"/>
      <c r="O79" s="55" t="str">
        <f t="shared" si="48"/>
        <v xml:space="preserve"> </v>
      </c>
      <c r="P79" s="56">
        <f t="shared" si="49"/>
        <v>0</v>
      </c>
      <c r="Q79" s="57"/>
      <c r="R79" s="58" t="str">
        <f t="shared" si="50"/>
        <v xml:space="preserve"> </v>
      </c>
      <c r="S79" s="59">
        <f t="shared" si="51"/>
        <v>0</v>
      </c>
      <c r="T79" s="60"/>
      <c r="U79" s="61" t="str">
        <f t="shared" si="52"/>
        <v xml:space="preserve"> </v>
      </c>
      <c r="V79" s="62">
        <f t="shared" si="53"/>
        <v>0</v>
      </c>
      <c r="W79" s="63"/>
      <c r="X79" s="64" t="str">
        <f t="shared" si="54"/>
        <v xml:space="preserve"> </v>
      </c>
      <c r="Y79" s="65">
        <f t="shared" si="55"/>
        <v>0</v>
      </c>
      <c r="Z79" s="66"/>
      <c r="AA79" s="67" t="str">
        <f t="shared" si="56"/>
        <v xml:space="preserve"> </v>
      </c>
      <c r="AB79" s="68">
        <f t="shared" si="57"/>
        <v>0</v>
      </c>
      <c r="AC79" s="69"/>
      <c r="AD79" s="70" t="str">
        <f t="shared" si="58"/>
        <v xml:space="preserve"> </v>
      </c>
      <c r="AE79" s="71">
        <f t="shared" si="59"/>
        <v>0</v>
      </c>
      <c r="AF79" s="44">
        <f t="shared" si="60"/>
        <v>0</v>
      </c>
      <c r="AG79" s="72">
        <f t="shared" si="61"/>
        <v>69</v>
      </c>
      <c r="AH79" s="44">
        <f t="shared" si="62"/>
        <v>0</v>
      </c>
      <c r="AJ79" s="49">
        <v>69</v>
      </c>
      <c r="AK79" s="49"/>
      <c r="AM79" s="52">
        <v>69</v>
      </c>
      <c r="AN79" s="52"/>
      <c r="AP79" s="73">
        <v>69</v>
      </c>
      <c r="AQ79" s="73"/>
      <c r="AS79" s="58">
        <v>69</v>
      </c>
      <c r="AT79" s="58"/>
      <c r="AV79" s="61">
        <v>69</v>
      </c>
      <c r="AW79" s="61"/>
      <c r="AY79" s="64">
        <v>69</v>
      </c>
      <c r="AZ79" s="64"/>
      <c r="BB79" s="74">
        <v>69</v>
      </c>
      <c r="BC79" s="74"/>
      <c r="BE79" s="70">
        <v>69</v>
      </c>
      <c r="BF79" s="70"/>
    </row>
    <row r="80" spans="1:58" x14ac:dyDescent="0.25">
      <c r="A80" s="43">
        <v>70</v>
      </c>
      <c r="B80" s="44">
        <f t="shared" si="43"/>
        <v>0</v>
      </c>
      <c r="C80" s="45"/>
      <c r="D80" s="46" t="s">
        <v>1</v>
      </c>
      <c r="E80" s="47"/>
      <c r="F80" s="47" t="s">
        <v>1</v>
      </c>
      <c r="G80" s="47" t="s">
        <v>1</v>
      </c>
      <c r="H80" s="48"/>
      <c r="I80" s="49" t="str">
        <f t="shared" si="44"/>
        <v xml:space="preserve"> </v>
      </c>
      <c r="J80" s="50">
        <f t="shared" si="45"/>
        <v>0</v>
      </c>
      <c r="K80" s="51"/>
      <c r="L80" s="52" t="str">
        <f t="shared" si="46"/>
        <v xml:space="preserve"> </v>
      </c>
      <c r="M80" s="53">
        <f t="shared" si="47"/>
        <v>0</v>
      </c>
      <c r="N80" s="54"/>
      <c r="O80" s="55" t="str">
        <f t="shared" si="48"/>
        <v xml:space="preserve"> </v>
      </c>
      <c r="P80" s="56">
        <f t="shared" si="49"/>
        <v>0</v>
      </c>
      <c r="Q80" s="57"/>
      <c r="R80" s="58" t="str">
        <f t="shared" si="50"/>
        <v xml:space="preserve"> </v>
      </c>
      <c r="S80" s="59">
        <f t="shared" si="51"/>
        <v>0</v>
      </c>
      <c r="T80" s="60"/>
      <c r="U80" s="61" t="str">
        <f t="shared" si="52"/>
        <v xml:space="preserve"> </v>
      </c>
      <c r="V80" s="62">
        <f t="shared" si="53"/>
        <v>0</v>
      </c>
      <c r="W80" s="63"/>
      <c r="X80" s="64" t="str">
        <f t="shared" si="54"/>
        <v xml:space="preserve"> </v>
      </c>
      <c r="Y80" s="65">
        <f t="shared" si="55"/>
        <v>0</v>
      </c>
      <c r="Z80" s="66"/>
      <c r="AA80" s="67" t="str">
        <f t="shared" si="56"/>
        <v xml:space="preserve"> </v>
      </c>
      <c r="AB80" s="68">
        <f t="shared" si="57"/>
        <v>0</v>
      </c>
      <c r="AC80" s="69"/>
      <c r="AD80" s="70" t="str">
        <f t="shared" si="58"/>
        <v xml:space="preserve"> </v>
      </c>
      <c r="AE80" s="71">
        <f t="shared" si="59"/>
        <v>0</v>
      </c>
      <c r="AF80" s="44">
        <f t="shared" si="60"/>
        <v>0</v>
      </c>
      <c r="AG80" s="72">
        <f t="shared" si="61"/>
        <v>70</v>
      </c>
      <c r="AH80" s="44">
        <f t="shared" si="62"/>
        <v>0</v>
      </c>
      <c r="AJ80" s="49">
        <v>70</v>
      </c>
      <c r="AK80" s="49"/>
      <c r="AM80" s="52">
        <v>70</v>
      </c>
      <c r="AN80" s="52"/>
      <c r="AP80" s="73">
        <v>70</v>
      </c>
      <c r="AQ80" s="73"/>
      <c r="AS80" s="58">
        <v>70</v>
      </c>
      <c r="AT80" s="58"/>
      <c r="AV80" s="61">
        <v>70</v>
      </c>
      <c r="AW80" s="61"/>
      <c r="AY80" s="64">
        <v>70</v>
      </c>
      <c r="AZ80" s="64"/>
      <c r="BB80" s="74">
        <v>70</v>
      </c>
      <c r="BC80" s="74"/>
      <c r="BE80" s="70">
        <v>70</v>
      </c>
      <c r="BF80" s="70"/>
    </row>
    <row r="81" spans="1:58" x14ac:dyDescent="0.25">
      <c r="A81" s="43">
        <v>71</v>
      </c>
      <c r="B81" s="44">
        <f t="shared" si="43"/>
        <v>0</v>
      </c>
      <c r="C81" s="45"/>
      <c r="D81" s="46" t="s">
        <v>1</v>
      </c>
      <c r="E81" s="47"/>
      <c r="F81" s="47" t="s">
        <v>1</v>
      </c>
      <c r="G81" s="47" t="s">
        <v>1</v>
      </c>
      <c r="H81" s="48"/>
      <c r="I81" s="49" t="str">
        <f t="shared" si="44"/>
        <v xml:space="preserve"> </v>
      </c>
      <c r="J81" s="50">
        <f t="shared" si="45"/>
        <v>0</v>
      </c>
      <c r="K81" s="51"/>
      <c r="L81" s="52" t="str">
        <f t="shared" si="46"/>
        <v xml:space="preserve"> </v>
      </c>
      <c r="M81" s="53">
        <f t="shared" si="47"/>
        <v>0</v>
      </c>
      <c r="N81" s="54"/>
      <c r="O81" s="55" t="str">
        <f t="shared" si="48"/>
        <v xml:space="preserve"> </v>
      </c>
      <c r="P81" s="56">
        <f t="shared" si="49"/>
        <v>0</v>
      </c>
      <c r="Q81" s="57"/>
      <c r="R81" s="58" t="str">
        <f t="shared" si="50"/>
        <v xml:space="preserve"> </v>
      </c>
      <c r="S81" s="59">
        <f t="shared" si="51"/>
        <v>0</v>
      </c>
      <c r="T81" s="60"/>
      <c r="U81" s="61" t="str">
        <f t="shared" si="52"/>
        <v xml:space="preserve"> </v>
      </c>
      <c r="V81" s="62">
        <f t="shared" si="53"/>
        <v>0</v>
      </c>
      <c r="W81" s="63"/>
      <c r="X81" s="64" t="str">
        <f t="shared" si="54"/>
        <v xml:space="preserve"> </v>
      </c>
      <c r="Y81" s="65">
        <f t="shared" si="55"/>
        <v>0</v>
      </c>
      <c r="Z81" s="66"/>
      <c r="AA81" s="67" t="str">
        <f t="shared" si="56"/>
        <v xml:space="preserve"> </v>
      </c>
      <c r="AB81" s="68">
        <f t="shared" si="57"/>
        <v>0</v>
      </c>
      <c r="AC81" s="69"/>
      <c r="AD81" s="70" t="str">
        <f t="shared" si="58"/>
        <v xml:space="preserve"> </v>
      </c>
      <c r="AE81" s="71">
        <f t="shared" si="59"/>
        <v>0</v>
      </c>
      <c r="AF81" s="44">
        <f t="shared" si="60"/>
        <v>0</v>
      </c>
      <c r="AG81" s="72">
        <f t="shared" si="61"/>
        <v>71</v>
      </c>
      <c r="AH81" s="44">
        <f t="shared" si="62"/>
        <v>0</v>
      </c>
      <c r="AJ81" s="49">
        <v>71</v>
      </c>
      <c r="AK81" s="49"/>
      <c r="AM81" s="52">
        <v>71</v>
      </c>
      <c r="AN81" s="52"/>
      <c r="AP81" s="73">
        <v>71</v>
      </c>
      <c r="AQ81" s="73"/>
      <c r="AS81" s="58">
        <v>71</v>
      </c>
      <c r="AT81" s="58"/>
      <c r="AV81" s="61">
        <v>71</v>
      </c>
      <c r="AW81" s="61"/>
      <c r="AY81" s="64">
        <v>71</v>
      </c>
      <c r="AZ81" s="64"/>
      <c r="BB81" s="74">
        <v>71</v>
      </c>
      <c r="BC81" s="74"/>
      <c r="BE81" s="70">
        <v>71</v>
      </c>
      <c r="BF81" s="70"/>
    </row>
    <row r="82" spans="1:58" x14ac:dyDescent="0.25">
      <c r="A82" s="43">
        <v>72</v>
      </c>
      <c r="B82" s="44">
        <f t="shared" si="43"/>
        <v>0</v>
      </c>
      <c r="C82" s="45"/>
      <c r="D82" s="46" t="s">
        <v>1</v>
      </c>
      <c r="E82" s="47"/>
      <c r="F82" s="47" t="s">
        <v>1</v>
      </c>
      <c r="G82" s="47" t="s">
        <v>1</v>
      </c>
      <c r="H82" s="48"/>
      <c r="I82" s="49" t="str">
        <f t="shared" si="44"/>
        <v xml:space="preserve"> </v>
      </c>
      <c r="J82" s="50">
        <f t="shared" si="45"/>
        <v>0</v>
      </c>
      <c r="K82" s="51"/>
      <c r="L82" s="52" t="str">
        <f t="shared" si="46"/>
        <v xml:space="preserve"> </v>
      </c>
      <c r="M82" s="53">
        <f t="shared" si="47"/>
        <v>0</v>
      </c>
      <c r="N82" s="54"/>
      <c r="O82" s="55" t="str">
        <f t="shared" si="48"/>
        <v xml:space="preserve"> </v>
      </c>
      <c r="P82" s="56">
        <f t="shared" si="49"/>
        <v>0</v>
      </c>
      <c r="Q82" s="57"/>
      <c r="R82" s="58" t="str">
        <f t="shared" si="50"/>
        <v xml:space="preserve"> </v>
      </c>
      <c r="S82" s="59">
        <f t="shared" si="51"/>
        <v>0</v>
      </c>
      <c r="T82" s="60"/>
      <c r="U82" s="61" t="str">
        <f t="shared" si="52"/>
        <v xml:space="preserve"> </v>
      </c>
      <c r="V82" s="62">
        <f t="shared" si="53"/>
        <v>0</v>
      </c>
      <c r="W82" s="63"/>
      <c r="X82" s="64" t="str">
        <f t="shared" si="54"/>
        <v xml:space="preserve"> </v>
      </c>
      <c r="Y82" s="65">
        <f t="shared" si="55"/>
        <v>0</v>
      </c>
      <c r="Z82" s="66"/>
      <c r="AA82" s="67" t="str">
        <f t="shared" si="56"/>
        <v xml:space="preserve"> </v>
      </c>
      <c r="AB82" s="68">
        <f t="shared" si="57"/>
        <v>0</v>
      </c>
      <c r="AC82" s="69"/>
      <c r="AD82" s="70" t="str">
        <f t="shared" si="58"/>
        <v xml:space="preserve"> </v>
      </c>
      <c r="AE82" s="71">
        <f t="shared" si="59"/>
        <v>0</v>
      </c>
      <c r="AF82" s="44">
        <f t="shared" si="60"/>
        <v>0</v>
      </c>
      <c r="AG82" s="72">
        <f t="shared" si="61"/>
        <v>72</v>
      </c>
      <c r="AH82" s="44">
        <f t="shared" si="62"/>
        <v>0</v>
      </c>
      <c r="AJ82" s="49">
        <v>72</v>
      </c>
      <c r="AK82" s="49"/>
      <c r="AM82" s="52">
        <v>72</v>
      </c>
      <c r="AN82" s="52"/>
      <c r="AP82" s="73">
        <v>72</v>
      </c>
      <c r="AQ82" s="73"/>
      <c r="AS82" s="58">
        <v>72</v>
      </c>
      <c r="AT82" s="58"/>
      <c r="AV82" s="61">
        <v>72</v>
      </c>
      <c r="AW82" s="61"/>
      <c r="AY82" s="64">
        <v>72</v>
      </c>
      <c r="AZ82" s="64"/>
      <c r="BB82" s="74">
        <v>72</v>
      </c>
      <c r="BC82" s="74"/>
      <c r="BE82" s="70">
        <v>72</v>
      </c>
      <c r="BF82" s="70"/>
    </row>
    <row r="83" spans="1:58" x14ac:dyDescent="0.25">
      <c r="A83" s="43">
        <v>73</v>
      </c>
      <c r="B83" s="44">
        <f t="shared" si="43"/>
        <v>0</v>
      </c>
      <c r="C83" s="45"/>
      <c r="D83" s="46" t="s">
        <v>1</v>
      </c>
      <c r="E83" s="47"/>
      <c r="F83" s="47" t="s">
        <v>1</v>
      </c>
      <c r="G83" s="47" t="s">
        <v>1</v>
      </c>
      <c r="H83" s="48"/>
      <c r="I83" s="49" t="str">
        <f t="shared" si="44"/>
        <v xml:space="preserve"> </v>
      </c>
      <c r="J83" s="50">
        <f t="shared" si="45"/>
        <v>0</v>
      </c>
      <c r="K83" s="51"/>
      <c r="L83" s="52" t="str">
        <f t="shared" si="46"/>
        <v xml:space="preserve"> </v>
      </c>
      <c r="M83" s="53">
        <f t="shared" si="47"/>
        <v>0</v>
      </c>
      <c r="N83" s="54"/>
      <c r="O83" s="55" t="str">
        <f t="shared" si="48"/>
        <v xml:space="preserve"> </v>
      </c>
      <c r="P83" s="56">
        <f t="shared" si="49"/>
        <v>0</v>
      </c>
      <c r="Q83" s="57"/>
      <c r="R83" s="58" t="str">
        <f t="shared" si="50"/>
        <v xml:space="preserve"> </v>
      </c>
      <c r="S83" s="59">
        <f t="shared" si="51"/>
        <v>0</v>
      </c>
      <c r="T83" s="60"/>
      <c r="U83" s="61" t="str">
        <f t="shared" si="52"/>
        <v xml:space="preserve"> </v>
      </c>
      <c r="V83" s="62">
        <f t="shared" si="53"/>
        <v>0</v>
      </c>
      <c r="W83" s="63"/>
      <c r="X83" s="64" t="str">
        <f t="shared" si="54"/>
        <v xml:space="preserve"> </v>
      </c>
      <c r="Y83" s="65">
        <f t="shared" si="55"/>
        <v>0</v>
      </c>
      <c r="Z83" s="66"/>
      <c r="AA83" s="67" t="str">
        <f t="shared" si="56"/>
        <v xml:space="preserve"> </v>
      </c>
      <c r="AB83" s="68">
        <f t="shared" si="57"/>
        <v>0</v>
      </c>
      <c r="AC83" s="69"/>
      <c r="AD83" s="70" t="str">
        <f t="shared" si="58"/>
        <v xml:space="preserve"> </v>
      </c>
      <c r="AE83" s="71">
        <f t="shared" si="59"/>
        <v>0</v>
      </c>
      <c r="AF83" s="44">
        <f t="shared" si="60"/>
        <v>0</v>
      </c>
      <c r="AG83" s="72">
        <f t="shared" si="61"/>
        <v>73</v>
      </c>
      <c r="AH83" s="44">
        <f t="shared" si="62"/>
        <v>0</v>
      </c>
      <c r="AJ83" s="49">
        <v>73</v>
      </c>
      <c r="AK83" s="49"/>
      <c r="AM83" s="52">
        <v>73</v>
      </c>
      <c r="AN83" s="52"/>
      <c r="AP83" s="73">
        <v>73</v>
      </c>
      <c r="AQ83" s="73"/>
      <c r="AS83" s="58">
        <v>73</v>
      </c>
      <c r="AT83" s="58"/>
      <c r="AV83" s="61">
        <v>73</v>
      </c>
      <c r="AW83" s="61"/>
      <c r="AY83" s="64">
        <v>73</v>
      </c>
      <c r="AZ83" s="64"/>
      <c r="BB83" s="74">
        <v>73</v>
      </c>
      <c r="BC83" s="74"/>
      <c r="BE83" s="70">
        <v>73</v>
      </c>
      <c r="BF83" s="70"/>
    </row>
    <row r="84" spans="1:58" x14ac:dyDescent="0.25">
      <c r="A84" s="43">
        <v>74</v>
      </c>
      <c r="B84" s="44">
        <f t="shared" si="43"/>
        <v>0</v>
      </c>
      <c r="C84" s="45"/>
      <c r="D84" s="46" t="s">
        <v>1</v>
      </c>
      <c r="E84" s="47"/>
      <c r="F84" s="47" t="s">
        <v>1</v>
      </c>
      <c r="G84" s="47" t="s">
        <v>1</v>
      </c>
      <c r="H84" s="48"/>
      <c r="I84" s="49" t="str">
        <f t="shared" si="44"/>
        <v xml:space="preserve"> </v>
      </c>
      <c r="J84" s="50">
        <f t="shared" si="45"/>
        <v>0</v>
      </c>
      <c r="K84" s="51"/>
      <c r="L84" s="52" t="str">
        <f t="shared" si="46"/>
        <v xml:space="preserve"> </v>
      </c>
      <c r="M84" s="53">
        <f t="shared" si="47"/>
        <v>0</v>
      </c>
      <c r="N84" s="54"/>
      <c r="O84" s="55" t="str">
        <f t="shared" si="48"/>
        <v xml:space="preserve"> </v>
      </c>
      <c r="P84" s="56">
        <f t="shared" si="49"/>
        <v>0</v>
      </c>
      <c r="Q84" s="57"/>
      <c r="R84" s="58" t="str">
        <f t="shared" si="50"/>
        <v xml:space="preserve"> </v>
      </c>
      <c r="S84" s="59">
        <f t="shared" si="51"/>
        <v>0</v>
      </c>
      <c r="T84" s="60"/>
      <c r="U84" s="61" t="str">
        <f t="shared" si="52"/>
        <v xml:space="preserve"> </v>
      </c>
      <c r="V84" s="62">
        <f t="shared" si="53"/>
        <v>0</v>
      </c>
      <c r="W84" s="63"/>
      <c r="X84" s="64" t="str">
        <f t="shared" si="54"/>
        <v xml:space="preserve"> </v>
      </c>
      <c r="Y84" s="65">
        <f t="shared" si="55"/>
        <v>0</v>
      </c>
      <c r="Z84" s="66"/>
      <c r="AA84" s="67" t="str">
        <f t="shared" si="56"/>
        <v xml:space="preserve"> </v>
      </c>
      <c r="AB84" s="68">
        <f t="shared" si="57"/>
        <v>0</v>
      </c>
      <c r="AC84" s="69"/>
      <c r="AD84" s="70" t="str">
        <f t="shared" si="58"/>
        <v xml:space="preserve"> </v>
      </c>
      <c r="AE84" s="71">
        <f t="shared" si="59"/>
        <v>0</v>
      </c>
      <c r="AF84" s="44">
        <f t="shared" si="60"/>
        <v>0</v>
      </c>
      <c r="AG84" s="72">
        <f t="shared" si="61"/>
        <v>74</v>
      </c>
      <c r="AH84" s="44">
        <f t="shared" si="62"/>
        <v>0</v>
      </c>
      <c r="AJ84" s="49">
        <v>74</v>
      </c>
      <c r="AK84" s="49"/>
      <c r="AM84" s="52">
        <v>74</v>
      </c>
      <c r="AN84" s="52"/>
      <c r="AP84" s="73">
        <v>74</v>
      </c>
      <c r="AQ84" s="73"/>
      <c r="AS84" s="58">
        <v>74</v>
      </c>
      <c r="AT84" s="58"/>
      <c r="AV84" s="61">
        <v>74</v>
      </c>
      <c r="AW84" s="61"/>
      <c r="AY84" s="64">
        <v>74</v>
      </c>
      <c r="AZ84" s="64"/>
      <c r="BB84" s="74">
        <v>74</v>
      </c>
      <c r="BC84" s="74"/>
      <c r="BE84" s="70">
        <v>74</v>
      </c>
      <c r="BF84" s="70"/>
    </row>
    <row r="85" spans="1:58" x14ac:dyDescent="0.25">
      <c r="A85" s="43">
        <v>75</v>
      </c>
      <c r="B85" s="44">
        <f t="shared" si="43"/>
        <v>0</v>
      </c>
      <c r="C85" s="45"/>
      <c r="D85" s="46" t="s">
        <v>1</v>
      </c>
      <c r="E85" s="47"/>
      <c r="F85" s="47" t="s">
        <v>1</v>
      </c>
      <c r="G85" s="47" t="s">
        <v>1</v>
      </c>
      <c r="H85" s="48"/>
      <c r="I85" s="49" t="str">
        <f t="shared" si="44"/>
        <v xml:space="preserve"> </v>
      </c>
      <c r="J85" s="50">
        <f t="shared" si="45"/>
        <v>0</v>
      </c>
      <c r="K85" s="51"/>
      <c r="L85" s="52" t="str">
        <f t="shared" si="46"/>
        <v xml:space="preserve"> </v>
      </c>
      <c r="M85" s="53">
        <f t="shared" si="47"/>
        <v>0</v>
      </c>
      <c r="N85" s="54"/>
      <c r="O85" s="55" t="str">
        <f t="shared" si="48"/>
        <v xml:space="preserve"> </v>
      </c>
      <c r="P85" s="56">
        <f t="shared" si="49"/>
        <v>0</v>
      </c>
      <c r="Q85" s="57"/>
      <c r="R85" s="58" t="str">
        <f t="shared" si="50"/>
        <v xml:space="preserve"> </v>
      </c>
      <c r="S85" s="59">
        <f t="shared" si="51"/>
        <v>0</v>
      </c>
      <c r="T85" s="60"/>
      <c r="U85" s="61" t="str">
        <f t="shared" si="52"/>
        <v xml:space="preserve"> </v>
      </c>
      <c r="V85" s="62">
        <f t="shared" si="53"/>
        <v>0</v>
      </c>
      <c r="W85" s="63"/>
      <c r="X85" s="64" t="str">
        <f t="shared" si="54"/>
        <v xml:space="preserve"> </v>
      </c>
      <c r="Y85" s="65">
        <f t="shared" si="55"/>
        <v>0</v>
      </c>
      <c r="Z85" s="66"/>
      <c r="AA85" s="67" t="str">
        <f t="shared" si="56"/>
        <v xml:space="preserve"> </v>
      </c>
      <c r="AB85" s="68">
        <f t="shared" si="57"/>
        <v>0</v>
      </c>
      <c r="AC85" s="69"/>
      <c r="AD85" s="70" t="str">
        <f t="shared" si="58"/>
        <v xml:space="preserve"> </v>
      </c>
      <c r="AE85" s="71">
        <f t="shared" si="59"/>
        <v>0</v>
      </c>
      <c r="AF85" s="44">
        <f t="shared" si="60"/>
        <v>0</v>
      </c>
      <c r="AG85" s="72">
        <f t="shared" si="61"/>
        <v>75</v>
      </c>
      <c r="AH85" s="44">
        <f t="shared" si="62"/>
        <v>0</v>
      </c>
      <c r="AJ85" s="49">
        <v>75</v>
      </c>
      <c r="AK85" s="49"/>
      <c r="AM85" s="52">
        <v>75</v>
      </c>
      <c r="AN85" s="52"/>
      <c r="AP85" s="73">
        <v>75</v>
      </c>
      <c r="AQ85" s="73"/>
      <c r="AS85" s="58">
        <v>75</v>
      </c>
      <c r="AT85" s="58"/>
      <c r="AV85" s="61">
        <v>75</v>
      </c>
      <c r="AW85" s="61"/>
      <c r="AY85" s="64">
        <v>75</v>
      </c>
      <c r="AZ85" s="64"/>
      <c r="BB85" s="74">
        <v>75</v>
      </c>
      <c r="BC85" s="74"/>
      <c r="BE85" s="70">
        <v>75</v>
      </c>
      <c r="BF85" s="70"/>
    </row>
    <row r="86" spans="1:58" x14ac:dyDescent="0.25">
      <c r="A86" s="43">
        <v>76</v>
      </c>
      <c r="B86" s="44">
        <f t="shared" si="43"/>
        <v>0</v>
      </c>
      <c r="C86" s="45"/>
      <c r="D86" s="46" t="s">
        <v>1</v>
      </c>
      <c r="E86" s="47"/>
      <c r="F86" s="47" t="s">
        <v>1</v>
      </c>
      <c r="G86" s="47" t="s">
        <v>1</v>
      </c>
      <c r="H86" s="48"/>
      <c r="I86" s="49" t="str">
        <f t="shared" si="44"/>
        <v xml:space="preserve"> </v>
      </c>
      <c r="J86" s="50">
        <f t="shared" si="45"/>
        <v>0</v>
      </c>
      <c r="K86" s="51"/>
      <c r="L86" s="52" t="str">
        <f t="shared" si="46"/>
        <v xml:space="preserve"> </v>
      </c>
      <c r="M86" s="53">
        <f t="shared" si="47"/>
        <v>0</v>
      </c>
      <c r="N86" s="54"/>
      <c r="O86" s="55" t="str">
        <f t="shared" si="48"/>
        <v xml:space="preserve"> </v>
      </c>
      <c r="P86" s="56">
        <f t="shared" si="49"/>
        <v>0</v>
      </c>
      <c r="Q86" s="57"/>
      <c r="R86" s="58" t="str">
        <f t="shared" si="50"/>
        <v xml:space="preserve"> </v>
      </c>
      <c r="S86" s="59">
        <f t="shared" si="51"/>
        <v>0</v>
      </c>
      <c r="T86" s="60"/>
      <c r="U86" s="61" t="str">
        <f t="shared" si="52"/>
        <v xml:space="preserve"> </v>
      </c>
      <c r="V86" s="62">
        <f t="shared" si="53"/>
        <v>0</v>
      </c>
      <c r="W86" s="63"/>
      <c r="X86" s="64" t="str">
        <f t="shared" si="54"/>
        <v xml:space="preserve"> </v>
      </c>
      <c r="Y86" s="65">
        <f t="shared" si="55"/>
        <v>0</v>
      </c>
      <c r="Z86" s="66"/>
      <c r="AA86" s="67" t="str">
        <f t="shared" si="56"/>
        <v xml:space="preserve"> </v>
      </c>
      <c r="AB86" s="68">
        <f t="shared" si="57"/>
        <v>0</v>
      </c>
      <c r="AC86" s="69"/>
      <c r="AD86" s="70" t="str">
        <f t="shared" si="58"/>
        <v xml:space="preserve"> </v>
      </c>
      <c r="AE86" s="71">
        <f t="shared" si="59"/>
        <v>0</v>
      </c>
      <c r="AF86" s="44">
        <f t="shared" si="60"/>
        <v>0</v>
      </c>
      <c r="AG86" s="72">
        <f t="shared" si="61"/>
        <v>76</v>
      </c>
      <c r="AH86" s="44">
        <f t="shared" si="62"/>
        <v>0</v>
      </c>
      <c r="AJ86" s="49">
        <v>76</v>
      </c>
      <c r="AK86" s="49"/>
      <c r="AM86" s="52">
        <v>76</v>
      </c>
      <c r="AN86" s="52"/>
      <c r="AP86" s="73">
        <v>76</v>
      </c>
      <c r="AQ86" s="73"/>
      <c r="AS86" s="58">
        <v>76</v>
      </c>
      <c r="AT86" s="58"/>
      <c r="AV86" s="61">
        <v>76</v>
      </c>
      <c r="AW86" s="61"/>
      <c r="AY86" s="64">
        <v>76</v>
      </c>
      <c r="AZ86" s="64"/>
      <c r="BB86" s="74">
        <v>76</v>
      </c>
      <c r="BC86" s="74"/>
      <c r="BE86" s="70">
        <v>76</v>
      </c>
      <c r="BF86" s="70"/>
    </row>
    <row r="87" spans="1:58" x14ac:dyDescent="0.25">
      <c r="A87" s="43">
        <v>77</v>
      </c>
      <c r="B87" s="44">
        <f t="shared" si="43"/>
        <v>0</v>
      </c>
      <c r="C87" s="45"/>
      <c r="D87" s="46" t="s">
        <v>1</v>
      </c>
      <c r="E87" s="47"/>
      <c r="F87" s="47" t="s">
        <v>1</v>
      </c>
      <c r="G87" s="47" t="s">
        <v>1</v>
      </c>
      <c r="H87" s="48"/>
      <c r="I87" s="49" t="str">
        <f t="shared" si="44"/>
        <v xml:space="preserve"> </v>
      </c>
      <c r="J87" s="50">
        <f t="shared" si="45"/>
        <v>0</v>
      </c>
      <c r="K87" s="51"/>
      <c r="L87" s="52" t="str">
        <f t="shared" si="46"/>
        <v xml:space="preserve"> </v>
      </c>
      <c r="M87" s="53">
        <f t="shared" si="47"/>
        <v>0</v>
      </c>
      <c r="N87" s="54"/>
      <c r="O87" s="55" t="str">
        <f t="shared" si="48"/>
        <v xml:space="preserve"> </v>
      </c>
      <c r="P87" s="56">
        <f t="shared" si="49"/>
        <v>0</v>
      </c>
      <c r="Q87" s="57"/>
      <c r="R87" s="58" t="str">
        <f t="shared" si="50"/>
        <v xml:space="preserve"> </v>
      </c>
      <c r="S87" s="59">
        <f t="shared" si="51"/>
        <v>0</v>
      </c>
      <c r="T87" s="60"/>
      <c r="U87" s="61" t="str">
        <f t="shared" si="52"/>
        <v xml:space="preserve"> </v>
      </c>
      <c r="V87" s="62">
        <f t="shared" si="53"/>
        <v>0</v>
      </c>
      <c r="W87" s="63"/>
      <c r="X87" s="64" t="str">
        <f t="shared" si="54"/>
        <v xml:space="preserve"> </v>
      </c>
      <c r="Y87" s="65">
        <f t="shared" si="55"/>
        <v>0</v>
      </c>
      <c r="Z87" s="66"/>
      <c r="AA87" s="67" t="str">
        <f t="shared" si="56"/>
        <v xml:space="preserve"> </v>
      </c>
      <c r="AB87" s="68">
        <f t="shared" si="57"/>
        <v>0</v>
      </c>
      <c r="AC87" s="69"/>
      <c r="AD87" s="70" t="str">
        <f t="shared" si="58"/>
        <v xml:space="preserve"> </v>
      </c>
      <c r="AE87" s="71">
        <f t="shared" si="59"/>
        <v>0</v>
      </c>
      <c r="AF87" s="44">
        <f t="shared" si="60"/>
        <v>0</v>
      </c>
      <c r="AG87" s="72">
        <f t="shared" si="61"/>
        <v>77</v>
      </c>
      <c r="AH87" s="44">
        <f t="shared" si="62"/>
        <v>0</v>
      </c>
      <c r="AJ87" s="49">
        <v>77</v>
      </c>
      <c r="AK87" s="49"/>
      <c r="AM87" s="52">
        <v>77</v>
      </c>
      <c r="AN87" s="52"/>
      <c r="AP87" s="73">
        <v>77</v>
      </c>
      <c r="AQ87" s="73"/>
      <c r="AS87" s="58">
        <v>77</v>
      </c>
      <c r="AT87" s="58"/>
      <c r="AV87" s="61">
        <v>77</v>
      </c>
      <c r="AW87" s="61"/>
      <c r="AY87" s="64">
        <v>77</v>
      </c>
      <c r="AZ87" s="64"/>
      <c r="BB87" s="74">
        <v>77</v>
      </c>
      <c r="BC87" s="74"/>
      <c r="BE87" s="70">
        <v>77</v>
      </c>
      <c r="BF87" s="70"/>
    </row>
    <row r="88" spans="1:58" x14ac:dyDescent="0.25">
      <c r="A88" s="43">
        <v>78</v>
      </c>
      <c r="B88" s="44">
        <f t="shared" si="43"/>
        <v>0</v>
      </c>
      <c r="C88" s="45"/>
      <c r="D88" s="46" t="s">
        <v>1</v>
      </c>
      <c r="E88" s="47"/>
      <c r="F88" s="47" t="s">
        <v>1</v>
      </c>
      <c r="G88" s="47" t="s">
        <v>1</v>
      </c>
      <c r="H88" s="48"/>
      <c r="I88" s="49" t="str">
        <f t="shared" si="44"/>
        <v xml:space="preserve"> </v>
      </c>
      <c r="J88" s="50">
        <f t="shared" si="45"/>
        <v>0</v>
      </c>
      <c r="K88" s="51"/>
      <c r="L88" s="52" t="str">
        <f t="shared" si="46"/>
        <v xml:space="preserve"> </v>
      </c>
      <c r="M88" s="53">
        <f t="shared" si="47"/>
        <v>0</v>
      </c>
      <c r="N88" s="54"/>
      <c r="O88" s="55" t="str">
        <f t="shared" si="48"/>
        <v xml:space="preserve"> </v>
      </c>
      <c r="P88" s="56">
        <f t="shared" si="49"/>
        <v>0</v>
      </c>
      <c r="Q88" s="57"/>
      <c r="R88" s="58" t="str">
        <f t="shared" si="50"/>
        <v xml:space="preserve"> </v>
      </c>
      <c r="S88" s="59">
        <f t="shared" si="51"/>
        <v>0</v>
      </c>
      <c r="T88" s="60"/>
      <c r="U88" s="61" t="str">
        <f t="shared" si="52"/>
        <v xml:space="preserve"> </v>
      </c>
      <c r="V88" s="62">
        <f t="shared" si="53"/>
        <v>0</v>
      </c>
      <c r="W88" s="63"/>
      <c r="X88" s="64" t="str">
        <f t="shared" si="54"/>
        <v xml:space="preserve"> </v>
      </c>
      <c r="Y88" s="65">
        <f t="shared" si="55"/>
        <v>0</v>
      </c>
      <c r="Z88" s="66"/>
      <c r="AA88" s="67" t="str">
        <f t="shared" si="56"/>
        <v xml:space="preserve"> </v>
      </c>
      <c r="AB88" s="68">
        <f t="shared" si="57"/>
        <v>0</v>
      </c>
      <c r="AC88" s="69"/>
      <c r="AD88" s="70" t="str">
        <f t="shared" si="58"/>
        <v xml:space="preserve"> </v>
      </c>
      <c r="AE88" s="71">
        <f t="shared" si="59"/>
        <v>0</v>
      </c>
      <c r="AF88" s="44">
        <f t="shared" si="60"/>
        <v>0</v>
      </c>
      <c r="AG88" s="72">
        <f t="shared" si="61"/>
        <v>78</v>
      </c>
      <c r="AH88" s="44">
        <f t="shared" si="62"/>
        <v>0</v>
      </c>
      <c r="AJ88" s="49">
        <v>78</v>
      </c>
      <c r="AK88" s="49"/>
      <c r="AM88" s="52">
        <v>78</v>
      </c>
      <c r="AN88" s="52"/>
      <c r="AP88" s="73">
        <v>78</v>
      </c>
      <c r="AQ88" s="73"/>
      <c r="AS88" s="58">
        <v>78</v>
      </c>
      <c r="AT88" s="58"/>
      <c r="AV88" s="61">
        <v>78</v>
      </c>
      <c r="AW88" s="61"/>
      <c r="AY88" s="64">
        <v>78</v>
      </c>
      <c r="AZ88" s="64"/>
      <c r="BB88" s="74">
        <v>78</v>
      </c>
      <c r="BC88" s="74"/>
      <c r="BE88" s="70">
        <v>78</v>
      </c>
      <c r="BF88" s="70"/>
    </row>
    <row r="89" spans="1:58" x14ac:dyDescent="0.25">
      <c r="A89" s="43">
        <v>79</v>
      </c>
      <c r="B89" s="44">
        <f t="shared" si="43"/>
        <v>0</v>
      </c>
      <c r="C89" s="45"/>
      <c r="D89" s="46" t="s">
        <v>1</v>
      </c>
      <c r="E89" s="47"/>
      <c r="F89" s="47" t="s">
        <v>1</v>
      </c>
      <c r="G89" s="47" t="s">
        <v>1</v>
      </c>
      <c r="H89" s="48"/>
      <c r="I89" s="49" t="str">
        <f t="shared" si="44"/>
        <v xml:space="preserve"> </v>
      </c>
      <c r="J89" s="50">
        <f t="shared" si="45"/>
        <v>0</v>
      </c>
      <c r="K89" s="51"/>
      <c r="L89" s="52" t="str">
        <f t="shared" si="46"/>
        <v xml:space="preserve"> </v>
      </c>
      <c r="M89" s="53">
        <f t="shared" si="47"/>
        <v>0</v>
      </c>
      <c r="N89" s="54"/>
      <c r="O89" s="55" t="str">
        <f t="shared" si="48"/>
        <v xml:space="preserve"> </v>
      </c>
      <c r="P89" s="56">
        <f t="shared" si="49"/>
        <v>0</v>
      </c>
      <c r="Q89" s="57"/>
      <c r="R89" s="58" t="str">
        <f t="shared" si="50"/>
        <v xml:space="preserve"> </v>
      </c>
      <c r="S89" s="59">
        <f t="shared" si="51"/>
        <v>0</v>
      </c>
      <c r="T89" s="60"/>
      <c r="U89" s="61" t="str">
        <f t="shared" si="52"/>
        <v xml:space="preserve"> </v>
      </c>
      <c r="V89" s="62">
        <f t="shared" si="53"/>
        <v>0</v>
      </c>
      <c r="W89" s="63"/>
      <c r="X89" s="64" t="str">
        <f t="shared" si="54"/>
        <v xml:space="preserve"> </v>
      </c>
      <c r="Y89" s="65">
        <f t="shared" si="55"/>
        <v>0</v>
      </c>
      <c r="Z89" s="66"/>
      <c r="AA89" s="67" t="str">
        <f t="shared" si="56"/>
        <v xml:space="preserve"> </v>
      </c>
      <c r="AB89" s="68">
        <f t="shared" si="57"/>
        <v>0</v>
      </c>
      <c r="AC89" s="69"/>
      <c r="AD89" s="70" t="str">
        <f t="shared" si="58"/>
        <v xml:space="preserve"> </v>
      </c>
      <c r="AE89" s="71">
        <f t="shared" si="59"/>
        <v>0</v>
      </c>
      <c r="AF89" s="44">
        <f t="shared" si="60"/>
        <v>0</v>
      </c>
      <c r="AG89" s="72">
        <f t="shared" si="61"/>
        <v>79</v>
      </c>
      <c r="AH89" s="44">
        <f t="shared" si="62"/>
        <v>0</v>
      </c>
      <c r="AJ89" s="49">
        <v>79</v>
      </c>
      <c r="AK89" s="49"/>
      <c r="AM89" s="52">
        <v>79</v>
      </c>
      <c r="AN89" s="52"/>
      <c r="AP89" s="73">
        <v>79</v>
      </c>
      <c r="AQ89" s="73"/>
      <c r="AS89" s="58">
        <v>79</v>
      </c>
      <c r="AT89" s="58"/>
      <c r="AV89" s="61">
        <v>79</v>
      </c>
      <c r="AW89" s="61"/>
      <c r="AY89" s="64">
        <v>79</v>
      </c>
      <c r="AZ89" s="64"/>
      <c r="BB89" s="74">
        <v>79</v>
      </c>
      <c r="BC89" s="74"/>
      <c r="BE89" s="70">
        <v>79</v>
      </c>
      <c r="BF89" s="70"/>
    </row>
    <row r="90" spans="1:58" ht="13" thickBot="1" x14ac:dyDescent="0.3">
      <c r="A90" s="43">
        <v>80</v>
      </c>
      <c r="B90" s="79">
        <f t="shared" si="43"/>
        <v>0</v>
      </c>
      <c r="C90" s="80"/>
      <c r="D90" s="81"/>
      <c r="E90" s="82"/>
      <c r="F90" s="82"/>
      <c r="G90" s="82"/>
      <c r="H90" s="83"/>
      <c r="I90" s="84" t="str">
        <f t="shared" si="44"/>
        <v xml:space="preserve"> </v>
      </c>
      <c r="J90" s="85">
        <f t="shared" si="45"/>
        <v>0</v>
      </c>
      <c r="K90" s="86"/>
      <c r="L90" s="87" t="str">
        <f t="shared" si="46"/>
        <v xml:space="preserve"> </v>
      </c>
      <c r="M90" s="88">
        <f t="shared" si="47"/>
        <v>0</v>
      </c>
      <c r="N90" s="89"/>
      <c r="O90" s="90" t="str">
        <f t="shared" si="48"/>
        <v xml:space="preserve"> </v>
      </c>
      <c r="P90" s="91">
        <f t="shared" si="49"/>
        <v>0</v>
      </c>
      <c r="Q90" s="92"/>
      <c r="R90" s="93" t="str">
        <f t="shared" si="50"/>
        <v xml:space="preserve"> </v>
      </c>
      <c r="S90" s="94">
        <f t="shared" si="51"/>
        <v>0</v>
      </c>
      <c r="T90" s="95"/>
      <c r="U90" s="96" t="str">
        <f t="shared" si="52"/>
        <v xml:space="preserve"> </v>
      </c>
      <c r="V90" s="97">
        <f t="shared" si="53"/>
        <v>0</v>
      </c>
      <c r="W90" s="98"/>
      <c r="X90" s="64" t="str">
        <f t="shared" si="54"/>
        <v xml:space="preserve"> </v>
      </c>
      <c r="Y90" s="99">
        <f t="shared" si="55"/>
        <v>0</v>
      </c>
      <c r="Z90" s="100"/>
      <c r="AA90" s="67" t="str">
        <f t="shared" si="56"/>
        <v xml:space="preserve"> </v>
      </c>
      <c r="AB90" s="101">
        <f t="shared" si="57"/>
        <v>0</v>
      </c>
      <c r="AC90" s="102"/>
      <c r="AD90" s="70" t="str">
        <f t="shared" si="58"/>
        <v xml:space="preserve"> </v>
      </c>
      <c r="AE90" s="103">
        <f t="shared" si="59"/>
        <v>0</v>
      </c>
      <c r="AF90" s="79">
        <f t="shared" si="60"/>
        <v>0</v>
      </c>
      <c r="AG90" s="104">
        <f t="shared" si="61"/>
        <v>80</v>
      </c>
      <c r="AH90" s="105">
        <f t="shared" si="62"/>
        <v>0</v>
      </c>
      <c r="AJ90" s="49">
        <v>80</v>
      </c>
      <c r="AK90" s="49"/>
      <c r="AM90" s="52">
        <v>80</v>
      </c>
      <c r="AN90" s="52"/>
      <c r="AP90" s="73">
        <v>80</v>
      </c>
      <c r="AQ90" s="73"/>
      <c r="AS90" s="58">
        <v>80</v>
      </c>
      <c r="AT90" s="58"/>
      <c r="AV90" s="61">
        <v>80</v>
      </c>
      <c r="AW90" s="61"/>
      <c r="AY90" s="64">
        <v>80</v>
      </c>
      <c r="AZ90" s="64"/>
      <c r="BB90" s="74">
        <v>80</v>
      </c>
      <c r="BC90" s="74"/>
      <c r="BE90" s="70">
        <v>80</v>
      </c>
      <c r="BF90" s="70"/>
    </row>
    <row r="91" spans="1:58" x14ac:dyDescent="0.25">
      <c r="B91" s="106"/>
      <c r="I91" s="107" t="str">
        <f t="shared" si="44"/>
        <v xml:space="preserve"> </v>
      </c>
      <c r="J91" s="108"/>
      <c r="L91" s="107" t="str">
        <f t="shared" si="46"/>
        <v xml:space="preserve"> </v>
      </c>
      <c r="M91" s="108"/>
      <c r="N91" s="109"/>
      <c r="O91" s="107" t="str">
        <f t="shared" si="48"/>
        <v xml:space="preserve"> </v>
      </c>
      <c r="P91" s="108"/>
      <c r="Q91" s="109"/>
      <c r="R91" s="107" t="str">
        <f t="shared" si="50"/>
        <v xml:space="preserve"> </v>
      </c>
      <c r="S91" s="108"/>
      <c r="T91" s="109"/>
      <c r="U91" s="107" t="str">
        <f t="shared" si="52"/>
        <v xml:space="preserve"> </v>
      </c>
      <c r="V91" s="108"/>
      <c r="W91" s="109"/>
      <c r="X91" s="107" t="str">
        <f t="shared" si="54"/>
        <v xml:space="preserve"> </v>
      </c>
      <c r="Y91" s="108"/>
      <c r="Z91" s="109"/>
      <c r="AA91" s="107" t="str">
        <f t="shared" si="56"/>
        <v xml:space="preserve"> </v>
      </c>
      <c r="AB91" s="108"/>
      <c r="AC91" s="109"/>
      <c r="AD91" s="107" t="str">
        <f t="shared" si="58"/>
        <v xml:space="preserve"> </v>
      </c>
      <c r="AE91" s="108"/>
      <c r="AF91" s="106">
        <f t="shared" si="60"/>
        <v>0</v>
      </c>
      <c r="AH91" s="110">
        <f t="shared" si="62"/>
        <v>0</v>
      </c>
    </row>
    <row r="92" spans="1:58" x14ac:dyDescent="0.25">
      <c r="I92" s="108" t="str">
        <f t="shared" si="44"/>
        <v xml:space="preserve"> </v>
      </c>
      <c r="J92" s="108"/>
      <c r="L92" s="108" t="str">
        <f t="shared" si="46"/>
        <v xml:space="preserve"> </v>
      </c>
      <c r="M92" s="108"/>
      <c r="O92" s="108" t="str">
        <f t="shared" si="48"/>
        <v xml:space="preserve"> </v>
      </c>
      <c r="P92" s="108"/>
      <c r="R92" s="108" t="str">
        <f t="shared" si="50"/>
        <v xml:space="preserve"> </v>
      </c>
      <c r="S92" s="108"/>
      <c r="U92" s="108" t="str">
        <f t="shared" si="52"/>
        <v xml:space="preserve"> </v>
      </c>
      <c r="V92" s="108"/>
      <c r="X92" s="108" t="str">
        <f t="shared" si="54"/>
        <v xml:space="preserve"> </v>
      </c>
      <c r="Y92" s="108"/>
      <c r="AA92" s="108" t="str">
        <f t="shared" si="56"/>
        <v xml:space="preserve"> </v>
      </c>
      <c r="AB92" s="108"/>
      <c r="AD92" s="108" t="str">
        <f t="shared" si="58"/>
        <v xml:space="preserve"> </v>
      </c>
      <c r="AE92" s="108"/>
      <c r="AF92" s="106"/>
      <c r="AH92" s="106"/>
    </row>
    <row r="100" spans="2:43" ht="20" x14ac:dyDescent="0.4">
      <c r="B100" t="s">
        <v>0</v>
      </c>
    </row>
    <row r="102" spans="2:43" ht="13" x14ac:dyDescent="0.3">
      <c r="D102" s="11" t="s">
        <v>127</v>
      </c>
      <c r="E102" s="6"/>
      <c r="V102" s="11"/>
    </row>
    <row r="103" spans="2:43" ht="14" x14ac:dyDescent="0.3">
      <c r="D103" s="4" t="s">
        <v>5</v>
      </c>
      <c r="E103" s="5"/>
      <c r="F103" s="6" t="s">
        <v>124</v>
      </c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73"/>
      <c r="AH103" s="173"/>
      <c r="AI103" s="6"/>
    </row>
    <row r="104" spans="2:43" ht="14" x14ac:dyDescent="0.3">
      <c r="D104" s="4" t="s">
        <v>125</v>
      </c>
      <c r="E104" s="5"/>
      <c r="V104" s="111"/>
      <c r="W104" s="112"/>
      <c r="X104" s="112"/>
      <c r="Y104" s="112"/>
      <c r="Z104" s="174"/>
      <c r="AA104" s="174"/>
      <c r="AB104" s="174"/>
      <c r="AC104" s="112"/>
      <c r="AD104" s="112"/>
      <c r="AE104" s="112"/>
      <c r="AF104" s="112"/>
    </row>
    <row r="107" spans="2:43" x14ac:dyDescent="0.25">
      <c r="C107" t="s">
        <v>126</v>
      </c>
    </row>
    <row r="109" spans="2:43" ht="13" x14ac:dyDescent="0.3">
      <c r="C109" s="14" t="s">
        <v>27</v>
      </c>
      <c r="D109" s="14" t="s">
        <v>68</v>
      </c>
      <c r="E109" s="14" t="s">
        <v>69</v>
      </c>
      <c r="F109" s="14" t="s">
        <v>30</v>
      </c>
      <c r="G109" s="14" t="s">
        <v>31</v>
      </c>
      <c r="H109" s="175" t="s">
        <v>70</v>
      </c>
      <c r="I109" s="175"/>
      <c r="J109" s="175"/>
      <c r="K109" s="175" t="s">
        <v>71</v>
      </c>
      <c r="L109" s="175"/>
      <c r="M109" s="175"/>
      <c r="N109" s="175"/>
      <c r="O109" s="175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</row>
    <row r="110" spans="2:43" ht="21.75" customHeight="1" x14ac:dyDescent="0.25">
      <c r="C110" s="45">
        <v>201</v>
      </c>
      <c r="D110" s="46" t="s">
        <v>128</v>
      </c>
      <c r="E110" s="47" t="s">
        <v>73</v>
      </c>
      <c r="F110" s="47" t="s">
        <v>108</v>
      </c>
      <c r="G110" s="47" t="s">
        <v>83</v>
      </c>
      <c r="H110" s="176">
        <v>42307</v>
      </c>
      <c r="I110" s="176"/>
      <c r="J110" s="176"/>
      <c r="K110" s="113"/>
      <c r="L110" s="114"/>
      <c r="M110" s="114"/>
      <c r="N110" s="114"/>
      <c r="O110" s="115"/>
      <c r="T110" s="177"/>
      <c r="U110" s="177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7"/>
      <c r="AF110" s="177"/>
      <c r="AG110" s="177"/>
      <c r="AH110" s="177"/>
      <c r="AI110" s="177"/>
      <c r="AJ110" s="117"/>
      <c r="AK110" s="106"/>
      <c r="AL110" s="106"/>
    </row>
    <row r="111" spans="2:43" ht="21.75" customHeight="1" x14ac:dyDescent="0.25">
      <c r="C111" s="45">
        <v>202</v>
      </c>
      <c r="D111" s="46" t="s">
        <v>129</v>
      </c>
      <c r="E111" s="47" t="s">
        <v>73</v>
      </c>
      <c r="F111" s="47" t="s">
        <v>130</v>
      </c>
      <c r="G111" s="47" t="s">
        <v>83</v>
      </c>
      <c r="H111" s="179">
        <v>42289</v>
      </c>
      <c r="I111" s="179"/>
      <c r="J111" s="179"/>
      <c r="K111" s="113"/>
      <c r="L111" s="114"/>
      <c r="M111" s="114"/>
      <c r="N111" s="114"/>
      <c r="O111" s="115"/>
      <c r="T111" s="177"/>
      <c r="U111" s="177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7"/>
      <c r="AF111" s="177"/>
      <c r="AG111" s="177"/>
      <c r="AH111" s="177"/>
      <c r="AI111" s="177"/>
      <c r="AJ111" s="117"/>
      <c r="AK111" s="106"/>
      <c r="AL111" s="106"/>
    </row>
    <row r="112" spans="2:43" ht="21.75" customHeight="1" x14ac:dyDescent="0.25">
      <c r="C112" s="45">
        <v>203</v>
      </c>
      <c r="D112" s="46" t="s">
        <v>131</v>
      </c>
      <c r="E112" s="47" t="s">
        <v>73</v>
      </c>
      <c r="F112" s="47" t="s">
        <v>130</v>
      </c>
      <c r="G112" s="47" t="s">
        <v>83</v>
      </c>
      <c r="H112" s="179">
        <v>42242</v>
      </c>
      <c r="I112" s="179"/>
      <c r="J112" s="179"/>
      <c r="K112" s="113"/>
      <c r="L112" s="114"/>
      <c r="M112" s="114"/>
      <c r="N112" s="114"/>
      <c r="O112" s="115"/>
      <c r="T112" s="177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7"/>
      <c r="AF112" s="177"/>
      <c r="AG112" s="177"/>
      <c r="AH112" s="177"/>
      <c r="AI112" s="177"/>
      <c r="AJ112" s="117"/>
      <c r="AK112" s="106"/>
      <c r="AL112" s="106"/>
    </row>
    <row r="113" spans="3:38" ht="21.75" customHeight="1" x14ac:dyDescent="0.25">
      <c r="C113" s="45">
        <v>204</v>
      </c>
      <c r="D113" s="46" t="s">
        <v>132</v>
      </c>
      <c r="E113" s="47" t="s">
        <v>73</v>
      </c>
      <c r="F113" s="47" t="s">
        <v>130</v>
      </c>
      <c r="G113" s="47" t="s">
        <v>83</v>
      </c>
      <c r="H113" s="179">
        <v>42287</v>
      </c>
      <c r="I113" s="179"/>
      <c r="J113" s="179"/>
      <c r="K113" s="113"/>
      <c r="L113" s="114"/>
      <c r="M113" s="114"/>
      <c r="N113" s="114"/>
      <c r="O113" s="115"/>
      <c r="T113" s="17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7"/>
      <c r="AF113" s="177"/>
      <c r="AG113" s="177"/>
      <c r="AH113" s="177"/>
      <c r="AI113" s="177"/>
      <c r="AJ113" s="106"/>
      <c r="AK113" s="106"/>
      <c r="AL113" s="106"/>
    </row>
    <row r="114" spans="3:38" ht="21.75" customHeight="1" x14ac:dyDescent="0.25">
      <c r="C114" s="45">
        <v>205</v>
      </c>
      <c r="D114" s="46" t="s">
        <v>133</v>
      </c>
      <c r="E114" s="47" t="s">
        <v>73</v>
      </c>
      <c r="F114" s="47" t="s">
        <v>130</v>
      </c>
      <c r="G114" s="47" t="s">
        <v>83</v>
      </c>
      <c r="H114" s="179">
        <v>42373</v>
      </c>
      <c r="I114" s="179"/>
      <c r="J114" s="179"/>
      <c r="K114" s="113"/>
      <c r="L114" s="114"/>
      <c r="M114" s="114"/>
      <c r="N114" s="114"/>
      <c r="O114" s="115"/>
      <c r="T114" s="17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7"/>
      <c r="AF114" s="177"/>
      <c r="AG114" s="177"/>
      <c r="AH114" s="177"/>
      <c r="AI114" s="177"/>
      <c r="AJ114" s="106"/>
      <c r="AK114" s="106"/>
      <c r="AL114" s="106"/>
    </row>
    <row r="115" spans="3:38" ht="21.75" customHeight="1" x14ac:dyDescent="0.25">
      <c r="C115" s="45">
        <v>206</v>
      </c>
      <c r="D115" s="46" t="s">
        <v>134</v>
      </c>
      <c r="E115" s="47" t="s">
        <v>73</v>
      </c>
      <c r="F115" s="47" t="s">
        <v>130</v>
      </c>
      <c r="G115" s="47" t="s">
        <v>83</v>
      </c>
      <c r="H115" s="179">
        <v>42147</v>
      </c>
      <c r="I115" s="179"/>
      <c r="J115" s="179"/>
      <c r="K115" s="113"/>
      <c r="L115" s="114"/>
      <c r="M115" s="114"/>
      <c r="N115" s="114"/>
      <c r="O115" s="115"/>
      <c r="T115" s="17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7"/>
      <c r="AF115" s="177"/>
      <c r="AG115" s="177"/>
      <c r="AH115" s="177"/>
      <c r="AI115" s="177"/>
      <c r="AJ115" s="106"/>
      <c r="AK115" s="106"/>
      <c r="AL115" s="106"/>
    </row>
    <row r="116" spans="3:38" ht="21.75" customHeight="1" x14ac:dyDescent="0.25">
      <c r="C116" s="45">
        <v>207</v>
      </c>
      <c r="D116" s="46" t="s">
        <v>135</v>
      </c>
      <c r="E116" s="47" t="s">
        <v>73</v>
      </c>
      <c r="F116" s="47" t="s">
        <v>108</v>
      </c>
      <c r="G116" s="47" t="s">
        <v>83</v>
      </c>
      <c r="H116" s="179">
        <v>42443</v>
      </c>
      <c r="I116" s="179"/>
      <c r="J116" s="179"/>
      <c r="K116" s="113"/>
      <c r="L116" s="114"/>
      <c r="M116" s="114"/>
      <c r="N116" s="114"/>
      <c r="O116" s="115"/>
      <c r="T116" s="17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7"/>
      <c r="AF116" s="177"/>
      <c r="AG116" s="177"/>
      <c r="AH116" s="177"/>
      <c r="AI116" s="177"/>
      <c r="AJ116" s="106"/>
      <c r="AK116" s="106"/>
      <c r="AL116" s="106"/>
    </row>
    <row r="117" spans="3:38" ht="21.75" customHeight="1" x14ac:dyDescent="0.25">
      <c r="C117" s="45">
        <v>209</v>
      </c>
      <c r="D117" s="46" t="s">
        <v>136</v>
      </c>
      <c r="E117" s="47" t="s">
        <v>73</v>
      </c>
      <c r="F117" s="47" t="s">
        <v>93</v>
      </c>
      <c r="G117" s="47" t="s">
        <v>75</v>
      </c>
      <c r="H117" s="179">
        <v>42531</v>
      </c>
      <c r="I117" s="179"/>
      <c r="J117" s="179"/>
      <c r="K117" s="113"/>
      <c r="L117" s="114"/>
      <c r="M117" s="114"/>
      <c r="N117" s="114"/>
      <c r="O117" s="115"/>
      <c r="T117" s="17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7"/>
      <c r="AF117" s="177"/>
      <c r="AG117" s="177"/>
      <c r="AH117" s="177"/>
      <c r="AI117" s="177"/>
      <c r="AJ117" s="106"/>
      <c r="AK117" s="106"/>
      <c r="AL117" s="106"/>
    </row>
    <row r="118" spans="3:38" ht="21.75" customHeight="1" x14ac:dyDescent="0.25">
      <c r="C118" s="45">
        <v>210</v>
      </c>
      <c r="D118" s="46" t="s">
        <v>137</v>
      </c>
      <c r="E118" s="47" t="s">
        <v>73</v>
      </c>
      <c r="F118" s="47" t="s">
        <v>93</v>
      </c>
      <c r="G118" s="47" t="s">
        <v>75</v>
      </c>
      <c r="H118" s="179">
        <v>42296</v>
      </c>
      <c r="I118" s="179"/>
      <c r="J118" s="179"/>
      <c r="K118" s="113"/>
      <c r="L118" s="114"/>
      <c r="M118" s="114"/>
      <c r="N118" s="114"/>
      <c r="O118" s="115"/>
      <c r="T118" s="17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7"/>
      <c r="AF118" s="177"/>
      <c r="AG118" s="177"/>
      <c r="AH118" s="177"/>
      <c r="AI118" s="177"/>
      <c r="AJ118" s="106"/>
      <c r="AK118" s="106"/>
      <c r="AL118" s="106"/>
    </row>
    <row r="119" spans="3:38" ht="21.75" customHeight="1" x14ac:dyDescent="0.25">
      <c r="C119" s="45">
        <v>211</v>
      </c>
      <c r="D119" s="46" t="s">
        <v>138</v>
      </c>
      <c r="E119" s="47" t="s">
        <v>73</v>
      </c>
      <c r="F119" s="47" t="s">
        <v>93</v>
      </c>
      <c r="G119" s="47" t="s">
        <v>75</v>
      </c>
      <c r="H119" s="179">
        <v>42061</v>
      </c>
      <c r="I119" s="179"/>
      <c r="J119" s="179"/>
      <c r="K119" s="113"/>
      <c r="L119" s="114"/>
      <c r="M119" s="114"/>
      <c r="N119" s="114"/>
      <c r="O119" s="115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7"/>
      <c r="AF119" s="177"/>
      <c r="AG119" s="177"/>
      <c r="AH119" s="177"/>
      <c r="AI119" s="177"/>
      <c r="AJ119" s="106"/>
      <c r="AK119" s="106"/>
      <c r="AL119" s="106"/>
    </row>
    <row r="120" spans="3:38" ht="21.75" customHeight="1" x14ac:dyDescent="0.25">
      <c r="C120" s="45">
        <v>212</v>
      </c>
      <c r="D120" s="46" t="s">
        <v>139</v>
      </c>
      <c r="E120" s="47" t="s">
        <v>73</v>
      </c>
      <c r="F120" s="47" t="s">
        <v>140</v>
      </c>
      <c r="G120" s="47" t="s">
        <v>83</v>
      </c>
      <c r="H120" s="179">
        <v>42041</v>
      </c>
      <c r="I120" s="179"/>
      <c r="J120" s="179"/>
      <c r="K120" s="113"/>
      <c r="L120" s="114"/>
      <c r="M120" s="114"/>
      <c r="N120" s="114"/>
      <c r="O120" s="115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7"/>
      <c r="AF120" s="177"/>
      <c r="AG120" s="177"/>
      <c r="AH120" s="177"/>
      <c r="AI120" s="177"/>
      <c r="AJ120" s="106"/>
      <c r="AK120" s="106"/>
      <c r="AL120" s="106"/>
    </row>
    <row r="121" spans="3:38" ht="21.75" customHeight="1" x14ac:dyDescent="0.25">
      <c r="C121" s="45">
        <v>213</v>
      </c>
      <c r="D121" s="46" t="s">
        <v>141</v>
      </c>
      <c r="E121" s="47" t="s">
        <v>73</v>
      </c>
      <c r="F121" s="47" t="s">
        <v>142</v>
      </c>
      <c r="G121" s="47" t="s">
        <v>83</v>
      </c>
      <c r="H121" s="179">
        <v>42294</v>
      </c>
      <c r="I121" s="179"/>
      <c r="J121" s="179"/>
      <c r="K121" s="113"/>
      <c r="L121" s="114"/>
      <c r="M121" s="114"/>
      <c r="N121" s="114"/>
      <c r="O121" s="115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7"/>
      <c r="AF121" s="177"/>
      <c r="AG121" s="177"/>
      <c r="AH121" s="177"/>
      <c r="AI121" s="177"/>
      <c r="AJ121" s="106"/>
      <c r="AK121" s="106"/>
      <c r="AL121" s="106"/>
    </row>
    <row r="122" spans="3:38" ht="21.75" customHeight="1" x14ac:dyDescent="0.25">
      <c r="C122" s="45">
        <v>215</v>
      </c>
      <c r="D122" s="46" t="s">
        <v>143</v>
      </c>
      <c r="E122" s="47" t="s">
        <v>73</v>
      </c>
      <c r="F122" s="47" t="s">
        <v>6</v>
      </c>
      <c r="G122" s="47" t="s">
        <v>83</v>
      </c>
      <c r="H122" s="179">
        <v>42272</v>
      </c>
      <c r="I122" s="179"/>
      <c r="J122" s="179"/>
      <c r="K122" s="113"/>
      <c r="L122" s="114"/>
      <c r="M122" s="114"/>
      <c r="N122" s="114"/>
      <c r="O122" s="115"/>
      <c r="T122" s="177"/>
      <c r="U122" s="177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7"/>
      <c r="AF122" s="177"/>
      <c r="AG122" s="177"/>
      <c r="AH122" s="177"/>
      <c r="AI122" s="177"/>
      <c r="AJ122" s="106"/>
      <c r="AK122" s="106"/>
      <c r="AL122" s="106"/>
    </row>
    <row r="123" spans="3:38" ht="21.75" customHeight="1" x14ac:dyDescent="0.25">
      <c r="C123" s="45">
        <v>216</v>
      </c>
      <c r="D123" s="46" t="s">
        <v>144</v>
      </c>
      <c r="E123" s="47" t="s">
        <v>73</v>
      </c>
      <c r="F123" s="47" t="s">
        <v>145</v>
      </c>
      <c r="G123" s="47" t="s">
        <v>75</v>
      </c>
      <c r="H123" s="179">
        <v>42481</v>
      </c>
      <c r="I123" s="179"/>
      <c r="J123" s="179"/>
      <c r="K123" s="113"/>
      <c r="L123" s="114"/>
      <c r="M123" s="114"/>
      <c r="N123" s="114"/>
      <c r="O123" s="115"/>
      <c r="T123" s="177"/>
      <c r="U123" s="177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7"/>
      <c r="AF123" s="177"/>
      <c r="AG123" s="177"/>
      <c r="AH123" s="177"/>
      <c r="AI123" s="177"/>
      <c r="AJ123" s="106"/>
      <c r="AK123" s="106"/>
      <c r="AL123" s="106"/>
    </row>
    <row r="124" spans="3:38" ht="21.75" customHeight="1" x14ac:dyDescent="0.25">
      <c r="C124" s="45">
        <v>218</v>
      </c>
      <c r="D124" s="46" t="s">
        <v>146</v>
      </c>
      <c r="E124" s="47" t="s">
        <v>73</v>
      </c>
      <c r="F124" s="47" t="s">
        <v>147</v>
      </c>
      <c r="G124" s="47" t="s">
        <v>83</v>
      </c>
      <c r="H124" s="179">
        <v>42225</v>
      </c>
      <c r="I124" s="179"/>
      <c r="J124" s="179"/>
      <c r="K124" s="113"/>
      <c r="L124" s="114"/>
      <c r="M124" s="114"/>
      <c r="N124" s="114"/>
      <c r="O124" s="115"/>
      <c r="T124" s="177"/>
      <c r="U124" s="177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7"/>
      <c r="AF124" s="177"/>
      <c r="AG124" s="177"/>
      <c r="AH124" s="177"/>
      <c r="AI124" s="177"/>
      <c r="AJ124" s="106"/>
      <c r="AK124" s="106"/>
      <c r="AL124" s="106"/>
    </row>
    <row r="125" spans="3:38" ht="21.75" customHeight="1" x14ac:dyDescent="0.25">
      <c r="C125" s="45">
        <v>219</v>
      </c>
      <c r="D125" s="46" t="s">
        <v>148</v>
      </c>
      <c r="E125" s="47" t="s">
        <v>73</v>
      </c>
      <c r="F125" s="47" t="s">
        <v>91</v>
      </c>
      <c r="G125" s="47" t="s">
        <v>75</v>
      </c>
      <c r="H125" s="179">
        <v>42372</v>
      </c>
      <c r="I125" s="179"/>
      <c r="J125" s="179"/>
      <c r="K125" s="113"/>
      <c r="L125" s="114"/>
      <c r="M125" s="114"/>
      <c r="N125" s="114"/>
      <c r="O125" s="115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7"/>
      <c r="AF125" s="177"/>
      <c r="AG125" s="177"/>
      <c r="AH125" s="177"/>
      <c r="AI125" s="177"/>
      <c r="AJ125" s="106"/>
      <c r="AK125" s="106"/>
      <c r="AL125" s="106"/>
    </row>
    <row r="126" spans="3:38" ht="21.75" customHeight="1" x14ac:dyDescent="0.25">
      <c r="C126" s="45">
        <v>220</v>
      </c>
      <c r="D126" s="46" t="s">
        <v>149</v>
      </c>
      <c r="E126" s="47" t="s">
        <v>73</v>
      </c>
      <c r="F126" s="47" t="s">
        <v>89</v>
      </c>
      <c r="G126" s="47" t="s">
        <v>83</v>
      </c>
      <c r="H126" s="179">
        <v>42281</v>
      </c>
      <c r="I126" s="179"/>
      <c r="J126" s="179"/>
      <c r="K126" s="113"/>
      <c r="L126" s="114"/>
      <c r="M126" s="114"/>
      <c r="N126" s="114"/>
      <c r="O126" s="115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7"/>
      <c r="AF126" s="177"/>
      <c r="AG126" s="177"/>
      <c r="AH126" s="177"/>
      <c r="AI126" s="177"/>
      <c r="AJ126" s="106"/>
      <c r="AK126" s="106"/>
      <c r="AL126" s="106"/>
    </row>
    <row r="127" spans="3:38" ht="21.75" customHeight="1" x14ac:dyDescent="0.25">
      <c r="C127" s="45">
        <v>221</v>
      </c>
      <c r="D127" s="46" t="s">
        <v>150</v>
      </c>
      <c r="E127" s="47" t="s">
        <v>73</v>
      </c>
      <c r="F127" s="47" t="s">
        <v>108</v>
      </c>
      <c r="G127" s="47" t="s">
        <v>83</v>
      </c>
      <c r="H127" s="179">
        <v>42018</v>
      </c>
      <c r="I127" s="179"/>
      <c r="J127" s="179"/>
      <c r="K127" s="113"/>
      <c r="L127" s="114"/>
      <c r="M127" s="114"/>
      <c r="N127" s="114"/>
      <c r="O127" s="115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7"/>
      <c r="AF127" s="177"/>
      <c r="AG127" s="177"/>
      <c r="AH127" s="177"/>
      <c r="AI127" s="177"/>
      <c r="AJ127" s="106"/>
      <c r="AK127" s="106"/>
      <c r="AL127" s="106"/>
    </row>
    <row r="128" spans="3:38" ht="21.75" customHeight="1" x14ac:dyDescent="0.25">
      <c r="C128" s="45">
        <v>222</v>
      </c>
      <c r="D128" s="46" t="s">
        <v>151</v>
      </c>
      <c r="E128" s="47" t="s">
        <v>73</v>
      </c>
      <c r="F128" s="47" t="s">
        <v>123</v>
      </c>
      <c r="G128" s="47" t="s">
        <v>83</v>
      </c>
      <c r="H128" s="179">
        <v>42460</v>
      </c>
      <c r="I128" s="179"/>
      <c r="J128" s="179"/>
      <c r="K128" s="113"/>
      <c r="L128" s="114"/>
      <c r="M128" s="114"/>
      <c r="N128" s="114"/>
      <c r="O128" s="115"/>
      <c r="T128" s="177"/>
      <c r="U128" s="177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7"/>
      <c r="AF128" s="177"/>
      <c r="AG128" s="177"/>
      <c r="AH128" s="177"/>
      <c r="AI128" s="177"/>
      <c r="AJ128" s="106"/>
      <c r="AK128" s="106"/>
      <c r="AL128" s="106"/>
    </row>
    <row r="129" spans="3:37" ht="21.75" customHeight="1" x14ac:dyDescent="0.25">
      <c r="C129" s="45">
        <v>223</v>
      </c>
      <c r="D129" s="46" t="s">
        <v>152</v>
      </c>
      <c r="E129" s="47" t="s">
        <v>73</v>
      </c>
      <c r="F129" s="47" t="s">
        <v>112</v>
      </c>
      <c r="G129" s="47" t="s">
        <v>75</v>
      </c>
      <c r="H129" s="179">
        <v>42471</v>
      </c>
      <c r="I129" s="179"/>
      <c r="J129" s="179"/>
      <c r="K129" s="113"/>
      <c r="L129" s="114"/>
      <c r="M129" s="114"/>
      <c r="N129" s="114"/>
      <c r="O129" s="115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7"/>
      <c r="AH129" s="177"/>
      <c r="AI129" s="177"/>
      <c r="AJ129" s="177"/>
      <c r="AK129" s="177"/>
    </row>
    <row r="130" spans="3:37" ht="21.75" customHeight="1" x14ac:dyDescent="0.25">
      <c r="C130" s="45">
        <v>224</v>
      </c>
      <c r="D130" s="46" t="s">
        <v>153</v>
      </c>
      <c r="E130" s="47" t="s">
        <v>73</v>
      </c>
      <c r="F130" s="47" t="s">
        <v>154</v>
      </c>
      <c r="G130" s="47" t="s">
        <v>75</v>
      </c>
      <c r="H130" s="179">
        <v>42573</v>
      </c>
      <c r="I130" s="179"/>
      <c r="J130" s="179"/>
      <c r="K130" s="113"/>
      <c r="L130" s="114"/>
      <c r="M130" s="114"/>
      <c r="N130" s="114"/>
      <c r="O130" s="115"/>
    </row>
    <row r="131" spans="3:37" ht="21.75" customHeight="1" x14ac:dyDescent="0.25">
      <c r="C131" s="45">
        <v>225</v>
      </c>
      <c r="D131" s="46" t="s">
        <v>155</v>
      </c>
      <c r="E131" s="47" t="s">
        <v>73</v>
      </c>
      <c r="F131" s="47" t="s">
        <v>74</v>
      </c>
      <c r="G131" s="47" t="s">
        <v>75</v>
      </c>
      <c r="H131" s="179">
        <v>42463</v>
      </c>
      <c r="I131" s="179"/>
      <c r="J131" s="179"/>
      <c r="K131" s="113"/>
      <c r="L131" s="114"/>
      <c r="M131" s="114"/>
      <c r="N131" s="114"/>
      <c r="O131" s="115"/>
    </row>
    <row r="132" spans="3:37" ht="21.75" customHeight="1" x14ac:dyDescent="0.25">
      <c r="C132" s="45">
        <v>226</v>
      </c>
      <c r="D132" s="46" t="s">
        <v>156</v>
      </c>
      <c r="E132" s="47" t="s">
        <v>73</v>
      </c>
      <c r="F132" s="47" t="s">
        <v>91</v>
      </c>
      <c r="G132" s="47" t="s">
        <v>75</v>
      </c>
      <c r="H132" s="179">
        <v>42349</v>
      </c>
      <c r="I132" s="179"/>
      <c r="J132" s="179"/>
      <c r="K132" s="113"/>
      <c r="L132" s="114"/>
      <c r="M132" s="114"/>
      <c r="N132" s="114"/>
      <c r="O132" s="115"/>
    </row>
    <row r="133" spans="3:37" ht="21.75" customHeight="1" x14ac:dyDescent="0.25">
      <c r="C133" s="45">
        <v>227</v>
      </c>
      <c r="D133" s="46" t="s">
        <v>157</v>
      </c>
      <c r="E133" s="47" t="s">
        <v>73</v>
      </c>
      <c r="F133" s="47" t="s">
        <v>123</v>
      </c>
      <c r="G133" s="47" t="s">
        <v>83</v>
      </c>
      <c r="H133" s="179">
        <v>42241</v>
      </c>
      <c r="I133" s="179"/>
      <c r="J133" s="179"/>
      <c r="K133" s="113"/>
      <c r="L133" s="114"/>
      <c r="M133" s="114"/>
      <c r="N133" s="114"/>
      <c r="O133" s="115"/>
    </row>
    <row r="134" spans="3:37" ht="21.75" customHeight="1" x14ac:dyDescent="0.25">
      <c r="C134" s="45">
        <v>228</v>
      </c>
      <c r="D134" s="46" t="s">
        <v>158</v>
      </c>
      <c r="E134" s="47" t="s">
        <v>73</v>
      </c>
      <c r="F134" s="47" t="s">
        <v>74</v>
      </c>
      <c r="G134" s="47" t="s">
        <v>75</v>
      </c>
      <c r="H134" s="179">
        <v>42206</v>
      </c>
      <c r="I134" s="179"/>
      <c r="J134" s="179"/>
      <c r="K134" s="113"/>
      <c r="L134" s="114"/>
      <c r="M134" s="114"/>
      <c r="N134" s="114"/>
      <c r="O134" s="115"/>
    </row>
    <row r="135" spans="3:37" ht="21.75" customHeight="1" x14ac:dyDescent="0.25">
      <c r="C135" s="45">
        <v>229</v>
      </c>
      <c r="D135" s="46" t="s">
        <v>159</v>
      </c>
      <c r="E135" s="47" t="s">
        <v>73</v>
      </c>
      <c r="F135" s="47" t="s">
        <v>77</v>
      </c>
      <c r="G135" s="47" t="s">
        <v>75</v>
      </c>
      <c r="H135" s="179">
        <v>42420</v>
      </c>
      <c r="I135" s="179"/>
      <c r="J135" s="179"/>
      <c r="K135" s="113"/>
      <c r="L135" s="114"/>
      <c r="M135" s="114"/>
      <c r="N135" s="114"/>
      <c r="O135" s="115"/>
    </row>
    <row r="136" spans="3:37" ht="21.75" customHeight="1" x14ac:dyDescent="0.25">
      <c r="C136" s="45">
        <v>230</v>
      </c>
      <c r="D136" s="46" t="s">
        <v>160</v>
      </c>
      <c r="E136" s="47" t="s">
        <v>73</v>
      </c>
      <c r="F136" s="47" t="s">
        <v>74</v>
      </c>
      <c r="G136" s="47" t="s">
        <v>75</v>
      </c>
      <c r="H136" s="179">
        <v>42152</v>
      </c>
      <c r="I136" s="179"/>
      <c r="J136" s="179"/>
      <c r="K136" s="113"/>
      <c r="L136" s="114"/>
      <c r="M136" s="114"/>
      <c r="N136" s="114"/>
      <c r="O136" s="115"/>
    </row>
    <row r="137" spans="3:37" ht="21.75" customHeight="1" x14ac:dyDescent="0.25">
      <c r="C137" s="45">
        <v>231</v>
      </c>
      <c r="D137" s="46" t="s">
        <v>161</v>
      </c>
      <c r="E137" s="47" t="s">
        <v>73</v>
      </c>
      <c r="F137" s="47" t="s">
        <v>77</v>
      </c>
      <c r="G137" s="47" t="s">
        <v>75</v>
      </c>
      <c r="H137" s="179">
        <v>42248</v>
      </c>
      <c r="I137" s="179"/>
      <c r="J137" s="179"/>
      <c r="K137" s="113"/>
      <c r="L137" s="114"/>
      <c r="M137" s="114"/>
      <c r="N137" s="114"/>
      <c r="O137" s="115"/>
    </row>
    <row r="138" spans="3:37" ht="21.75" customHeight="1" x14ac:dyDescent="0.25">
      <c r="C138" s="45">
        <v>232</v>
      </c>
      <c r="D138" s="46" t="s">
        <v>162</v>
      </c>
      <c r="E138" s="47" t="s">
        <v>73</v>
      </c>
      <c r="F138" s="47" t="s">
        <v>163</v>
      </c>
      <c r="G138" s="47" t="s">
        <v>75</v>
      </c>
      <c r="H138" s="179">
        <v>42245</v>
      </c>
      <c r="I138" s="179"/>
      <c r="J138" s="179"/>
      <c r="K138" s="113"/>
      <c r="L138" s="114"/>
      <c r="M138" s="114"/>
      <c r="N138" s="114"/>
      <c r="O138" s="115"/>
    </row>
    <row r="139" spans="3:37" ht="21.75" customHeight="1" x14ac:dyDescent="0.25">
      <c r="C139" s="45">
        <v>233</v>
      </c>
      <c r="D139" s="46" t="s">
        <v>164</v>
      </c>
      <c r="E139" s="47" t="s">
        <v>73</v>
      </c>
      <c r="F139" s="47" t="s">
        <v>74</v>
      </c>
      <c r="G139" s="47" t="s">
        <v>75</v>
      </c>
      <c r="H139" s="179">
        <v>42308</v>
      </c>
      <c r="I139" s="179"/>
      <c r="J139" s="179"/>
      <c r="K139" s="113"/>
      <c r="L139" s="114"/>
      <c r="M139" s="114"/>
      <c r="N139" s="114"/>
      <c r="O139" s="115"/>
    </row>
    <row r="140" spans="3:37" ht="21.75" customHeight="1" x14ac:dyDescent="0.25">
      <c r="C140" s="45">
        <v>234</v>
      </c>
      <c r="D140" s="46" t="s">
        <v>165</v>
      </c>
      <c r="E140" s="47" t="s">
        <v>73</v>
      </c>
      <c r="F140" s="47" t="s">
        <v>108</v>
      </c>
      <c r="G140" s="47" t="s">
        <v>83</v>
      </c>
      <c r="H140" s="179">
        <v>42538</v>
      </c>
      <c r="I140" s="179"/>
      <c r="J140" s="179"/>
      <c r="K140" s="113"/>
      <c r="L140" s="114"/>
      <c r="M140" s="114"/>
      <c r="N140" s="114"/>
      <c r="O140" s="115"/>
    </row>
    <row r="141" spans="3:37" ht="21.75" customHeight="1" x14ac:dyDescent="0.25">
      <c r="C141" s="45">
        <v>235</v>
      </c>
      <c r="D141" s="46" t="s">
        <v>166</v>
      </c>
      <c r="E141" s="47" t="s">
        <v>73</v>
      </c>
      <c r="F141" s="47" t="s">
        <v>77</v>
      </c>
      <c r="G141" s="47" t="s">
        <v>75</v>
      </c>
      <c r="H141" s="179">
        <v>42608</v>
      </c>
      <c r="I141" s="179"/>
      <c r="J141" s="179"/>
      <c r="K141" s="113"/>
      <c r="L141" s="114"/>
      <c r="M141" s="114"/>
      <c r="N141" s="114"/>
      <c r="O141" s="115"/>
    </row>
    <row r="142" spans="3:37" ht="21.75" customHeight="1" x14ac:dyDescent="0.25">
      <c r="C142" s="45">
        <v>236</v>
      </c>
      <c r="D142" s="46" t="s">
        <v>167</v>
      </c>
      <c r="E142" s="47" t="s">
        <v>73</v>
      </c>
      <c r="F142" s="47" t="s">
        <v>123</v>
      </c>
      <c r="G142" s="47" t="s">
        <v>83</v>
      </c>
      <c r="H142" s="179">
        <v>42617</v>
      </c>
      <c r="I142" s="179"/>
      <c r="J142" s="179"/>
      <c r="K142" s="113"/>
      <c r="L142" s="114"/>
      <c r="M142" s="114"/>
      <c r="N142" s="114"/>
      <c r="O142" s="115"/>
    </row>
    <row r="143" spans="3:37" ht="21.75" customHeight="1" x14ac:dyDescent="0.25">
      <c r="C143" s="45">
        <v>237</v>
      </c>
      <c r="D143" s="46" t="s">
        <v>168</v>
      </c>
      <c r="E143" s="47" t="s">
        <v>73</v>
      </c>
      <c r="F143" s="47" t="s">
        <v>74</v>
      </c>
      <c r="G143" s="47" t="s">
        <v>75</v>
      </c>
      <c r="H143" s="179">
        <v>42063</v>
      </c>
      <c r="I143" s="179"/>
      <c r="J143" s="179"/>
      <c r="K143" s="113"/>
      <c r="L143" s="114"/>
      <c r="M143" s="114"/>
      <c r="N143" s="114"/>
      <c r="O143" s="115"/>
    </row>
    <row r="144" spans="3:37" ht="21.75" customHeight="1" x14ac:dyDescent="0.25">
      <c r="C144" s="44">
        <v>238</v>
      </c>
      <c r="D144" s="46" t="s">
        <v>169</v>
      </c>
      <c r="E144" s="47" t="s">
        <v>73</v>
      </c>
      <c r="F144" s="47" t="s">
        <v>170</v>
      </c>
      <c r="G144" s="47" t="s">
        <v>83</v>
      </c>
      <c r="H144" s="179">
        <v>42209</v>
      </c>
      <c r="I144" s="179"/>
      <c r="J144" s="179"/>
      <c r="K144" s="113"/>
      <c r="L144" s="114"/>
      <c r="M144" s="114"/>
      <c r="N144" s="114"/>
      <c r="O144" s="115"/>
    </row>
    <row r="145" spans="3:15" ht="21.75" customHeight="1" x14ac:dyDescent="0.25">
      <c r="C145" s="44">
        <v>239</v>
      </c>
      <c r="D145" s="46" t="s">
        <v>171</v>
      </c>
      <c r="E145" s="47" t="s">
        <v>73</v>
      </c>
      <c r="F145" s="47" t="s">
        <v>108</v>
      </c>
      <c r="G145" s="47" t="s">
        <v>83</v>
      </c>
      <c r="H145" s="179">
        <v>42352</v>
      </c>
      <c r="I145" s="179"/>
      <c r="J145" s="179"/>
      <c r="K145" s="113"/>
      <c r="L145" s="114"/>
      <c r="M145" s="114"/>
      <c r="N145" s="114"/>
      <c r="O145" s="115"/>
    </row>
    <row r="146" spans="3:15" ht="21.75" customHeight="1" x14ac:dyDescent="0.25">
      <c r="C146" s="45">
        <v>281</v>
      </c>
      <c r="D146" s="46" t="s">
        <v>172</v>
      </c>
      <c r="E146" s="47" t="s">
        <v>81</v>
      </c>
      <c r="F146" s="47" t="s">
        <v>130</v>
      </c>
      <c r="G146" s="47" t="s">
        <v>83</v>
      </c>
      <c r="H146" s="179">
        <v>42623</v>
      </c>
      <c r="I146" s="179"/>
      <c r="J146" s="179"/>
      <c r="K146" s="114"/>
      <c r="L146" s="114"/>
      <c r="M146" s="114"/>
      <c r="N146" s="114"/>
      <c r="O146" s="115"/>
    </row>
    <row r="147" spans="3:15" ht="21.75" customHeight="1" x14ac:dyDescent="0.25">
      <c r="C147" s="45">
        <v>282</v>
      </c>
      <c r="D147" s="46" t="s">
        <v>173</v>
      </c>
      <c r="E147" s="47" t="s">
        <v>81</v>
      </c>
      <c r="F147" s="47" t="s">
        <v>174</v>
      </c>
      <c r="G147" s="47" t="s">
        <v>75</v>
      </c>
      <c r="H147" s="179">
        <v>42730</v>
      </c>
      <c r="I147" s="179"/>
      <c r="J147" s="179"/>
      <c r="K147" s="114"/>
      <c r="L147" s="114"/>
      <c r="M147" s="114"/>
      <c r="N147" s="114"/>
      <c r="O147" s="115"/>
    </row>
    <row r="148" spans="3:15" ht="21.75" customHeight="1" x14ac:dyDescent="0.25">
      <c r="C148" s="45">
        <v>283</v>
      </c>
      <c r="D148" s="46" t="s">
        <v>175</v>
      </c>
      <c r="E148" s="47" t="s">
        <v>81</v>
      </c>
      <c r="F148" s="47" t="s">
        <v>140</v>
      </c>
      <c r="G148" s="47" t="s">
        <v>83</v>
      </c>
      <c r="H148" s="179">
        <v>42013</v>
      </c>
      <c r="I148" s="179"/>
      <c r="J148" s="179"/>
      <c r="K148" s="114"/>
      <c r="L148" s="114"/>
      <c r="M148" s="114"/>
      <c r="N148" s="114"/>
      <c r="O148" s="115"/>
    </row>
    <row r="149" spans="3:15" ht="21.75" customHeight="1" x14ac:dyDescent="0.25">
      <c r="C149" s="45">
        <v>285</v>
      </c>
      <c r="D149" s="46" t="s">
        <v>176</v>
      </c>
      <c r="E149" s="47" t="s">
        <v>81</v>
      </c>
      <c r="F149" s="47" t="s">
        <v>82</v>
      </c>
      <c r="G149" s="47" t="s">
        <v>83</v>
      </c>
      <c r="H149" s="179">
        <v>42608</v>
      </c>
      <c r="I149" s="179"/>
      <c r="J149" s="179"/>
      <c r="K149" s="114"/>
      <c r="L149" s="114"/>
      <c r="M149" s="114"/>
      <c r="N149" s="114"/>
      <c r="O149" s="115"/>
    </row>
    <row r="150" spans="3:15" ht="21.75" customHeight="1" x14ac:dyDescent="0.25">
      <c r="C150" s="45">
        <v>286</v>
      </c>
      <c r="D150" s="46" t="s">
        <v>177</v>
      </c>
      <c r="E150" s="47" t="s">
        <v>81</v>
      </c>
      <c r="F150" s="47" t="s">
        <v>178</v>
      </c>
      <c r="G150" s="47" t="s">
        <v>83</v>
      </c>
      <c r="H150" s="179">
        <v>42708</v>
      </c>
      <c r="I150" s="179"/>
      <c r="J150" s="179"/>
      <c r="K150" s="114"/>
      <c r="L150" s="114"/>
      <c r="M150" s="114"/>
      <c r="N150" s="114"/>
      <c r="O150" s="115"/>
    </row>
    <row r="151" spans="3:15" ht="21.75" customHeight="1" x14ac:dyDescent="0.25">
      <c r="C151" s="45">
        <v>287</v>
      </c>
      <c r="D151" s="46" t="s">
        <v>179</v>
      </c>
      <c r="E151" s="47" t="s">
        <v>81</v>
      </c>
      <c r="F151" s="47" t="s">
        <v>123</v>
      </c>
      <c r="G151" s="47" t="s">
        <v>83</v>
      </c>
      <c r="H151" s="179">
        <v>42499</v>
      </c>
      <c r="I151" s="179"/>
      <c r="J151" s="179"/>
      <c r="K151" s="114"/>
      <c r="L151" s="114"/>
      <c r="M151" s="114"/>
      <c r="N151" s="114"/>
      <c r="O151" s="115"/>
    </row>
    <row r="152" spans="3:15" ht="21.75" customHeight="1" x14ac:dyDescent="0.25">
      <c r="C152" s="45">
        <f t="shared" ref="C152:C187" si="63">C53</f>
        <v>0</v>
      </c>
      <c r="D152" s="46" t="str">
        <f t="shared" ref="D152:D189" si="64">IF(C53&gt;0,D53,"  ")</f>
        <v xml:space="preserve">  </v>
      </c>
      <c r="E152" s="47" t="str">
        <f t="shared" ref="E152:E187" si="65">IF(C53&gt;0,E53," ")</f>
        <v xml:space="preserve"> </v>
      </c>
      <c r="F152" s="47" t="str">
        <f t="shared" ref="F152:F190" si="66">IF(C53&gt;0,F53,"  ")</f>
        <v xml:space="preserve">  </v>
      </c>
      <c r="G152" s="47" t="str">
        <f t="shared" ref="G152:G190" si="67">IF(C53&gt;0,G53,"  ")</f>
        <v xml:space="preserve">  </v>
      </c>
      <c r="H152" s="125"/>
      <c r="I152" s="119"/>
      <c r="J152" s="126"/>
      <c r="K152" s="114"/>
      <c r="L152" s="114"/>
      <c r="M152" s="114"/>
      <c r="N152" s="114"/>
      <c r="O152" s="115"/>
    </row>
    <row r="153" spans="3:15" ht="21.75" customHeight="1" x14ac:dyDescent="0.25">
      <c r="C153" s="45">
        <f t="shared" si="63"/>
        <v>0</v>
      </c>
      <c r="D153" s="46" t="str">
        <f t="shared" si="64"/>
        <v xml:space="preserve">  </v>
      </c>
      <c r="E153" s="47" t="str">
        <f t="shared" si="65"/>
        <v xml:space="preserve"> </v>
      </c>
      <c r="F153" s="47" t="str">
        <f t="shared" si="66"/>
        <v xml:space="preserve">  </v>
      </c>
      <c r="G153" s="47" t="str">
        <f t="shared" si="67"/>
        <v xml:space="preserve">  </v>
      </c>
      <c r="H153" s="127"/>
      <c r="I153" s="128"/>
      <c r="J153" s="126"/>
      <c r="K153" s="113"/>
      <c r="L153" s="114"/>
      <c r="M153" s="114"/>
      <c r="N153" s="114"/>
      <c r="O153" s="115"/>
    </row>
    <row r="154" spans="3:15" ht="21.75" customHeight="1" x14ac:dyDescent="0.25">
      <c r="C154" s="45">
        <f t="shared" si="63"/>
        <v>0</v>
      </c>
      <c r="D154" s="46" t="str">
        <f t="shared" si="64"/>
        <v xml:space="preserve">  </v>
      </c>
      <c r="E154" s="47" t="str">
        <f t="shared" si="65"/>
        <v xml:space="preserve"> </v>
      </c>
      <c r="F154" s="47" t="str">
        <f t="shared" si="66"/>
        <v xml:space="preserve">  </v>
      </c>
      <c r="G154" s="47" t="str">
        <f t="shared" si="67"/>
        <v xml:space="preserve">  </v>
      </c>
      <c r="H154" s="121"/>
      <c r="I154" s="106"/>
      <c r="J154" s="122"/>
      <c r="K154" s="113"/>
      <c r="L154" s="114"/>
      <c r="M154" s="114"/>
      <c r="N154" s="114"/>
      <c r="O154" s="115"/>
    </row>
    <row r="155" spans="3:15" ht="21.75" customHeight="1" x14ac:dyDescent="0.25">
      <c r="C155" s="45">
        <f t="shared" si="63"/>
        <v>0</v>
      </c>
      <c r="D155" s="46" t="str">
        <f t="shared" si="64"/>
        <v xml:space="preserve">  </v>
      </c>
      <c r="E155" s="47" t="str">
        <f t="shared" si="65"/>
        <v xml:space="preserve"> </v>
      </c>
      <c r="F155" s="47" t="str">
        <f t="shared" si="66"/>
        <v xml:space="preserve">  </v>
      </c>
      <c r="G155" s="47" t="str">
        <f t="shared" si="67"/>
        <v xml:space="preserve">  </v>
      </c>
      <c r="H155" s="118"/>
      <c r="I155" s="119"/>
      <c r="J155" s="120"/>
      <c r="K155" s="113"/>
      <c r="L155" s="114"/>
      <c r="M155" s="114"/>
      <c r="N155" s="114"/>
      <c r="O155" s="115"/>
    </row>
    <row r="156" spans="3:15" ht="21.75" customHeight="1" x14ac:dyDescent="0.25">
      <c r="C156" s="45">
        <f t="shared" si="63"/>
        <v>0</v>
      </c>
      <c r="D156" s="46" t="str">
        <f t="shared" si="64"/>
        <v xml:space="preserve">  </v>
      </c>
      <c r="E156" s="47" t="str">
        <f t="shared" si="65"/>
        <v xml:space="preserve"> </v>
      </c>
      <c r="F156" s="47" t="str">
        <f t="shared" si="66"/>
        <v xml:space="preserve">  </v>
      </c>
      <c r="G156" s="47" t="str">
        <f t="shared" si="67"/>
        <v xml:space="preserve">  </v>
      </c>
      <c r="H156" s="121"/>
      <c r="I156" s="106"/>
      <c r="J156" s="122"/>
      <c r="K156" s="113"/>
      <c r="L156" s="114"/>
      <c r="M156" s="114"/>
      <c r="N156" s="114"/>
      <c r="O156" s="115"/>
    </row>
    <row r="157" spans="3:15" ht="21.75" customHeight="1" x14ac:dyDescent="0.25">
      <c r="C157" s="45">
        <f t="shared" si="63"/>
        <v>0</v>
      </c>
      <c r="D157" s="46" t="str">
        <f t="shared" si="64"/>
        <v xml:space="preserve">  </v>
      </c>
      <c r="E157" s="47" t="str">
        <f t="shared" si="65"/>
        <v xml:space="preserve"> </v>
      </c>
      <c r="F157" s="47" t="str">
        <f t="shared" si="66"/>
        <v xml:space="preserve">  </v>
      </c>
      <c r="G157" s="47" t="str">
        <f t="shared" si="67"/>
        <v xml:space="preserve">  </v>
      </c>
      <c r="H157" s="118"/>
      <c r="I157" s="119"/>
      <c r="J157" s="120"/>
      <c r="K157" s="113"/>
      <c r="L157" s="114"/>
      <c r="M157" s="114"/>
      <c r="N157" s="114"/>
      <c r="O157" s="115"/>
    </row>
    <row r="158" spans="3:15" ht="21.75" customHeight="1" x14ac:dyDescent="0.25">
      <c r="C158" s="45">
        <f t="shared" si="63"/>
        <v>0</v>
      </c>
      <c r="D158" s="46" t="str">
        <f t="shared" si="64"/>
        <v xml:space="preserve">  </v>
      </c>
      <c r="E158" s="47" t="str">
        <f t="shared" si="65"/>
        <v xml:space="preserve"> </v>
      </c>
      <c r="F158" s="47" t="str">
        <f t="shared" si="66"/>
        <v xml:space="preserve">  </v>
      </c>
      <c r="G158" s="47" t="str">
        <f t="shared" si="67"/>
        <v xml:space="preserve">  </v>
      </c>
      <c r="H158" s="121"/>
      <c r="I158" s="106"/>
      <c r="J158" s="122"/>
      <c r="K158" s="113"/>
      <c r="L158" s="114"/>
      <c r="M158" s="114"/>
      <c r="N158" s="114"/>
      <c r="O158" s="115"/>
    </row>
    <row r="159" spans="3:15" ht="21.75" customHeight="1" x14ac:dyDescent="0.25">
      <c r="C159" s="45">
        <f t="shared" si="63"/>
        <v>0</v>
      </c>
      <c r="D159" s="46" t="str">
        <f t="shared" si="64"/>
        <v xml:space="preserve">  </v>
      </c>
      <c r="E159" s="47" t="str">
        <f t="shared" si="65"/>
        <v xml:space="preserve"> </v>
      </c>
      <c r="F159" s="47" t="str">
        <f t="shared" si="66"/>
        <v xml:space="preserve">  </v>
      </c>
      <c r="G159" s="47" t="str">
        <f t="shared" si="67"/>
        <v xml:space="preserve">  </v>
      </c>
      <c r="H159" s="118"/>
      <c r="I159" s="119"/>
      <c r="J159" s="120"/>
      <c r="K159" s="113"/>
      <c r="L159" s="114"/>
      <c r="M159" s="114"/>
      <c r="N159" s="114"/>
      <c r="O159" s="115"/>
    </row>
    <row r="160" spans="3:15" ht="21.75" customHeight="1" x14ac:dyDescent="0.25">
      <c r="C160" s="45">
        <f t="shared" si="63"/>
        <v>0</v>
      </c>
      <c r="D160" s="46" t="str">
        <f t="shared" si="64"/>
        <v xml:space="preserve">  </v>
      </c>
      <c r="E160" s="47" t="str">
        <f t="shared" si="65"/>
        <v xml:space="preserve"> </v>
      </c>
      <c r="F160" s="47" t="str">
        <f t="shared" si="66"/>
        <v xml:space="preserve">  </v>
      </c>
      <c r="G160" s="47" t="str">
        <f t="shared" si="67"/>
        <v xml:space="preserve">  </v>
      </c>
      <c r="H160" s="121"/>
      <c r="I160" s="106"/>
      <c r="J160" s="122"/>
      <c r="K160" s="113"/>
      <c r="L160" s="114"/>
      <c r="M160" s="114"/>
      <c r="N160" s="114"/>
      <c r="O160" s="115"/>
    </row>
    <row r="161" spans="3:15" ht="21.75" customHeight="1" x14ac:dyDescent="0.25">
      <c r="C161" s="45">
        <f t="shared" si="63"/>
        <v>0</v>
      </c>
      <c r="D161" s="46" t="str">
        <f t="shared" si="64"/>
        <v xml:space="preserve">  </v>
      </c>
      <c r="E161" s="47" t="str">
        <f t="shared" si="65"/>
        <v xml:space="preserve"> </v>
      </c>
      <c r="F161" s="47" t="str">
        <f t="shared" si="66"/>
        <v xml:space="preserve">  </v>
      </c>
      <c r="G161" s="47" t="str">
        <f t="shared" si="67"/>
        <v xml:space="preserve">  </v>
      </c>
      <c r="H161" s="118"/>
      <c r="I161" s="119"/>
      <c r="J161" s="120"/>
      <c r="K161" s="113"/>
      <c r="L161" s="114"/>
      <c r="M161" s="114"/>
      <c r="N161" s="114"/>
      <c r="O161" s="115"/>
    </row>
    <row r="162" spans="3:15" ht="21.75" customHeight="1" x14ac:dyDescent="0.25">
      <c r="C162" s="45">
        <f t="shared" si="63"/>
        <v>0</v>
      </c>
      <c r="D162" s="46" t="str">
        <f t="shared" si="64"/>
        <v xml:space="preserve">  </v>
      </c>
      <c r="E162" s="47" t="str">
        <f t="shared" si="65"/>
        <v xml:space="preserve"> </v>
      </c>
      <c r="F162" s="47" t="str">
        <f t="shared" si="66"/>
        <v xml:space="preserve">  </v>
      </c>
      <c r="G162" s="47" t="str">
        <f t="shared" si="67"/>
        <v xml:space="preserve">  </v>
      </c>
      <c r="H162" s="121"/>
      <c r="I162" s="106"/>
      <c r="J162" s="122"/>
      <c r="K162" s="113"/>
      <c r="L162" s="114"/>
      <c r="M162" s="114"/>
      <c r="N162" s="114"/>
      <c r="O162" s="115"/>
    </row>
    <row r="163" spans="3:15" ht="21.75" customHeight="1" x14ac:dyDescent="0.25">
      <c r="C163" s="45">
        <f t="shared" si="63"/>
        <v>0</v>
      </c>
      <c r="D163" s="46" t="str">
        <f t="shared" si="64"/>
        <v xml:space="preserve">  </v>
      </c>
      <c r="E163" s="47" t="str">
        <f t="shared" si="65"/>
        <v xml:space="preserve"> </v>
      </c>
      <c r="F163" s="47" t="str">
        <f t="shared" si="66"/>
        <v xml:space="preserve">  </v>
      </c>
      <c r="G163" s="47" t="str">
        <f t="shared" si="67"/>
        <v xml:space="preserve">  </v>
      </c>
      <c r="H163" s="118"/>
      <c r="I163" s="119"/>
      <c r="J163" s="120"/>
      <c r="K163" s="113"/>
      <c r="L163" s="114"/>
      <c r="M163" s="114"/>
      <c r="N163" s="114"/>
      <c r="O163" s="115"/>
    </row>
    <row r="164" spans="3:15" ht="21.75" customHeight="1" x14ac:dyDescent="0.25">
      <c r="C164" s="45">
        <f t="shared" si="63"/>
        <v>0</v>
      </c>
      <c r="D164" s="46" t="str">
        <f t="shared" si="64"/>
        <v xml:space="preserve">  </v>
      </c>
      <c r="E164" s="47" t="str">
        <f t="shared" si="65"/>
        <v xml:space="preserve"> </v>
      </c>
      <c r="F164" s="47" t="str">
        <f t="shared" si="66"/>
        <v xml:space="preserve">  </v>
      </c>
      <c r="G164" s="47" t="str">
        <f t="shared" si="67"/>
        <v xml:space="preserve">  </v>
      </c>
      <c r="H164" s="121"/>
      <c r="I164" s="106"/>
      <c r="J164" s="122"/>
      <c r="K164" s="113"/>
      <c r="L164" s="114"/>
      <c r="M164" s="114"/>
      <c r="N164" s="114"/>
      <c r="O164" s="115"/>
    </row>
    <row r="165" spans="3:15" ht="21.75" customHeight="1" x14ac:dyDescent="0.25">
      <c r="C165" s="45">
        <f t="shared" si="63"/>
        <v>0</v>
      </c>
      <c r="D165" s="46" t="str">
        <f t="shared" si="64"/>
        <v xml:space="preserve">  </v>
      </c>
      <c r="E165" s="47" t="str">
        <f t="shared" si="65"/>
        <v xml:space="preserve"> </v>
      </c>
      <c r="F165" s="47" t="str">
        <f t="shared" si="66"/>
        <v xml:space="preserve">  </v>
      </c>
      <c r="G165" s="47" t="str">
        <f t="shared" si="67"/>
        <v xml:space="preserve">  </v>
      </c>
      <c r="H165" s="118"/>
      <c r="I165" s="119"/>
      <c r="J165" s="120"/>
      <c r="K165" s="113"/>
      <c r="L165" s="114"/>
      <c r="M165" s="114"/>
      <c r="N165" s="114"/>
      <c r="O165" s="115"/>
    </row>
    <row r="166" spans="3:15" ht="21.75" customHeight="1" x14ac:dyDescent="0.25">
      <c r="C166" s="45">
        <f t="shared" si="63"/>
        <v>0</v>
      </c>
      <c r="D166" s="46" t="str">
        <f t="shared" si="64"/>
        <v xml:space="preserve">  </v>
      </c>
      <c r="E166" s="47" t="str">
        <f t="shared" si="65"/>
        <v xml:space="preserve"> </v>
      </c>
      <c r="F166" s="47" t="str">
        <f t="shared" si="66"/>
        <v xml:space="preserve">  </v>
      </c>
      <c r="G166" s="47" t="str">
        <f t="shared" si="67"/>
        <v xml:space="preserve">  </v>
      </c>
      <c r="H166" s="118"/>
      <c r="I166" s="119"/>
      <c r="J166" s="120"/>
      <c r="K166" s="113"/>
      <c r="L166" s="114"/>
      <c r="M166" s="114"/>
      <c r="N166" s="114"/>
      <c r="O166" s="115"/>
    </row>
    <row r="167" spans="3:15" ht="21.75" customHeight="1" x14ac:dyDescent="0.25">
      <c r="C167" s="45">
        <f t="shared" si="63"/>
        <v>0</v>
      </c>
      <c r="D167" s="46" t="str">
        <f t="shared" si="64"/>
        <v xml:space="preserve">  </v>
      </c>
      <c r="E167" s="47" t="str">
        <f t="shared" si="65"/>
        <v xml:space="preserve"> </v>
      </c>
      <c r="F167" s="47" t="str">
        <f t="shared" si="66"/>
        <v xml:space="preserve">  </v>
      </c>
      <c r="G167" s="47" t="str">
        <f t="shared" si="67"/>
        <v xml:space="preserve">  </v>
      </c>
      <c r="H167" s="121"/>
      <c r="I167" s="106"/>
      <c r="J167" s="122"/>
      <c r="K167" s="113"/>
      <c r="L167" s="114"/>
      <c r="M167" s="114"/>
      <c r="N167" s="114"/>
      <c r="O167" s="115"/>
    </row>
    <row r="168" spans="3:15" ht="21.75" customHeight="1" x14ac:dyDescent="0.25">
      <c r="C168" s="45">
        <f t="shared" si="63"/>
        <v>0</v>
      </c>
      <c r="D168" s="46" t="str">
        <f t="shared" si="64"/>
        <v xml:space="preserve">  </v>
      </c>
      <c r="E168" s="47" t="str">
        <f t="shared" si="65"/>
        <v xml:space="preserve"> </v>
      </c>
      <c r="F168" s="47" t="str">
        <f t="shared" si="66"/>
        <v xml:space="preserve">  </v>
      </c>
      <c r="G168" s="47" t="str">
        <f t="shared" si="67"/>
        <v xml:space="preserve">  </v>
      </c>
      <c r="H168" s="118"/>
      <c r="I168" s="119"/>
      <c r="J168" s="120"/>
      <c r="K168" s="113"/>
      <c r="L168" s="114"/>
      <c r="M168" s="114"/>
      <c r="N168" s="114"/>
      <c r="O168" s="115"/>
    </row>
    <row r="169" spans="3:15" ht="21.75" customHeight="1" x14ac:dyDescent="0.25">
      <c r="C169" s="45">
        <f t="shared" si="63"/>
        <v>0</v>
      </c>
      <c r="D169" s="46" t="str">
        <f t="shared" si="64"/>
        <v xml:space="preserve">  </v>
      </c>
      <c r="E169" s="47" t="str">
        <f t="shared" si="65"/>
        <v xml:space="preserve"> </v>
      </c>
      <c r="F169" s="47" t="str">
        <f t="shared" si="66"/>
        <v xml:space="preserve">  </v>
      </c>
      <c r="G169" s="47" t="str">
        <f t="shared" si="67"/>
        <v xml:space="preserve">  </v>
      </c>
      <c r="H169" s="121"/>
      <c r="I169" s="106"/>
      <c r="J169" s="122"/>
      <c r="K169" s="113"/>
      <c r="L169" s="114"/>
      <c r="M169" s="114"/>
      <c r="N169" s="114"/>
      <c r="O169" s="115"/>
    </row>
    <row r="170" spans="3:15" ht="21.75" customHeight="1" x14ac:dyDescent="0.25">
      <c r="C170" s="45">
        <f t="shared" si="63"/>
        <v>0</v>
      </c>
      <c r="D170" s="46" t="str">
        <f t="shared" si="64"/>
        <v xml:space="preserve">  </v>
      </c>
      <c r="E170" s="47" t="str">
        <f t="shared" si="65"/>
        <v xml:space="preserve"> </v>
      </c>
      <c r="F170" s="47" t="str">
        <f t="shared" si="66"/>
        <v xml:space="preserve">  </v>
      </c>
      <c r="G170" s="47" t="str">
        <f t="shared" si="67"/>
        <v xml:space="preserve">  </v>
      </c>
      <c r="H170" s="118"/>
      <c r="I170" s="119"/>
      <c r="J170" s="120"/>
      <c r="K170" s="113"/>
      <c r="L170" s="114"/>
      <c r="M170" s="114"/>
      <c r="N170" s="114"/>
      <c r="O170" s="115"/>
    </row>
    <row r="171" spans="3:15" ht="21.75" customHeight="1" x14ac:dyDescent="0.25">
      <c r="C171" s="45">
        <f t="shared" si="63"/>
        <v>0</v>
      </c>
      <c r="D171" s="46" t="str">
        <f t="shared" si="64"/>
        <v xml:space="preserve">  </v>
      </c>
      <c r="E171" s="47" t="str">
        <f t="shared" si="65"/>
        <v xml:space="preserve"> </v>
      </c>
      <c r="F171" s="47" t="str">
        <f t="shared" si="66"/>
        <v xml:space="preserve">  </v>
      </c>
      <c r="G171" s="47" t="str">
        <f t="shared" si="67"/>
        <v xml:space="preserve">  </v>
      </c>
      <c r="H171" s="121"/>
      <c r="I171" s="106"/>
      <c r="J171" s="122"/>
      <c r="K171" s="113"/>
      <c r="L171" s="114"/>
      <c r="M171" s="114"/>
      <c r="N171" s="114"/>
      <c r="O171" s="115"/>
    </row>
    <row r="172" spans="3:15" ht="21.75" customHeight="1" x14ac:dyDescent="0.25">
      <c r="C172" s="45">
        <f t="shared" si="63"/>
        <v>0</v>
      </c>
      <c r="D172" s="46" t="str">
        <f t="shared" si="64"/>
        <v xml:space="preserve">  </v>
      </c>
      <c r="E172" s="47" t="str">
        <f t="shared" si="65"/>
        <v xml:space="preserve"> </v>
      </c>
      <c r="F172" s="47" t="str">
        <f t="shared" si="66"/>
        <v xml:space="preserve">  </v>
      </c>
      <c r="G172" s="47" t="str">
        <f t="shared" si="67"/>
        <v xml:space="preserve">  </v>
      </c>
      <c r="H172" s="118"/>
      <c r="I172" s="119"/>
      <c r="J172" s="120"/>
      <c r="K172" s="113"/>
      <c r="L172" s="114"/>
      <c r="M172" s="114"/>
      <c r="N172" s="114"/>
      <c r="O172" s="115"/>
    </row>
    <row r="173" spans="3:15" ht="21.75" customHeight="1" x14ac:dyDescent="0.25">
      <c r="C173" s="45">
        <f t="shared" si="63"/>
        <v>0</v>
      </c>
      <c r="D173" s="46" t="str">
        <f t="shared" si="64"/>
        <v xml:space="preserve">  </v>
      </c>
      <c r="E173" s="47" t="str">
        <f t="shared" si="65"/>
        <v xml:space="preserve"> </v>
      </c>
      <c r="F173" s="47" t="str">
        <f t="shared" si="66"/>
        <v xml:space="preserve">  </v>
      </c>
      <c r="G173" s="47" t="str">
        <f t="shared" si="67"/>
        <v xml:space="preserve">  </v>
      </c>
      <c r="H173" s="121"/>
      <c r="I173" s="106"/>
      <c r="J173" s="122"/>
      <c r="K173" s="113"/>
      <c r="L173" s="114"/>
      <c r="M173" s="114"/>
      <c r="N173" s="114"/>
      <c r="O173" s="115"/>
    </row>
    <row r="174" spans="3:15" ht="21.75" customHeight="1" x14ac:dyDescent="0.25">
      <c r="C174" s="45">
        <f t="shared" si="63"/>
        <v>0</v>
      </c>
      <c r="D174" s="46" t="str">
        <f t="shared" si="64"/>
        <v xml:space="preserve">  </v>
      </c>
      <c r="E174" s="47" t="str">
        <f t="shared" si="65"/>
        <v xml:space="preserve"> </v>
      </c>
      <c r="F174" s="47" t="str">
        <f t="shared" si="66"/>
        <v xml:space="preserve">  </v>
      </c>
      <c r="G174" s="47" t="str">
        <f t="shared" si="67"/>
        <v xml:space="preserve">  </v>
      </c>
      <c r="H174" s="118"/>
      <c r="I174" s="119"/>
      <c r="J174" s="120"/>
      <c r="K174" s="113"/>
      <c r="L174" s="114"/>
      <c r="M174" s="114"/>
      <c r="N174" s="114"/>
      <c r="O174" s="115"/>
    </row>
    <row r="175" spans="3:15" ht="21.75" customHeight="1" x14ac:dyDescent="0.25">
      <c r="C175" s="45">
        <f t="shared" si="63"/>
        <v>0</v>
      </c>
      <c r="D175" s="46" t="str">
        <f t="shared" si="64"/>
        <v xml:space="preserve">  </v>
      </c>
      <c r="E175" s="47" t="str">
        <f t="shared" si="65"/>
        <v xml:space="preserve"> </v>
      </c>
      <c r="F175" s="47" t="str">
        <f t="shared" si="66"/>
        <v xml:space="preserve">  </v>
      </c>
      <c r="G175" s="47" t="str">
        <f t="shared" si="67"/>
        <v xml:space="preserve">  </v>
      </c>
      <c r="H175" s="121"/>
      <c r="I175" s="106"/>
      <c r="J175" s="122"/>
      <c r="K175" s="113"/>
      <c r="L175" s="114"/>
      <c r="M175" s="114"/>
      <c r="N175" s="114"/>
      <c r="O175" s="115"/>
    </row>
    <row r="176" spans="3:15" ht="21.75" customHeight="1" x14ac:dyDescent="0.25">
      <c r="C176" s="45">
        <f t="shared" si="63"/>
        <v>0</v>
      </c>
      <c r="D176" s="46" t="str">
        <f t="shared" si="64"/>
        <v xml:space="preserve">  </v>
      </c>
      <c r="E176" s="47" t="str">
        <f t="shared" si="65"/>
        <v xml:space="preserve"> </v>
      </c>
      <c r="F176" s="47" t="str">
        <f t="shared" si="66"/>
        <v xml:space="preserve">  </v>
      </c>
      <c r="G176" s="47" t="str">
        <f t="shared" si="67"/>
        <v xml:space="preserve">  </v>
      </c>
      <c r="H176" s="118"/>
      <c r="I176" s="119"/>
      <c r="J176" s="120"/>
      <c r="K176" s="113"/>
      <c r="L176" s="114"/>
      <c r="M176" s="114"/>
      <c r="N176" s="114"/>
      <c r="O176" s="115"/>
    </row>
    <row r="177" spans="3:15" ht="21.75" customHeight="1" x14ac:dyDescent="0.25">
      <c r="C177" s="45">
        <f t="shared" si="63"/>
        <v>0</v>
      </c>
      <c r="D177" s="46" t="str">
        <f t="shared" si="64"/>
        <v xml:space="preserve">  </v>
      </c>
      <c r="E177" s="47" t="str">
        <f t="shared" si="65"/>
        <v xml:space="preserve"> </v>
      </c>
      <c r="F177" s="47" t="str">
        <f t="shared" si="66"/>
        <v xml:space="preserve">  </v>
      </c>
      <c r="G177" s="47" t="str">
        <f t="shared" si="67"/>
        <v xml:space="preserve">  </v>
      </c>
      <c r="H177" s="121"/>
      <c r="I177" s="106"/>
      <c r="J177" s="122"/>
      <c r="K177" s="113"/>
      <c r="L177" s="114"/>
      <c r="M177" s="114"/>
      <c r="N177" s="114"/>
      <c r="O177" s="115"/>
    </row>
    <row r="178" spans="3:15" ht="21.75" customHeight="1" x14ac:dyDescent="0.25">
      <c r="C178" s="45">
        <f t="shared" si="63"/>
        <v>0</v>
      </c>
      <c r="D178" s="46" t="str">
        <f t="shared" si="64"/>
        <v xml:space="preserve">  </v>
      </c>
      <c r="E178" s="47" t="str">
        <f t="shared" si="65"/>
        <v xml:space="preserve"> </v>
      </c>
      <c r="F178" s="47" t="str">
        <f t="shared" si="66"/>
        <v xml:space="preserve">  </v>
      </c>
      <c r="G178" s="47" t="str">
        <f t="shared" si="67"/>
        <v xml:space="preserve">  </v>
      </c>
      <c r="H178" s="118"/>
      <c r="I178" s="119"/>
      <c r="J178" s="120"/>
      <c r="K178" s="113"/>
      <c r="L178" s="114"/>
      <c r="M178" s="114"/>
      <c r="N178" s="114"/>
      <c r="O178" s="115"/>
    </row>
    <row r="179" spans="3:15" ht="21.75" customHeight="1" x14ac:dyDescent="0.25">
      <c r="C179" s="45">
        <f t="shared" si="63"/>
        <v>0</v>
      </c>
      <c r="D179" s="46" t="str">
        <f t="shared" si="64"/>
        <v xml:space="preserve">  </v>
      </c>
      <c r="E179" s="47" t="str">
        <f t="shared" si="65"/>
        <v xml:space="preserve"> </v>
      </c>
      <c r="F179" s="47" t="str">
        <f t="shared" si="66"/>
        <v xml:space="preserve">  </v>
      </c>
      <c r="G179" s="47" t="str">
        <f t="shared" si="67"/>
        <v xml:space="preserve">  </v>
      </c>
      <c r="H179" s="118"/>
      <c r="I179" s="119"/>
      <c r="J179" s="120"/>
      <c r="K179" s="113"/>
      <c r="L179" s="114"/>
      <c r="M179" s="114"/>
      <c r="N179" s="114"/>
      <c r="O179" s="115"/>
    </row>
    <row r="180" spans="3:15" ht="21.75" customHeight="1" x14ac:dyDescent="0.25">
      <c r="C180" s="45">
        <f t="shared" si="63"/>
        <v>0</v>
      </c>
      <c r="D180" s="46" t="str">
        <f t="shared" si="64"/>
        <v xml:space="preserve">  </v>
      </c>
      <c r="E180" s="47" t="str">
        <f t="shared" si="65"/>
        <v xml:space="preserve"> </v>
      </c>
      <c r="F180" s="47" t="str">
        <f t="shared" si="66"/>
        <v xml:space="preserve">  </v>
      </c>
      <c r="G180" s="47" t="str">
        <f t="shared" si="67"/>
        <v xml:space="preserve">  </v>
      </c>
      <c r="H180" s="121"/>
      <c r="I180" s="106"/>
      <c r="J180" s="122"/>
      <c r="K180" s="113"/>
      <c r="L180" s="114"/>
      <c r="M180" s="114"/>
      <c r="N180" s="114"/>
      <c r="O180" s="115"/>
    </row>
    <row r="181" spans="3:15" ht="21.75" customHeight="1" x14ac:dyDescent="0.25">
      <c r="C181" s="45">
        <f t="shared" si="63"/>
        <v>0</v>
      </c>
      <c r="D181" s="46" t="str">
        <f t="shared" si="64"/>
        <v xml:space="preserve">  </v>
      </c>
      <c r="E181" s="47" t="str">
        <f t="shared" si="65"/>
        <v xml:space="preserve"> </v>
      </c>
      <c r="F181" s="47" t="str">
        <f t="shared" si="66"/>
        <v xml:space="preserve">  </v>
      </c>
      <c r="G181" s="47" t="str">
        <f t="shared" si="67"/>
        <v xml:space="preserve">  </v>
      </c>
      <c r="H181" s="118"/>
      <c r="I181" s="119"/>
      <c r="J181" s="120"/>
      <c r="K181" s="113"/>
      <c r="L181" s="114"/>
      <c r="M181" s="114"/>
      <c r="N181" s="114"/>
      <c r="O181" s="115"/>
    </row>
    <row r="182" spans="3:15" ht="21.75" customHeight="1" x14ac:dyDescent="0.25">
      <c r="C182" s="45">
        <f t="shared" si="63"/>
        <v>0</v>
      </c>
      <c r="D182" s="46" t="str">
        <f t="shared" si="64"/>
        <v xml:space="preserve">  </v>
      </c>
      <c r="E182" s="47" t="str">
        <f t="shared" si="65"/>
        <v xml:space="preserve"> </v>
      </c>
      <c r="F182" s="47" t="str">
        <f t="shared" si="66"/>
        <v xml:space="preserve">  </v>
      </c>
      <c r="G182" s="47" t="str">
        <f t="shared" si="67"/>
        <v xml:space="preserve">  </v>
      </c>
      <c r="H182" s="121"/>
      <c r="I182" s="106"/>
      <c r="J182" s="122"/>
      <c r="K182" s="113"/>
      <c r="L182" s="114"/>
      <c r="M182" s="114"/>
      <c r="N182" s="114"/>
      <c r="O182" s="115"/>
    </row>
    <row r="183" spans="3:15" ht="21.75" customHeight="1" x14ac:dyDescent="0.25">
      <c r="C183" s="45">
        <f t="shared" si="63"/>
        <v>0</v>
      </c>
      <c r="D183" s="46" t="str">
        <f t="shared" si="64"/>
        <v xml:space="preserve">  </v>
      </c>
      <c r="E183" s="47" t="str">
        <f t="shared" si="65"/>
        <v xml:space="preserve"> </v>
      </c>
      <c r="F183" s="47" t="str">
        <f t="shared" si="66"/>
        <v xml:space="preserve">  </v>
      </c>
      <c r="G183" s="47" t="str">
        <f t="shared" si="67"/>
        <v xml:space="preserve">  </v>
      </c>
      <c r="H183" s="118"/>
      <c r="I183" s="119"/>
      <c r="J183" s="120"/>
      <c r="K183" s="113"/>
      <c r="L183" s="114"/>
      <c r="M183" s="114"/>
      <c r="N183" s="114"/>
      <c r="O183" s="115"/>
    </row>
    <row r="184" spans="3:15" ht="21.75" customHeight="1" x14ac:dyDescent="0.25">
      <c r="C184" s="45">
        <f t="shared" si="63"/>
        <v>0</v>
      </c>
      <c r="D184" s="46" t="str">
        <f t="shared" si="64"/>
        <v xml:space="preserve">  </v>
      </c>
      <c r="E184" s="47" t="str">
        <f t="shared" si="65"/>
        <v xml:space="preserve"> </v>
      </c>
      <c r="F184" s="47" t="str">
        <f t="shared" si="66"/>
        <v xml:space="preserve">  </v>
      </c>
      <c r="G184" s="47" t="str">
        <f t="shared" si="67"/>
        <v xml:space="preserve">  </v>
      </c>
      <c r="H184" s="121"/>
      <c r="I184" s="106"/>
      <c r="J184" s="122"/>
      <c r="K184" s="113"/>
      <c r="L184" s="114"/>
      <c r="M184" s="114"/>
      <c r="N184" s="114"/>
      <c r="O184" s="115"/>
    </row>
    <row r="185" spans="3:15" ht="21.75" customHeight="1" x14ac:dyDescent="0.25">
      <c r="C185" s="129">
        <f t="shared" si="63"/>
        <v>0</v>
      </c>
      <c r="D185" s="46" t="str">
        <f t="shared" si="64"/>
        <v xml:space="preserve">  </v>
      </c>
      <c r="E185" s="47" t="str">
        <f t="shared" si="65"/>
        <v xml:space="preserve"> </v>
      </c>
      <c r="F185" s="47" t="str">
        <f t="shared" si="66"/>
        <v xml:space="preserve">  </v>
      </c>
      <c r="G185" s="47" t="str">
        <f t="shared" si="67"/>
        <v xml:space="preserve">  </v>
      </c>
      <c r="H185" s="118"/>
      <c r="I185" s="119"/>
      <c r="J185" s="120"/>
      <c r="K185" s="113"/>
      <c r="L185" s="114"/>
      <c r="M185" s="114"/>
      <c r="N185" s="114"/>
      <c r="O185" s="115"/>
    </row>
    <row r="186" spans="3:15" ht="21.75" customHeight="1" x14ac:dyDescent="0.25">
      <c r="C186" s="45">
        <f t="shared" si="63"/>
        <v>0</v>
      </c>
      <c r="D186" s="46" t="str">
        <f t="shared" si="64"/>
        <v xml:space="preserve">  </v>
      </c>
      <c r="E186" s="47" t="str">
        <f t="shared" si="65"/>
        <v xml:space="preserve"> </v>
      </c>
      <c r="F186" s="47" t="str">
        <f t="shared" si="66"/>
        <v xml:space="preserve">  </v>
      </c>
      <c r="G186" s="47" t="str">
        <f t="shared" si="67"/>
        <v xml:space="preserve">  </v>
      </c>
      <c r="H186" s="118"/>
      <c r="I186" s="119"/>
      <c r="J186" s="120"/>
      <c r="K186" s="113"/>
      <c r="L186" s="114"/>
      <c r="M186" s="114"/>
      <c r="N186" s="114"/>
      <c r="O186" s="115"/>
    </row>
    <row r="187" spans="3:15" ht="21.75" customHeight="1" x14ac:dyDescent="0.25">
      <c r="C187" s="130">
        <f t="shared" si="63"/>
        <v>0</v>
      </c>
      <c r="D187" s="131" t="str">
        <f t="shared" si="64"/>
        <v xml:space="preserve">  </v>
      </c>
      <c r="E187" s="82" t="str">
        <f t="shared" si="65"/>
        <v xml:space="preserve"> </v>
      </c>
      <c r="F187" s="132" t="str">
        <f t="shared" si="66"/>
        <v xml:space="preserve">  </v>
      </c>
      <c r="G187" s="82" t="str">
        <f t="shared" si="67"/>
        <v xml:space="preserve">  </v>
      </c>
      <c r="H187" s="133"/>
      <c r="I187" s="134"/>
      <c r="J187" s="135"/>
      <c r="K187" s="136"/>
      <c r="L187" s="137"/>
      <c r="M187" s="137"/>
      <c r="N187" s="137"/>
      <c r="O187" s="138"/>
    </row>
    <row r="188" spans="3:15" ht="21.75" customHeight="1" x14ac:dyDescent="0.25">
      <c r="C188" s="106"/>
      <c r="D188" s="139" t="str">
        <f t="shared" si="64"/>
        <v xml:space="preserve">  </v>
      </c>
      <c r="E188" s="116"/>
      <c r="F188" s="116" t="str">
        <f t="shared" si="66"/>
        <v xml:space="preserve">  </v>
      </c>
      <c r="G188" s="116" t="str">
        <f t="shared" si="67"/>
        <v xml:space="preserve">  </v>
      </c>
      <c r="H188" s="140"/>
      <c r="I188" s="106"/>
      <c r="J188" s="106"/>
    </row>
    <row r="189" spans="3:15" ht="21.75" customHeight="1" x14ac:dyDescent="0.25">
      <c r="C189" s="106"/>
      <c r="D189" s="139" t="str">
        <f t="shared" si="64"/>
        <v xml:space="preserve">  </v>
      </c>
      <c r="E189" s="116"/>
      <c r="F189" s="116" t="str">
        <f t="shared" si="66"/>
        <v xml:space="preserve">  </v>
      </c>
      <c r="G189" s="116" t="str">
        <f t="shared" si="67"/>
        <v xml:space="preserve">  </v>
      </c>
      <c r="H189" s="140"/>
      <c r="I189" s="106"/>
      <c r="J189" s="106"/>
    </row>
    <row r="190" spans="3:15" x14ac:dyDescent="0.25">
      <c r="D190" s="139"/>
      <c r="E190" s="116"/>
      <c r="F190" s="116" t="str">
        <f t="shared" si="66"/>
        <v xml:space="preserve">  </v>
      </c>
      <c r="G190" s="116" t="str">
        <f t="shared" si="67"/>
        <v xml:space="preserve">  </v>
      </c>
    </row>
    <row r="197" spans="1:14" ht="19.5" customHeight="1" x14ac:dyDescent="0.25">
      <c r="A197" s="106"/>
      <c r="B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</row>
    <row r="198" spans="1:14" x14ac:dyDescent="0.25">
      <c r="A198" s="106"/>
      <c r="B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x14ac:dyDescent="0.25">
      <c r="A199" s="106"/>
      <c r="B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14" x14ac:dyDescent="0.25">
      <c r="A200" s="106"/>
      <c r="B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x14ac:dyDescent="0.25">
      <c r="A201" s="106"/>
      <c r="B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x14ac:dyDescent="0.25">
      <c r="A202" s="106"/>
      <c r="B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</row>
  </sheetData>
  <mergeCells count="156">
    <mergeCell ref="H148:J148"/>
    <mergeCell ref="H149:J149"/>
    <mergeCell ref="H150:J150"/>
    <mergeCell ref="H151:J151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8:J128"/>
    <mergeCell ref="T128:U128"/>
    <mergeCell ref="V128:AD128"/>
    <mergeCell ref="AE128:AG128"/>
    <mergeCell ref="AH128:AI128"/>
    <mergeCell ref="H129:J129"/>
    <mergeCell ref="V129:AF129"/>
    <mergeCell ref="AG129:AI129"/>
    <mergeCell ref="AJ129:AK129"/>
    <mergeCell ref="H126:J126"/>
    <mergeCell ref="T126:U126"/>
    <mergeCell ref="V126:AD126"/>
    <mergeCell ref="AE126:AG126"/>
    <mergeCell ref="AH126:AI126"/>
    <mergeCell ref="H127:J127"/>
    <mergeCell ref="T127:U127"/>
    <mergeCell ref="V127:AD127"/>
    <mergeCell ref="AE127:AG127"/>
    <mergeCell ref="AH127:AI127"/>
    <mergeCell ref="H124:J124"/>
    <mergeCell ref="T124:U124"/>
    <mergeCell ref="V124:AD124"/>
    <mergeCell ref="AE124:AG124"/>
    <mergeCell ref="AH124:AI124"/>
    <mergeCell ref="H125:J125"/>
    <mergeCell ref="T125:U125"/>
    <mergeCell ref="V125:AD125"/>
    <mergeCell ref="AE125:AG125"/>
    <mergeCell ref="AH125:AI125"/>
    <mergeCell ref="H122:J122"/>
    <mergeCell ref="T122:U122"/>
    <mergeCell ref="V122:AD122"/>
    <mergeCell ref="AE122:AG122"/>
    <mergeCell ref="AH122:AI122"/>
    <mergeCell ref="H123:J123"/>
    <mergeCell ref="T123:U123"/>
    <mergeCell ref="V123:AD123"/>
    <mergeCell ref="AE123:AG123"/>
    <mergeCell ref="AH123:AI123"/>
    <mergeCell ref="H120:J120"/>
    <mergeCell ref="T120:U120"/>
    <mergeCell ref="V120:AD120"/>
    <mergeCell ref="AE120:AG120"/>
    <mergeCell ref="AH120:AI120"/>
    <mergeCell ref="H121:J121"/>
    <mergeCell ref="T121:U121"/>
    <mergeCell ref="V121:AD121"/>
    <mergeCell ref="AE121:AG121"/>
    <mergeCell ref="AH121:AI121"/>
    <mergeCell ref="H118:J118"/>
    <mergeCell ref="T118:U118"/>
    <mergeCell ref="V118:AD118"/>
    <mergeCell ref="AE118:AG118"/>
    <mergeCell ref="AH118:AI118"/>
    <mergeCell ref="H119:J119"/>
    <mergeCell ref="T119:U119"/>
    <mergeCell ref="V119:AD119"/>
    <mergeCell ref="AE119:AG119"/>
    <mergeCell ref="AH119:AI119"/>
    <mergeCell ref="H116:J116"/>
    <mergeCell ref="T116:U116"/>
    <mergeCell ref="V116:AD116"/>
    <mergeCell ref="AE116:AG116"/>
    <mergeCell ref="AH116:AI116"/>
    <mergeCell ref="H117:J117"/>
    <mergeCell ref="T117:U117"/>
    <mergeCell ref="V117:AD117"/>
    <mergeCell ref="AE117:AG117"/>
    <mergeCell ref="AH117:AI117"/>
    <mergeCell ref="H114:J114"/>
    <mergeCell ref="T114:U114"/>
    <mergeCell ref="V114:AD114"/>
    <mergeCell ref="AE114:AG114"/>
    <mergeCell ref="AH114:AI114"/>
    <mergeCell ref="H115:J115"/>
    <mergeCell ref="T115:U115"/>
    <mergeCell ref="V115:AD115"/>
    <mergeCell ref="AE115:AG115"/>
    <mergeCell ref="AH115:AI115"/>
    <mergeCell ref="H112:J112"/>
    <mergeCell ref="T112:U112"/>
    <mergeCell ref="V112:AD112"/>
    <mergeCell ref="AE112:AG112"/>
    <mergeCell ref="AH112:AI112"/>
    <mergeCell ref="H113:J113"/>
    <mergeCell ref="T113:U113"/>
    <mergeCell ref="V113:AD113"/>
    <mergeCell ref="AE113:AG113"/>
    <mergeCell ref="AH113:AI113"/>
    <mergeCell ref="AM109:AQ109"/>
    <mergeCell ref="H110:J110"/>
    <mergeCell ref="T110:U110"/>
    <mergeCell ref="V110:AD110"/>
    <mergeCell ref="AE110:AG110"/>
    <mergeCell ref="AH110:AI110"/>
    <mergeCell ref="H111:J111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0:D52">
    <cfRule type="duplicateValues" dxfId="2" priority="1"/>
  </conditionalFormatting>
  <pageMargins left="0" right="0" top="0" bottom="0" header="0.31527777777777799" footer="0.511811023622047"/>
  <pageSetup paperSize="9" fitToHeight="0" orientation="landscape" horizontalDpi="300" verticalDpi="300"/>
  <headerFooter>
    <oddHeader>&amp;C&amp;A</oddHeader>
  </headerFooter>
  <rowBreaks count="3" manualBreakCount="3">
    <brk id="47" max="16383" man="1"/>
    <brk id="98" max="16383" man="1"/>
    <brk id="129" max="16383" man="1"/>
  </rowBreak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202"/>
  <sheetViews>
    <sheetView topLeftCell="A10" zoomScaleNormal="100" workbookViewId="0">
      <selection activeCell="A145" sqref="A145:XFD145"/>
    </sheetView>
  </sheetViews>
  <sheetFormatPr baseColWidth="10" defaultColWidth="11.453125" defaultRowHeight="12.5" x14ac:dyDescent="0.25"/>
  <cols>
    <col min="1" max="1" width="3.7265625" customWidth="1"/>
    <col min="2" max="2" width="5.453125" customWidth="1"/>
    <col min="3" max="3" width="5.08984375" customWidth="1"/>
    <col min="4" max="4" width="24" customWidth="1"/>
    <col min="5" max="5" width="6" style="1" customWidth="1"/>
    <col min="6" max="6" width="20.54296875" customWidth="1"/>
    <col min="7" max="7" width="6.453125" customWidth="1"/>
    <col min="8" max="9" width="3.26953125" customWidth="1"/>
    <col min="10" max="10" width="4.81640625" customWidth="1"/>
    <col min="11" max="12" width="3.26953125" customWidth="1"/>
    <col min="13" max="13" width="3.81640625" customWidth="1"/>
    <col min="14" max="15" width="3.26953125" customWidth="1"/>
    <col min="16" max="16" width="4" customWidth="1"/>
    <col min="17" max="18" width="3.26953125" customWidth="1"/>
    <col min="19" max="19" width="4.08984375" customWidth="1"/>
    <col min="20" max="21" width="3.26953125" customWidth="1"/>
    <col min="22" max="22" width="3.81640625" customWidth="1"/>
    <col min="23" max="24" width="3.26953125" customWidth="1"/>
    <col min="25" max="25" width="4" customWidth="1"/>
    <col min="26" max="27" width="3.26953125" customWidth="1"/>
    <col min="28" max="28" width="4.26953125" customWidth="1"/>
    <col min="29" max="30" width="3.26953125" customWidth="1"/>
    <col min="31" max="31" width="4.08984375" customWidth="1"/>
    <col min="32" max="32" width="3.81640625" customWidth="1"/>
    <col min="33" max="33" width="4.08984375" customWidth="1"/>
    <col min="34" max="34" width="5.7265625" customWidth="1"/>
    <col min="36" max="36" width="3.26953125" customWidth="1"/>
    <col min="37" max="37" width="4.453125" customWidth="1"/>
    <col min="38" max="39" width="3.26953125" customWidth="1"/>
    <col min="40" max="40" width="3.7265625" customWidth="1"/>
    <col min="41" max="42" width="3.26953125" customWidth="1"/>
    <col min="43" max="43" width="3.7265625" customWidth="1"/>
    <col min="44" max="45" width="3.26953125" customWidth="1"/>
    <col min="46" max="46" width="3.7265625" customWidth="1"/>
    <col min="47" max="48" width="3.26953125" customWidth="1"/>
    <col min="49" max="49" width="3.7265625" customWidth="1"/>
    <col min="50" max="51" width="3.26953125" customWidth="1"/>
    <col min="52" max="52" width="4.08984375" customWidth="1"/>
    <col min="53" max="54" width="3.26953125" customWidth="1"/>
    <col min="55" max="55" width="4.453125" customWidth="1"/>
    <col min="56" max="57" width="3.26953125" customWidth="1"/>
    <col min="58" max="58" width="3.7265625" customWidth="1"/>
  </cols>
  <sheetData>
    <row r="1" spans="1:60" ht="29.25" customHeight="1" x14ac:dyDescent="0.4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4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44</v>
      </c>
      <c r="AI2" s="2" t="s">
        <v>2</v>
      </c>
      <c r="AJ2" s="148" t="s">
        <v>3</v>
      </c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E2" s="1"/>
      <c r="BF2" s="1"/>
    </row>
    <row r="3" spans="1:60" ht="13" x14ac:dyDescent="0.3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4" x14ac:dyDescent="0.3">
      <c r="D4" s="4" t="s">
        <v>5</v>
      </c>
      <c r="E4" s="5"/>
      <c r="F4" s="6" t="s">
        <v>180</v>
      </c>
      <c r="AF4" s="7"/>
      <c r="AI4" s="3" t="s">
        <v>6</v>
      </c>
    </row>
    <row r="5" spans="1:60" ht="14" x14ac:dyDescent="0.3">
      <c r="D5" s="4" t="s">
        <v>181</v>
      </c>
      <c r="E5" s="5"/>
      <c r="AI5" s="3" t="s">
        <v>8</v>
      </c>
    </row>
    <row r="6" spans="1:60" ht="13" x14ac:dyDescent="0.3">
      <c r="D6" s="1"/>
      <c r="F6" t="s">
        <v>182</v>
      </c>
      <c r="AI6" s="3" t="s">
        <v>10</v>
      </c>
    </row>
    <row r="7" spans="1:60" ht="13" x14ac:dyDescent="0.3">
      <c r="A7" s="8"/>
      <c r="B7" s="8"/>
      <c r="C7" s="1"/>
      <c r="D7" s="9" t="s">
        <v>11</v>
      </c>
      <c r="E7" s="6" t="s">
        <v>12</v>
      </c>
      <c r="F7" s="10">
        <v>1</v>
      </c>
      <c r="H7" s="149" t="s">
        <v>13</v>
      </c>
      <c r="I7" s="149"/>
      <c r="J7" s="149"/>
      <c r="K7" s="150" t="s">
        <v>14</v>
      </c>
      <c r="L7" s="150"/>
      <c r="M7" s="150"/>
      <c r="N7" s="151" t="s">
        <v>15</v>
      </c>
      <c r="O7" s="151"/>
      <c r="P7" s="151"/>
      <c r="Q7" s="152" t="s">
        <v>16</v>
      </c>
      <c r="R7" s="152"/>
      <c r="S7" s="152"/>
      <c r="T7" s="153" t="s">
        <v>17</v>
      </c>
      <c r="U7" s="153"/>
      <c r="V7" s="153"/>
      <c r="W7" s="154" t="s">
        <v>18</v>
      </c>
      <c r="X7" s="154"/>
      <c r="Y7" s="154"/>
      <c r="Z7" s="155" t="s">
        <v>19</v>
      </c>
      <c r="AA7" s="155"/>
      <c r="AB7" s="155"/>
      <c r="AC7" s="156" t="s">
        <v>20</v>
      </c>
      <c r="AD7" s="156"/>
      <c r="AE7" s="156"/>
      <c r="AF7" s="8"/>
      <c r="AG7" s="8"/>
      <c r="AI7" s="3" t="s">
        <v>21</v>
      </c>
    </row>
    <row r="8" spans="1:60" ht="13" x14ac:dyDescent="0.3">
      <c r="A8" s="8"/>
      <c r="B8" s="8"/>
      <c r="C8" s="7">
        <f>IF(F7&lt;8,AF2,IF(F7=8,SUM(AC11:AC90)))</f>
        <v>44</v>
      </c>
      <c r="D8" s="11" t="s">
        <v>22</v>
      </c>
      <c r="E8" s="6"/>
      <c r="F8" t="s">
        <v>1</v>
      </c>
      <c r="H8" s="157" t="s">
        <v>2</v>
      </c>
      <c r="I8" s="157"/>
      <c r="J8" s="157"/>
      <c r="K8" s="158" t="s">
        <v>4</v>
      </c>
      <c r="L8" s="158"/>
      <c r="M8" s="158"/>
      <c r="N8" s="159" t="s">
        <v>6</v>
      </c>
      <c r="O8" s="159"/>
      <c r="P8" s="159"/>
      <c r="Q8" s="160" t="s">
        <v>8</v>
      </c>
      <c r="R8" s="160"/>
      <c r="S8" s="160"/>
      <c r="T8" s="161" t="s">
        <v>10</v>
      </c>
      <c r="U8" s="161"/>
      <c r="V8" s="161"/>
      <c r="W8" s="162" t="s">
        <v>21</v>
      </c>
      <c r="X8" s="162"/>
      <c r="Y8" s="162"/>
      <c r="Z8" s="163" t="s">
        <v>23</v>
      </c>
      <c r="AA8" s="163"/>
      <c r="AB8" s="163"/>
      <c r="AC8" s="164" t="s">
        <v>24</v>
      </c>
      <c r="AD8" s="164"/>
      <c r="AE8" s="164"/>
      <c r="AF8" s="8"/>
      <c r="AG8" s="8"/>
      <c r="AI8" s="3" t="s">
        <v>23</v>
      </c>
    </row>
    <row r="9" spans="1:60" ht="13" x14ac:dyDescent="0.3">
      <c r="A9" s="8"/>
      <c r="B9" s="8"/>
      <c r="C9" s="7"/>
      <c r="D9" s="11"/>
      <c r="E9" s="6"/>
      <c r="H9" s="165">
        <v>45689</v>
      </c>
      <c r="I9" s="165"/>
      <c r="J9" s="165"/>
      <c r="K9" s="166">
        <v>45696</v>
      </c>
      <c r="L9" s="166"/>
      <c r="M9" s="166"/>
      <c r="N9" s="167">
        <v>45731</v>
      </c>
      <c r="O9" s="167"/>
      <c r="P9" s="167"/>
      <c r="Q9" s="168">
        <v>45738</v>
      </c>
      <c r="R9" s="168"/>
      <c r="S9" s="168"/>
      <c r="T9" s="169">
        <v>45745</v>
      </c>
      <c r="U9" s="169"/>
      <c r="V9" s="169"/>
      <c r="W9" s="170">
        <v>45794</v>
      </c>
      <c r="X9" s="170"/>
      <c r="Y9" s="170"/>
      <c r="Z9" s="171">
        <v>45801</v>
      </c>
      <c r="AA9" s="171"/>
      <c r="AB9" s="171"/>
      <c r="AC9" s="172">
        <v>45822</v>
      </c>
      <c r="AD9" s="172"/>
      <c r="AE9" s="172"/>
      <c r="AF9" s="8"/>
      <c r="AG9" s="8"/>
      <c r="AI9" s="3" t="s">
        <v>24</v>
      </c>
    </row>
    <row r="10" spans="1:60" ht="102" customHeight="1" x14ac:dyDescent="0.25">
      <c r="A10" s="12" t="s">
        <v>25</v>
      </c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5" t="s">
        <v>52</v>
      </c>
      <c r="AC10" s="36" t="s">
        <v>53</v>
      </c>
      <c r="AD10" s="37" t="s">
        <v>54</v>
      </c>
      <c r="AE10" s="38" t="s">
        <v>55</v>
      </c>
      <c r="AF10" s="13" t="s">
        <v>26</v>
      </c>
      <c r="AG10" s="39" t="s">
        <v>56</v>
      </c>
      <c r="AH10" s="13" t="s">
        <v>57</v>
      </c>
      <c r="AI10" s="40"/>
      <c r="AJ10" s="16" t="s">
        <v>33</v>
      </c>
      <c r="AK10" s="16" t="s">
        <v>58</v>
      </c>
      <c r="AM10" s="19" t="s">
        <v>36</v>
      </c>
      <c r="AN10" s="19" t="s">
        <v>59</v>
      </c>
      <c r="AP10" s="41" t="s">
        <v>39</v>
      </c>
      <c r="AQ10" s="41" t="s">
        <v>60</v>
      </c>
      <c r="AS10" s="25" t="s">
        <v>42</v>
      </c>
      <c r="AT10" s="25" t="s">
        <v>61</v>
      </c>
      <c r="AV10" s="28" t="s">
        <v>45</v>
      </c>
      <c r="AW10" s="28" t="s">
        <v>62</v>
      </c>
      <c r="AY10" s="31" t="s">
        <v>48</v>
      </c>
      <c r="AZ10" s="31" t="s">
        <v>63</v>
      </c>
      <c r="BB10" s="42" t="s">
        <v>51</v>
      </c>
      <c r="BC10" s="42" t="s">
        <v>64</v>
      </c>
      <c r="BE10" s="37" t="s">
        <v>54</v>
      </c>
      <c r="BF10" s="37" t="s">
        <v>65</v>
      </c>
    </row>
    <row r="11" spans="1:60" x14ac:dyDescent="0.25">
      <c r="A11" s="43">
        <v>1</v>
      </c>
      <c r="B11" s="44">
        <f t="shared" ref="B11:B42" si="0">AF11</f>
        <v>50</v>
      </c>
      <c r="C11" s="45">
        <v>322</v>
      </c>
      <c r="D11" s="46" t="str">
        <f t="shared" ref="D11:D54" si="1">VLOOKUP(C11,$C$110:$G$153,2)</f>
        <v>FAREY Malo</v>
      </c>
      <c r="E11" s="47" t="str">
        <f t="shared" ref="E11:E54" si="2">VLOOKUP(C11,$C$110:$G$153,3)</f>
        <v>H</v>
      </c>
      <c r="F11" s="47" t="str">
        <f t="shared" ref="F11:F54" si="3">VLOOKUP(C11,$C$110:$G$153,4)</f>
        <v>UCFM</v>
      </c>
      <c r="G11" s="47" t="str">
        <f t="shared" ref="G11:G54" si="4">VLOOKUP(C11,$C$110:$G$153,5)</f>
        <v>UFO</v>
      </c>
      <c r="H11" s="48">
        <v>1</v>
      </c>
      <c r="I11" s="49">
        <v>1</v>
      </c>
      <c r="J11" s="50">
        <f t="shared" ref="J11:J42" si="5">IF(I11=" ",0,IF(I11=1,50,IF(I11=2,48,IF(I11=3,46,IF(I11=4,44,IF(I11=5,42,IF(AND(I11&gt;5,I11&lt;45),46-I11,2)))))))</f>
        <v>50</v>
      </c>
      <c r="K11" s="51"/>
      <c r="L11" s="52" t="str">
        <f t="shared" ref="L11:L42" si="6">IF(SUMIF(AN$11:AN$97,$C11,AM$11:AM$97)=0," ",SUMIF(AN$11:AN$97,$C11,AM$11:AM$97))</f>
        <v xml:space="preserve"> </v>
      </c>
      <c r="M11" s="53">
        <f t="shared" ref="M11:M42" si="7">IF(L11=" ",0,IF(L11=1,50,IF(L11=2,48,IF(L11=3,46,IF(L11=4,44,IF(L11=5,42,IF(AND(L11&gt;5,L11&lt;45),46-L11,2)))))))</f>
        <v>0</v>
      </c>
      <c r="N11" s="54"/>
      <c r="O11" s="55" t="str">
        <f t="shared" ref="O11:O42" si="8">IF(SUMIF(AQ$11:AQ$97,$C11,AP$11:AP$97)=0," ",SUMIF(AQ$11:AQ$97,$C11,AP$11:AP$97))</f>
        <v xml:space="preserve"> </v>
      </c>
      <c r="P11" s="56">
        <f t="shared" ref="P11:P42" si="9">IF(O11=" ",0,IF(O11=1,50,IF(O11=2,48,IF(O11=3,46,IF(O11=4,44,IF(O11=5,42,IF(AND(O11&gt;5,O11&lt;45),46-O11,2)))))))</f>
        <v>0</v>
      </c>
      <c r="Q11" s="57"/>
      <c r="R11" s="58" t="str">
        <f t="shared" ref="R11:R42" si="10">IF(SUMIF(AT$11:AT$97,$C11,AS$11:AS$97)=0," ",SUMIF(AT$11:AT$97,$C11,AS$11:AS$97))</f>
        <v xml:space="preserve"> </v>
      </c>
      <c r="S11" s="59">
        <f t="shared" ref="S11:S42" si="11">IF(R11=" ",0,IF(R11=1,50,IF(R11=2,48,IF(R11=3,46,IF(R11=4,44,IF(R11=5,42,IF(AND(R11&gt;5,R11&lt;45),46-R11,2)))))))</f>
        <v>0</v>
      </c>
      <c r="T11" s="60"/>
      <c r="U11" s="61" t="str">
        <f t="shared" ref="U11:U42" si="12">IF(SUMIF(AW$11:AW$97,$C11,AV$11:AV$97)=0," ",SUMIF(AW$11:AW$97,$C11,AV$11:AV$97))</f>
        <v xml:space="preserve"> </v>
      </c>
      <c r="V11" s="62">
        <f t="shared" ref="V11:V42" si="13">IF(U11=" ",0,IF(U11=1,50,IF(U11=2,48,IF(U11=3,46,IF(U11=4,44,IF(U11=5,42,IF(AND(U11&gt;5,U11&lt;45),46-U11,2)))))))</f>
        <v>0</v>
      </c>
      <c r="W11" s="63"/>
      <c r="X11" s="64" t="str">
        <f t="shared" ref="X11:X42" si="14">IF(SUMIF(AZ$11:AZ$97,$C11,AY$11:AY$97)=0," ",SUMIF(AZ$11:AZ$97,$C11,AY$11:AY$97))</f>
        <v xml:space="preserve"> </v>
      </c>
      <c r="Y11" s="65">
        <f t="shared" ref="Y11:Y42" si="15">IF(X11=" ",0,IF(X11=1,50,IF(X11=2,48,IF(X11=3,46,IF(X11=4,44,IF(X11=5,42,IF(AND(X11&gt;5,X11&lt;45),46-X11,2)))))))</f>
        <v>0</v>
      </c>
      <c r="Z11" s="66"/>
      <c r="AA11" s="67" t="str">
        <f t="shared" ref="AA11:AA42" si="16">IF(SUMIF(BC$11:BC$97,$C11,BB$11:BB$97)=0," ",SUMIF(BC$11:BC$97,$C11,BB$11:BB$97))</f>
        <v xml:space="preserve"> </v>
      </c>
      <c r="AB11" s="68">
        <f t="shared" ref="AB11:AB42" si="17">IF(AA11=" ",0,IF(AA11=1,50,IF(AA11=2,48,IF(AA11=3,46,IF(AA11=4,44,IF(AA11=5,42,IF(AND(AA11&gt;5,AA11&lt;45),46-AA11,2)))))))</f>
        <v>0</v>
      </c>
      <c r="AC11" s="69"/>
      <c r="AD11" s="70" t="str">
        <f t="shared" ref="AD11:AD42" si="18">IF(SUMIF(BF$11:BF$97,$C11,BE$11:BE$97)=0," ",SUMIF(BF$11:BF$97,$C11,BE$11:BE$97))</f>
        <v xml:space="preserve"> </v>
      </c>
      <c r="AE11" s="71">
        <f t="shared" ref="AE11:AE42" si="19">IF(AD11=" ",0,IF(AD11=1,50,IF(AD11=2,48,IF(AD11=3,46,IF(AD11=4,44,IF(AD11=5,42,IF(AND(AD11&gt;5,AD11&lt;45),46-AD11,2)))))))</f>
        <v>0</v>
      </c>
      <c r="AF11" s="44">
        <f t="shared" ref="AF11:AF42" si="20">J11+M11+P11+S11+V11+Y11+AB11+AE11</f>
        <v>50</v>
      </c>
      <c r="AG11" s="72">
        <f t="shared" ref="AG11:AG42" si="21">A11</f>
        <v>1</v>
      </c>
      <c r="AH11" s="44">
        <f t="shared" ref="AH11:AH42" si="22">AF11-MIN(J11,M11,P11,S11,V11,Y11,AB11,AE11)</f>
        <v>50</v>
      </c>
      <c r="AJ11" s="49">
        <v>1</v>
      </c>
      <c r="AK11" s="49"/>
      <c r="AM11" s="52">
        <v>1</v>
      </c>
      <c r="AN11" s="52"/>
      <c r="AP11" s="73">
        <v>1</v>
      </c>
      <c r="AQ11" s="73"/>
      <c r="AS11" s="58">
        <v>1</v>
      </c>
      <c r="AT11" s="58"/>
      <c r="AV11" s="61">
        <v>1</v>
      </c>
      <c r="AW11" s="61"/>
      <c r="AY11" s="64">
        <v>1</v>
      </c>
      <c r="AZ11" s="64"/>
      <c r="BB11" s="74">
        <v>1</v>
      </c>
      <c r="BC11" s="74"/>
      <c r="BE11" s="70">
        <v>1</v>
      </c>
      <c r="BF11" s="70"/>
    </row>
    <row r="12" spans="1:60" x14ac:dyDescent="0.25">
      <c r="A12" s="43">
        <v>2</v>
      </c>
      <c r="B12" s="44">
        <f t="shared" si="0"/>
        <v>48</v>
      </c>
      <c r="C12" s="45">
        <v>318</v>
      </c>
      <c r="D12" s="46" t="str">
        <f t="shared" si="1"/>
        <v>EDDY Londono Morales</v>
      </c>
      <c r="E12" s="47" t="str">
        <f t="shared" si="2"/>
        <v>H</v>
      </c>
      <c r="F12" s="47" t="str">
        <f t="shared" si="3"/>
        <v>La harde de survilliers</v>
      </c>
      <c r="G12" s="47" t="str">
        <f t="shared" si="4"/>
        <v>UFO</v>
      </c>
      <c r="H12" s="48">
        <v>1</v>
      </c>
      <c r="I12" s="49">
        <v>2</v>
      </c>
      <c r="J12" s="50">
        <f t="shared" si="5"/>
        <v>48</v>
      </c>
      <c r="K12" s="51"/>
      <c r="L12" s="52" t="str">
        <f t="shared" si="6"/>
        <v xml:space="preserve"> </v>
      </c>
      <c r="M12" s="53">
        <f t="shared" si="7"/>
        <v>0</v>
      </c>
      <c r="N12" s="54"/>
      <c r="O12" s="55" t="str">
        <f t="shared" si="8"/>
        <v xml:space="preserve"> </v>
      </c>
      <c r="P12" s="56">
        <f t="shared" si="9"/>
        <v>0</v>
      </c>
      <c r="Q12" s="57"/>
      <c r="R12" s="58" t="str">
        <f t="shared" si="10"/>
        <v xml:space="preserve"> </v>
      </c>
      <c r="S12" s="59">
        <f t="shared" si="11"/>
        <v>0</v>
      </c>
      <c r="T12" s="60"/>
      <c r="U12" s="61" t="str">
        <f t="shared" si="12"/>
        <v xml:space="preserve"> </v>
      </c>
      <c r="V12" s="62">
        <f t="shared" si="13"/>
        <v>0</v>
      </c>
      <c r="W12" s="63"/>
      <c r="X12" s="64" t="str">
        <f t="shared" si="14"/>
        <v xml:space="preserve"> </v>
      </c>
      <c r="Y12" s="65">
        <f t="shared" si="15"/>
        <v>0</v>
      </c>
      <c r="Z12" s="66"/>
      <c r="AA12" s="67" t="str">
        <f t="shared" si="16"/>
        <v xml:space="preserve"> </v>
      </c>
      <c r="AB12" s="68">
        <f t="shared" si="17"/>
        <v>0</v>
      </c>
      <c r="AC12" s="69"/>
      <c r="AD12" s="70" t="str">
        <f t="shared" si="18"/>
        <v xml:space="preserve"> </v>
      </c>
      <c r="AE12" s="71">
        <f t="shared" si="19"/>
        <v>0</v>
      </c>
      <c r="AF12" s="44">
        <f t="shared" si="20"/>
        <v>48</v>
      </c>
      <c r="AG12" s="72">
        <f t="shared" si="21"/>
        <v>2</v>
      </c>
      <c r="AH12" s="44">
        <f t="shared" si="22"/>
        <v>48</v>
      </c>
      <c r="AJ12" s="49">
        <v>2</v>
      </c>
      <c r="AK12" s="49"/>
      <c r="AM12" s="52">
        <v>2</v>
      </c>
      <c r="AN12" s="52"/>
      <c r="AP12" s="73">
        <v>2</v>
      </c>
      <c r="AQ12" s="73"/>
      <c r="AS12" s="58">
        <v>2</v>
      </c>
      <c r="AT12" s="58"/>
      <c r="AV12" s="61">
        <v>2</v>
      </c>
      <c r="AW12" s="61"/>
      <c r="AY12" s="64">
        <v>2</v>
      </c>
      <c r="AZ12" s="64"/>
      <c r="BB12" s="74">
        <v>2</v>
      </c>
      <c r="BC12" s="74"/>
      <c r="BE12" s="70">
        <v>2</v>
      </c>
      <c r="BF12" s="70"/>
    </row>
    <row r="13" spans="1:60" x14ac:dyDescent="0.25">
      <c r="A13" s="43">
        <v>3</v>
      </c>
      <c r="B13" s="44">
        <f t="shared" si="0"/>
        <v>46</v>
      </c>
      <c r="C13" s="45">
        <v>338</v>
      </c>
      <c r="D13" s="46" t="str">
        <f t="shared" si="1"/>
        <v>FAVREL Romann</v>
      </c>
      <c r="E13" s="47" t="str">
        <f t="shared" si="2"/>
        <v>H</v>
      </c>
      <c r="F13" s="47" t="str">
        <f t="shared" si="3"/>
        <v>LA HARDE DE SURVILLIERS</v>
      </c>
      <c r="G13" s="47" t="str">
        <f t="shared" si="4"/>
        <v>UFO</v>
      </c>
      <c r="H13" s="48">
        <v>1</v>
      </c>
      <c r="I13" s="49">
        <v>3</v>
      </c>
      <c r="J13" s="50">
        <f t="shared" si="5"/>
        <v>46</v>
      </c>
      <c r="K13" s="51"/>
      <c r="L13" s="52" t="str">
        <f t="shared" si="6"/>
        <v xml:space="preserve"> </v>
      </c>
      <c r="M13" s="53">
        <f t="shared" si="7"/>
        <v>0</v>
      </c>
      <c r="N13" s="54"/>
      <c r="O13" s="55" t="str">
        <f t="shared" si="8"/>
        <v xml:space="preserve"> </v>
      </c>
      <c r="P13" s="56">
        <f t="shared" si="9"/>
        <v>0</v>
      </c>
      <c r="Q13" s="57"/>
      <c r="R13" s="58" t="str">
        <f t="shared" si="10"/>
        <v xml:space="preserve"> </v>
      </c>
      <c r="S13" s="59">
        <f t="shared" si="11"/>
        <v>0</v>
      </c>
      <c r="T13" s="60"/>
      <c r="U13" s="61" t="str">
        <f t="shared" si="12"/>
        <v xml:space="preserve"> </v>
      </c>
      <c r="V13" s="62">
        <f t="shared" si="13"/>
        <v>0</v>
      </c>
      <c r="W13" s="63"/>
      <c r="X13" s="64" t="str">
        <f t="shared" si="14"/>
        <v xml:space="preserve"> </v>
      </c>
      <c r="Y13" s="65">
        <f t="shared" si="15"/>
        <v>0</v>
      </c>
      <c r="Z13" s="66"/>
      <c r="AA13" s="67" t="str">
        <f t="shared" si="16"/>
        <v xml:space="preserve"> </v>
      </c>
      <c r="AB13" s="68">
        <f t="shared" si="17"/>
        <v>0</v>
      </c>
      <c r="AC13" s="69"/>
      <c r="AD13" s="70" t="str">
        <f t="shared" si="18"/>
        <v xml:space="preserve"> </v>
      </c>
      <c r="AE13" s="71">
        <f t="shared" si="19"/>
        <v>0</v>
      </c>
      <c r="AF13" s="44">
        <f t="shared" si="20"/>
        <v>46</v>
      </c>
      <c r="AG13" s="72">
        <f t="shared" si="21"/>
        <v>3</v>
      </c>
      <c r="AH13" s="44">
        <f t="shared" si="22"/>
        <v>46</v>
      </c>
      <c r="AJ13" s="49">
        <v>3</v>
      </c>
      <c r="AK13" s="49"/>
      <c r="AM13" s="52">
        <v>3</v>
      </c>
      <c r="AN13" s="52"/>
      <c r="AP13" s="73">
        <v>3</v>
      </c>
      <c r="AQ13" s="73"/>
      <c r="AS13" s="58">
        <v>3</v>
      </c>
      <c r="AT13" s="58"/>
      <c r="AV13" s="61">
        <v>3</v>
      </c>
      <c r="AW13" s="61"/>
      <c r="AY13" s="64">
        <v>3</v>
      </c>
      <c r="AZ13" s="64"/>
      <c r="BB13" s="74">
        <v>3</v>
      </c>
      <c r="BC13" s="74"/>
      <c r="BE13" s="70">
        <v>3</v>
      </c>
      <c r="BF13" s="70"/>
    </row>
    <row r="14" spans="1:60" x14ac:dyDescent="0.25">
      <c r="A14" s="43">
        <v>4</v>
      </c>
      <c r="B14" s="44">
        <f t="shared" si="0"/>
        <v>44</v>
      </c>
      <c r="C14" s="45">
        <v>329</v>
      </c>
      <c r="D14" s="46" t="str">
        <f t="shared" si="1"/>
        <v>LOUBAT Elias</v>
      </c>
      <c r="E14" s="47" t="str">
        <f t="shared" si="2"/>
        <v>H</v>
      </c>
      <c r="F14" s="47" t="str">
        <f t="shared" si="3"/>
        <v>ORC Epone</v>
      </c>
      <c r="G14" s="47" t="str">
        <f t="shared" si="4"/>
        <v>FFC</v>
      </c>
      <c r="H14" s="48">
        <v>1</v>
      </c>
      <c r="I14" s="49">
        <v>4</v>
      </c>
      <c r="J14" s="50">
        <f t="shared" si="5"/>
        <v>44</v>
      </c>
      <c r="K14" s="51"/>
      <c r="L14" s="52" t="str">
        <f t="shared" si="6"/>
        <v xml:space="preserve"> </v>
      </c>
      <c r="M14" s="53">
        <f t="shared" si="7"/>
        <v>0</v>
      </c>
      <c r="N14" s="54"/>
      <c r="O14" s="55" t="str">
        <f t="shared" si="8"/>
        <v xml:space="preserve"> </v>
      </c>
      <c r="P14" s="56">
        <f t="shared" si="9"/>
        <v>0</v>
      </c>
      <c r="Q14" s="57"/>
      <c r="R14" s="58" t="str">
        <f t="shared" si="10"/>
        <v xml:space="preserve"> </v>
      </c>
      <c r="S14" s="59">
        <f t="shared" si="11"/>
        <v>0</v>
      </c>
      <c r="T14" s="60"/>
      <c r="U14" s="61" t="str">
        <f t="shared" si="12"/>
        <v xml:space="preserve"> </v>
      </c>
      <c r="V14" s="62">
        <f t="shared" si="13"/>
        <v>0</v>
      </c>
      <c r="W14" s="63"/>
      <c r="X14" s="64" t="str">
        <f t="shared" si="14"/>
        <v xml:space="preserve"> </v>
      </c>
      <c r="Y14" s="65">
        <f t="shared" si="15"/>
        <v>0</v>
      </c>
      <c r="Z14" s="66"/>
      <c r="AA14" s="67" t="str">
        <f t="shared" si="16"/>
        <v xml:space="preserve"> </v>
      </c>
      <c r="AB14" s="68">
        <f t="shared" si="17"/>
        <v>0</v>
      </c>
      <c r="AC14" s="69"/>
      <c r="AD14" s="70" t="str">
        <f t="shared" si="18"/>
        <v xml:space="preserve"> </v>
      </c>
      <c r="AE14" s="71">
        <f t="shared" si="19"/>
        <v>0</v>
      </c>
      <c r="AF14" s="44">
        <f t="shared" si="20"/>
        <v>44</v>
      </c>
      <c r="AG14" s="72">
        <f t="shared" si="21"/>
        <v>4</v>
      </c>
      <c r="AH14" s="44">
        <f t="shared" si="22"/>
        <v>44</v>
      </c>
      <c r="AJ14" s="49">
        <v>4</v>
      </c>
      <c r="AK14" s="49"/>
      <c r="AM14" s="52">
        <v>4</v>
      </c>
      <c r="AN14" s="52"/>
      <c r="AP14" s="73">
        <v>4</v>
      </c>
      <c r="AQ14" s="73"/>
      <c r="AS14" s="58">
        <v>4</v>
      </c>
      <c r="AT14" s="58"/>
      <c r="AV14" s="61">
        <v>4</v>
      </c>
      <c r="AW14" s="61"/>
      <c r="AY14" s="64">
        <v>4</v>
      </c>
      <c r="AZ14" s="64"/>
      <c r="BB14" s="74">
        <v>4</v>
      </c>
      <c r="BC14" s="74"/>
      <c r="BE14" s="70">
        <v>4</v>
      </c>
      <c r="BF14" s="70"/>
    </row>
    <row r="15" spans="1:60" ht="13" x14ac:dyDescent="0.25">
      <c r="A15" s="43">
        <v>5</v>
      </c>
      <c r="B15" s="44">
        <f t="shared" si="0"/>
        <v>42</v>
      </c>
      <c r="C15" s="45">
        <v>331</v>
      </c>
      <c r="D15" s="46" t="str">
        <f t="shared" si="1"/>
        <v>DUMONT ANTONISSEN Timo</v>
      </c>
      <c r="E15" s="47" t="str">
        <f t="shared" si="2"/>
        <v>H</v>
      </c>
      <c r="F15" s="47" t="str">
        <f t="shared" si="3"/>
        <v>AC MARINES</v>
      </c>
      <c r="G15" s="47" t="str">
        <f t="shared" si="4"/>
        <v>UFO</v>
      </c>
      <c r="H15" s="48">
        <v>1</v>
      </c>
      <c r="I15" s="49">
        <v>5</v>
      </c>
      <c r="J15" s="50">
        <f t="shared" si="5"/>
        <v>42</v>
      </c>
      <c r="K15" s="51"/>
      <c r="L15" s="52" t="str">
        <f t="shared" si="6"/>
        <v xml:space="preserve"> </v>
      </c>
      <c r="M15" s="53">
        <f t="shared" si="7"/>
        <v>0</v>
      </c>
      <c r="N15" s="54"/>
      <c r="O15" s="55" t="str">
        <f t="shared" si="8"/>
        <v xml:space="preserve"> </v>
      </c>
      <c r="P15" s="56">
        <f t="shared" si="9"/>
        <v>0</v>
      </c>
      <c r="Q15" s="57"/>
      <c r="R15" s="58" t="str">
        <f t="shared" si="10"/>
        <v xml:space="preserve"> </v>
      </c>
      <c r="S15" s="59">
        <f t="shared" si="11"/>
        <v>0</v>
      </c>
      <c r="T15" s="60"/>
      <c r="U15" s="61" t="str">
        <f t="shared" si="12"/>
        <v xml:space="preserve"> </v>
      </c>
      <c r="V15" s="62">
        <f t="shared" si="13"/>
        <v>0</v>
      </c>
      <c r="W15" s="63"/>
      <c r="X15" s="64" t="str">
        <f t="shared" si="14"/>
        <v xml:space="preserve"> </v>
      </c>
      <c r="Y15" s="65">
        <f t="shared" si="15"/>
        <v>0</v>
      </c>
      <c r="Z15" s="66"/>
      <c r="AA15" s="67" t="str">
        <f t="shared" si="16"/>
        <v xml:space="preserve"> </v>
      </c>
      <c r="AB15" s="68">
        <f t="shared" si="17"/>
        <v>0</v>
      </c>
      <c r="AC15" s="69"/>
      <c r="AD15" s="70" t="str">
        <f t="shared" si="18"/>
        <v xml:space="preserve"> </v>
      </c>
      <c r="AE15" s="71">
        <f t="shared" si="19"/>
        <v>0</v>
      </c>
      <c r="AF15" s="44">
        <f t="shared" si="20"/>
        <v>42</v>
      </c>
      <c r="AG15" s="72">
        <f t="shared" si="21"/>
        <v>5</v>
      </c>
      <c r="AH15" s="44">
        <f t="shared" si="22"/>
        <v>42</v>
      </c>
      <c r="AI15" s="75"/>
      <c r="AJ15" s="49">
        <v>5</v>
      </c>
      <c r="AK15" s="49"/>
      <c r="AM15" s="52">
        <v>5</v>
      </c>
      <c r="AN15" s="52"/>
      <c r="AP15" s="73">
        <v>5</v>
      </c>
      <c r="AQ15" s="73"/>
      <c r="AS15" s="58">
        <v>5</v>
      </c>
      <c r="AT15" s="58"/>
      <c r="AV15" s="61">
        <v>5</v>
      </c>
      <c r="AW15" s="61"/>
      <c r="AY15" s="64">
        <v>5</v>
      </c>
      <c r="AZ15" s="64"/>
      <c r="BB15" s="74">
        <v>5</v>
      </c>
      <c r="BC15" s="74"/>
      <c r="BE15" s="70">
        <v>5</v>
      </c>
      <c r="BF15" s="70"/>
    </row>
    <row r="16" spans="1:60" ht="13" x14ac:dyDescent="0.3">
      <c r="A16" s="43">
        <v>6</v>
      </c>
      <c r="B16" s="44">
        <f t="shared" si="0"/>
        <v>40</v>
      </c>
      <c r="C16" s="45">
        <v>316</v>
      </c>
      <c r="D16" s="46" t="str">
        <f t="shared" si="1"/>
        <v>GALOT Louis</v>
      </c>
      <c r="E16" s="47" t="str">
        <f t="shared" si="2"/>
        <v>H</v>
      </c>
      <c r="F16" s="47" t="str">
        <f t="shared" si="3"/>
        <v>OC GIF VTT</v>
      </c>
      <c r="G16" s="47" t="str">
        <f t="shared" si="4"/>
        <v>FFC</v>
      </c>
      <c r="H16" s="48">
        <v>1</v>
      </c>
      <c r="I16" s="49">
        <v>6</v>
      </c>
      <c r="J16" s="50">
        <f t="shared" si="5"/>
        <v>40</v>
      </c>
      <c r="K16" s="51"/>
      <c r="L16" s="52" t="str">
        <f t="shared" si="6"/>
        <v xml:space="preserve"> </v>
      </c>
      <c r="M16" s="53">
        <f t="shared" si="7"/>
        <v>0</v>
      </c>
      <c r="N16" s="54"/>
      <c r="O16" s="55" t="str">
        <f t="shared" si="8"/>
        <v xml:space="preserve"> </v>
      </c>
      <c r="P16" s="56">
        <f t="shared" si="9"/>
        <v>0</v>
      </c>
      <c r="Q16" s="57"/>
      <c r="R16" s="58" t="str">
        <f t="shared" si="10"/>
        <v xml:space="preserve"> </v>
      </c>
      <c r="S16" s="59">
        <f t="shared" si="11"/>
        <v>0</v>
      </c>
      <c r="T16" s="60"/>
      <c r="U16" s="61" t="str">
        <f t="shared" si="12"/>
        <v xml:space="preserve"> </v>
      </c>
      <c r="V16" s="62">
        <f t="shared" si="13"/>
        <v>0</v>
      </c>
      <c r="W16" s="63"/>
      <c r="X16" s="64" t="str">
        <f t="shared" si="14"/>
        <v xml:space="preserve"> </v>
      </c>
      <c r="Y16" s="65">
        <f t="shared" si="15"/>
        <v>0</v>
      </c>
      <c r="Z16" s="66"/>
      <c r="AA16" s="67" t="str">
        <f t="shared" si="16"/>
        <v xml:space="preserve"> </v>
      </c>
      <c r="AB16" s="68">
        <f t="shared" si="17"/>
        <v>0</v>
      </c>
      <c r="AC16" s="69"/>
      <c r="AD16" s="70" t="str">
        <f t="shared" si="18"/>
        <v xml:space="preserve"> </v>
      </c>
      <c r="AE16" s="71">
        <f t="shared" si="19"/>
        <v>0</v>
      </c>
      <c r="AF16" s="44">
        <f t="shared" si="20"/>
        <v>40</v>
      </c>
      <c r="AG16" s="72">
        <f t="shared" si="21"/>
        <v>6</v>
      </c>
      <c r="AH16" s="44">
        <f t="shared" si="22"/>
        <v>40</v>
      </c>
      <c r="AI16" s="3"/>
      <c r="AJ16" s="49">
        <v>6</v>
      </c>
      <c r="AK16" s="49"/>
      <c r="AM16" s="52">
        <v>6</v>
      </c>
      <c r="AN16" s="52"/>
      <c r="AP16" s="73">
        <v>6</v>
      </c>
      <c r="AQ16" s="73"/>
      <c r="AS16" s="58">
        <v>6</v>
      </c>
      <c r="AT16" s="58"/>
      <c r="AV16" s="61">
        <v>6</v>
      </c>
      <c r="AW16" s="61"/>
      <c r="AY16" s="64">
        <v>6</v>
      </c>
      <c r="AZ16" s="64"/>
      <c r="BB16" s="74">
        <v>6</v>
      </c>
      <c r="BC16" s="74"/>
      <c r="BE16" s="70">
        <v>6</v>
      </c>
      <c r="BF16" s="70"/>
      <c r="BH16" t="s">
        <v>1</v>
      </c>
    </row>
    <row r="17" spans="1:58" x14ac:dyDescent="0.25">
      <c r="A17" s="43">
        <v>7</v>
      </c>
      <c r="B17" s="44">
        <f t="shared" si="0"/>
        <v>39</v>
      </c>
      <c r="C17" s="45">
        <v>319</v>
      </c>
      <c r="D17" s="46" t="str">
        <f t="shared" si="1"/>
        <v>ROCHE Matheo</v>
      </c>
      <c r="E17" s="47" t="str">
        <f t="shared" si="2"/>
        <v>H</v>
      </c>
      <c r="F17" s="47" t="str">
        <f t="shared" si="3"/>
        <v>Stade de l'Est Pavillonnais</v>
      </c>
      <c r="G17" s="47" t="str">
        <f t="shared" si="4"/>
        <v>UFO</v>
      </c>
      <c r="H17" s="48">
        <v>1</v>
      </c>
      <c r="I17" s="49">
        <v>7</v>
      </c>
      <c r="J17" s="50">
        <f t="shared" si="5"/>
        <v>39</v>
      </c>
      <c r="K17" s="51"/>
      <c r="L17" s="52" t="str">
        <f t="shared" si="6"/>
        <v xml:space="preserve"> </v>
      </c>
      <c r="M17" s="53">
        <f t="shared" si="7"/>
        <v>0</v>
      </c>
      <c r="N17" s="54"/>
      <c r="O17" s="55" t="str">
        <f t="shared" si="8"/>
        <v xml:space="preserve"> </v>
      </c>
      <c r="P17" s="56">
        <f t="shared" si="9"/>
        <v>0</v>
      </c>
      <c r="Q17" s="57"/>
      <c r="R17" s="58" t="str">
        <f t="shared" si="10"/>
        <v xml:space="preserve"> </v>
      </c>
      <c r="S17" s="59">
        <f t="shared" si="11"/>
        <v>0</v>
      </c>
      <c r="T17" s="60"/>
      <c r="U17" s="61" t="str">
        <f t="shared" si="12"/>
        <v xml:space="preserve"> </v>
      </c>
      <c r="V17" s="62">
        <f t="shared" si="13"/>
        <v>0</v>
      </c>
      <c r="W17" s="63"/>
      <c r="X17" s="64" t="str">
        <f t="shared" si="14"/>
        <v xml:space="preserve"> </v>
      </c>
      <c r="Y17" s="65">
        <f t="shared" si="15"/>
        <v>0</v>
      </c>
      <c r="Z17" s="66"/>
      <c r="AA17" s="67" t="str">
        <f t="shared" si="16"/>
        <v xml:space="preserve"> </v>
      </c>
      <c r="AB17" s="68">
        <f t="shared" si="17"/>
        <v>0</v>
      </c>
      <c r="AC17" s="69"/>
      <c r="AD17" s="70" t="str">
        <f t="shared" si="18"/>
        <v xml:space="preserve"> </v>
      </c>
      <c r="AE17" s="71">
        <f t="shared" si="19"/>
        <v>0</v>
      </c>
      <c r="AF17" s="44">
        <f t="shared" si="20"/>
        <v>39</v>
      </c>
      <c r="AG17" s="72">
        <f t="shared" si="21"/>
        <v>7</v>
      </c>
      <c r="AH17" s="44">
        <f t="shared" si="22"/>
        <v>39</v>
      </c>
      <c r="AJ17" s="49">
        <v>7</v>
      </c>
      <c r="AK17" s="49"/>
      <c r="AM17" s="52">
        <v>7</v>
      </c>
      <c r="AN17" s="52"/>
      <c r="AP17" s="73">
        <v>7</v>
      </c>
      <c r="AQ17" s="73"/>
      <c r="AS17" s="58">
        <v>7</v>
      </c>
      <c r="AT17" s="58"/>
      <c r="AV17" s="61">
        <v>7</v>
      </c>
      <c r="AW17" s="61"/>
      <c r="AY17" s="64">
        <v>7</v>
      </c>
      <c r="AZ17" s="64"/>
      <c r="BB17" s="74">
        <v>7</v>
      </c>
      <c r="BC17" s="74"/>
      <c r="BE17" s="70">
        <v>7</v>
      </c>
      <c r="BF17" s="70"/>
    </row>
    <row r="18" spans="1:58" x14ac:dyDescent="0.25">
      <c r="A18" s="43">
        <v>8</v>
      </c>
      <c r="B18" s="44">
        <f t="shared" si="0"/>
        <v>38</v>
      </c>
      <c r="C18" s="45">
        <v>311</v>
      </c>
      <c r="D18" s="46" t="str">
        <f t="shared" si="1"/>
        <v>TIMEO Baillache</v>
      </c>
      <c r="E18" s="47" t="str">
        <f t="shared" si="2"/>
        <v>H</v>
      </c>
      <c r="F18" s="47" t="str">
        <f t="shared" si="3"/>
        <v>LES SANGLIERS DU VEXIN</v>
      </c>
      <c r="G18" s="47" t="str">
        <f t="shared" si="4"/>
        <v>UFO</v>
      </c>
      <c r="H18" s="48">
        <v>1</v>
      </c>
      <c r="I18" s="49">
        <v>8</v>
      </c>
      <c r="J18" s="50">
        <f t="shared" si="5"/>
        <v>38</v>
      </c>
      <c r="K18" s="51"/>
      <c r="L18" s="52" t="str">
        <f t="shared" si="6"/>
        <v xml:space="preserve"> </v>
      </c>
      <c r="M18" s="53">
        <f t="shared" si="7"/>
        <v>0</v>
      </c>
      <c r="N18" s="54"/>
      <c r="O18" s="55" t="str">
        <f t="shared" si="8"/>
        <v xml:space="preserve"> </v>
      </c>
      <c r="P18" s="56">
        <f t="shared" si="9"/>
        <v>0</v>
      </c>
      <c r="Q18" s="57"/>
      <c r="R18" s="58" t="str">
        <f t="shared" si="10"/>
        <v xml:space="preserve"> </v>
      </c>
      <c r="S18" s="59">
        <f t="shared" si="11"/>
        <v>0</v>
      </c>
      <c r="T18" s="60"/>
      <c r="U18" s="61" t="str">
        <f t="shared" si="12"/>
        <v xml:space="preserve"> </v>
      </c>
      <c r="V18" s="62">
        <f t="shared" si="13"/>
        <v>0</v>
      </c>
      <c r="W18" s="63"/>
      <c r="X18" s="64" t="str">
        <f t="shared" si="14"/>
        <v xml:space="preserve"> </v>
      </c>
      <c r="Y18" s="65">
        <f t="shared" si="15"/>
        <v>0</v>
      </c>
      <c r="Z18" s="66"/>
      <c r="AA18" s="67" t="str">
        <f t="shared" si="16"/>
        <v xml:space="preserve"> </v>
      </c>
      <c r="AB18" s="68">
        <f t="shared" si="17"/>
        <v>0</v>
      </c>
      <c r="AC18" s="69"/>
      <c r="AD18" s="70" t="str">
        <f t="shared" si="18"/>
        <v xml:space="preserve"> </v>
      </c>
      <c r="AE18" s="71">
        <f t="shared" si="19"/>
        <v>0</v>
      </c>
      <c r="AF18" s="44">
        <f t="shared" si="20"/>
        <v>38</v>
      </c>
      <c r="AG18" s="72">
        <f t="shared" si="21"/>
        <v>8</v>
      </c>
      <c r="AH18" s="44">
        <f t="shared" si="22"/>
        <v>38</v>
      </c>
      <c r="AJ18" s="49">
        <v>8</v>
      </c>
      <c r="AK18" s="49"/>
      <c r="AM18" s="52">
        <v>8</v>
      </c>
      <c r="AN18" s="52"/>
      <c r="AP18" s="73">
        <v>8</v>
      </c>
      <c r="AQ18" s="73"/>
      <c r="AS18" s="58">
        <v>8</v>
      </c>
      <c r="AT18" s="58"/>
      <c r="AV18" s="61">
        <v>8</v>
      </c>
      <c r="AW18" s="61"/>
      <c r="AY18" s="64">
        <v>8</v>
      </c>
      <c r="AZ18" s="64"/>
      <c r="BB18" s="74">
        <v>8</v>
      </c>
      <c r="BC18" s="74"/>
      <c r="BE18" s="70">
        <v>8</v>
      </c>
      <c r="BF18" s="70"/>
    </row>
    <row r="19" spans="1:58" x14ac:dyDescent="0.25">
      <c r="A19" s="43">
        <v>9</v>
      </c>
      <c r="B19" s="44">
        <f t="shared" si="0"/>
        <v>37</v>
      </c>
      <c r="C19" s="45">
        <v>303</v>
      </c>
      <c r="D19" s="46" t="str">
        <f t="shared" si="1"/>
        <v>LELEUX Charlie</v>
      </c>
      <c r="E19" s="47" t="str">
        <f t="shared" si="2"/>
        <v>H</v>
      </c>
      <c r="F19" s="47" t="str">
        <f t="shared" si="3"/>
        <v>BEAUVAIS TEAM CYCLISTE</v>
      </c>
      <c r="G19" s="47" t="str">
        <f t="shared" si="4"/>
        <v>UFO</v>
      </c>
      <c r="H19" s="48">
        <v>1</v>
      </c>
      <c r="I19" s="49">
        <v>9</v>
      </c>
      <c r="J19" s="50">
        <f t="shared" si="5"/>
        <v>37</v>
      </c>
      <c r="K19" s="51"/>
      <c r="L19" s="52" t="str">
        <f t="shared" si="6"/>
        <v xml:space="preserve"> </v>
      </c>
      <c r="M19" s="53">
        <f t="shared" si="7"/>
        <v>0</v>
      </c>
      <c r="N19" s="54"/>
      <c r="O19" s="55" t="str">
        <f t="shared" si="8"/>
        <v xml:space="preserve"> </v>
      </c>
      <c r="P19" s="56">
        <f t="shared" si="9"/>
        <v>0</v>
      </c>
      <c r="Q19" s="57"/>
      <c r="R19" s="58" t="str">
        <f t="shared" si="10"/>
        <v xml:space="preserve"> </v>
      </c>
      <c r="S19" s="59">
        <f t="shared" si="11"/>
        <v>0</v>
      </c>
      <c r="T19" s="60"/>
      <c r="U19" s="61" t="str">
        <f t="shared" si="12"/>
        <v xml:space="preserve"> </v>
      </c>
      <c r="V19" s="62">
        <f t="shared" si="13"/>
        <v>0</v>
      </c>
      <c r="W19" s="63"/>
      <c r="X19" s="64" t="str">
        <f t="shared" si="14"/>
        <v xml:space="preserve"> </v>
      </c>
      <c r="Y19" s="65">
        <f t="shared" si="15"/>
        <v>0</v>
      </c>
      <c r="Z19" s="66"/>
      <c r="AA19" s="67" t="str">
        <f t="shared" si="16"/>
        <v xml:space="preserve"> </v>
      </c>
      <c r="AB19" s="68">
        <f t="shared" si="17"/>
        <v>0</v>
      </c>
      <c r="AC19" s="69"/>
      <c r="AD19" s="70" t="str">
        <f t="shared" si="18"/>
        <v xml:space="preserve"> </v>
      </c>
      <c r="AE19" s="71">
        <f t="shared" si="19"/>
        <v>0</v>
      </c>
      <c r="AF19" s="44">
        <f t="shared" si="20"/>
        <v>37</v>
      </c>
      <c r="AG19" s="72">
        <f t="shared" si="21"/>
        <v>9</v>
      </c>
      <c r="AH19" s="44">
        <f t="shared" si="22"/>
        <v>37</v>
      </c>
      <c r="AJ19" s="49">
        <v>9</v>
      </c>
      <c r="AK19" s="49"/>
      <c r="AM19" s="52">
        <v>9</v>
      </c>
      <c r="AN19" s="52"/>
      <c r="AP19" s="73">
        <v>9</v>
      </c>
      <c r="AQ19" s="73"/>
      <c r="AS19" s="58">
        <v>9</v>
      </c>
      <c r="AT19" s="58"/>
      <c r="AV19" s="61">
        <v>9</v>
      </c>
      <c r="AW19" s="61"/>
      <c r="AY19" s="64">
        <v>9</v>
      </c>
      <c r="AZ19" s="64"/>
      <c r="BB19" s="74">
        <v>9</v>
      </c>
      <c r="BC19" s="74"/>
      <c r="BE19" s="70">
        <v>9</v>
      </c>
      <c r="BF19" s="70"/>
    </row>
    <row r="20" spans="1:58" ht="13" x14ac:dyDescent="0.25">
      <c r="A20" s="43">
        <v>10</v>
      </c>
      <c r="B20" s="44">
        <f t="shared" si="0"/>
        <v>36</v>
      </c>
      <c r="C20" s="45">
        <v>308</v>
      </c>
      <c r="D20" s="46" t="str">
        <f t="shared" si="1"/>
        <v>LEDOUBLE Damien</v>
      </c>
      <c r="E20" s="47" t="str">
        <f t="shared" si="2"/>
        <v>H</v>
      </c>
      <c r="F20" s="47" t="str">
        <f t="shared" si="3"/>
        <v>BONNIERES VTT</v>
      </c>
      <c r="G20" s="47" t="str">
        <f t="shared" si="4"/>
        <v>UFO</v>
      </c>
      <c r="H20" s="48">
        <v>1</v>
      </c>
      <c r="I20" s="49">
        <v>10</v>
      </c>
      <c r="J20" s="50">
        <f t="shared" si="5"/>
        <v>36</v>
      </c>
      <c r="K20" s="51"/>
      <c r="L20" s="52" t="str">
        <f t="shared" si="6"/>
        <v xml:space="preserve"> </v>
      </c>
      <c r="M20" s="53">
        <f t="shared" si="7"/>
        <v>0</v>
      </c>
      <c r="N20" s="54"/>
      <c r="O20" s="55" t="str">
        <f t="shared" si="8"/>
        <v xml:space="preserve"> </v>
      </c>
      <c r="P20" s="56">
        <f t="shared" si="9"/>
        <v>0</v>
      </c>
      <c r="Q20" s="57"/>
      <c r="R20" s="58" t="str">
        <f t="shared" si="10"/>
        <v xml:space="preserve"> </v>
      </c>
      <c r="S20" s="59">
        <f t="shared" si="11"/>
        <v>0</v>
      </c>
      <c r="T20" s="60"/>
      <c r="U20" s="61" t="str">
        <f t="shared" si="12"/>
        <v xml:space="preserve"> </v>
      </c>
      <c r="V20" s="62">
        <f t="shared" si="13"/>
        <v>0</v>
      </c>
      <c r="W20" s="63"/>
      <c r="X20" s="64" t="str">
        <f t="shared" si="14"/>
        <v xml:space="preserve"> </v>
      </c>
      <c r="Y20" s="65">
        <f t="shared" si="15"/>
        <v>0</v>
      </c>
      <c r="Z20" s="66"/>
      <c r="AA20" s="67" t="str">
        <f t="shared" si="16"/>
        <v xml:space="preserve"> </v>
      </c>
      <c r="AB20" s="68">
        <f t="shared" si="17"/>
        <v>0</v>
      </c>
      <c r="AC20" s="69"/>
      <c r="AD20" s="70" t="str">
        <f t="shared" si="18"/>
        <v xml:space="preserve"> </v>
      </c>
      <c r="AE20" s="71">
        <f t="shared" si="19"/>
        <v>0</v>
      </c>
      <c r="AF20" s="44">
        <f t="shared" si="20"/>
        <v>36</v>
      </c>
      <c r="AG20" s="72">
        <f t="shared" si="21"/>
        <v>10</v>
      </c>
      <c r="AH20" s="44">
        <f t="shared" si="22"/>
        <v>36</v>
      </c>
      <c r="AI20" s="76"/>
      <c r="AJ20" s="49">
        <v>10</v>
      </c>
      <c r="AK20" s="49"/>
      <c r="AM20" s="52">
        <v>10</v>
      </c>
      <c r="AN20" s="52"/>
      <c r="AP20" s="73">
        <v>10</v>
      </c>
      <c r="AQ20" s="73"/>
      <c r="AS20" s="58">
        <v>10</v>
      </c>
      <c r="AT20" s="58"/>
      <c r="AV20" s="61">
        <v>10</v>
      </c>
      <c r="AW20" s="61"/>
      <c r="AY20" s="64">
        <v>10</v>
      </c>
      <c r="AZ20" s="64"/>
      <c r="BB20" s="74">
        <v>10</v>
      </c>
      <c r="BC20" s="74"/>
      <c r="BE20" s="70">
        <v>10</v>
      </c>
      <c r="BF20" s="70"/>
    </row>
    <row r="21" spans="1:58" ht="13" x14ac:dyDescent="0.25">
      <c r="A21" s="43">
        <v>11</v>
      </c>
      <c r="B21" s="44">
        <f t="shared" si="0"/>
        <v>35</v>
      </c>
      <c r="C21" s="45">
        <v>323</v>
      </c>
      <c r="D21" s="46" t="str">
        <f t="shared" si="1"/>
        <v>VAUCHELLES Lubin</v>
      </c>
      <c r="E21" s="47" t="str">
        <f t="shared" si="2"/>
        <v>H</v>
      </c>
      <c r="F21" s="47" t="str">
        <f t="shared" si="3"/>
        <v>AC MARINES</v>
      </c>
      <c r="G21" s="47" t="str">
        <f t="shared" si="4"/>
        <v>UFO</v>
      </c>
      <c r="H21" s="48">
        <v>1</v>
      </c>
      <c r="I21" s="49">
        <v>11</v>
      </c>
      <c r="J21" s="50">
        <f t="shared" si="5"/>
        <v>35</v>
      </c>
      <c r="K21" s="51"/>
      <c r="L21" s="52" t="str">
        <f t="shared" si="6"/>
        <v xml:space="preserve"> </v>
      </c>
      <c r="M21" s="53">
        <f t="shared" si="7"/>
        <v>0</v>
      </c>
      <c r="N21" s="54"/>
      <c r="O21" s="55" t="str">
        <f t="shared" si="8"/>
        <v xml:space="preserve"> </v>
      </c>
      <c r="P21" s="56">
        <f t="shared" si="9"/>
        <v>0</v>
      </c>
      <c r="Q21" s="57"/>
      <c r="R21" s="58" t="str">
        <f t="shared" si="10"/>
        <v xml:space="preserve"> </v>
      </c>
      <c r="S21" s="59">
        <f t="shared" si="11"/>
        <v>0</v>
      </c>
      <c r="T21" s="60"/>
      <c r="U21" s="61" t="str">
        <f t="shared" si="12"/>
        <v xml:space="preserve"> </v>
      </c>
      <c r="V21" s="62">
        <f t="shared" si="13"/>
        <v>0</v>
      </c>
      <c r="W21" s="63"/>
      <c r="X21" s="64" t="str">
        <f t="shared" si="14"/>
        <v xml:space="preserve"> </v>
      </c>
      <c r="Y21" s="65">
        <f t="shared" si="15"/>
        <v>0</v>
      </c>
      <c r="Z21" s="66"/>
      <c r="AA21" s="67" t="str">
        <f t="shared" si="16"/>
        <v xml:space="preserve"> </v>
      </c>
      <c r="AB21" s="68">
        <f t="shared" si="17"/>
        <v>0</v>
      </c>
      <c r="AC21" s="69"/>
      <c r="AD21" s="70" t="str">
        <f t="shared" si="18"/>
        <v xml:space="preserve"> </v>
      </c>
      <c r="AE21" s="71">
        <f t="shared" si="19"/>
        <v>0</v>
      </c>
      <c r="AF21" s="44">
        <f t="shared" si="20"/>
        <v>35</v>
      </c>
      <c r="AG21" s="72">
        <f t="shared" si="21"/>
        <v>11</v>
      </c>
      <c r="AH21" s="44">
        <f t="shared" si="22"/>
        <v>35</v>
      </c>
      <c r="AI21" s="76"/>
      <c r="AJ21" s="49">
        <v>11</v>
      </c>
      <c r="AK21" s="49"/>
      <c r="AM21" s="52">
        <v>11</v>
      </c>
      <c r="AN21" s="52"/>
      <c r="AP21" s="73">
        <v>11</v>
      </c>
      <c r="AQ21" s="73"/>
      <c r="AS21" s="58">
        <v>11</v>
      </c>
      <c r="AT21" s="58"/>
      <c r="AV21" s="61">
        <v>11</v>
      </c>
      <c r="AW21" s="61"/>
      <c r="AY21" s="64">
        <v>11</v>
      </c>
      <c r="AZ21" s="64"/>
      <c r="BB21" s="74">
        <v>11</v>
      </c>
      <c r="BC21" s="74"/>
      <c r="BE21" s="70">
        <v>11</v>
      </c>
      <c r="BF21" s="70"/>
    </row>
    <row r="22" spans="1:58" ht="13" x14ac:dyDescent="0.25">
      <c r="A22" s="43">
        <v>12</v>
      </c>
      <c r="B22" s="44">
        <f t="shared" si="0"/>
        <v>34</v>
      </c>
      <c r="C22" s="45">
        <v>337</v>
      </c>
      <c r="D22" s="46" t="str">
        <f t="shared" si="1"/>
        <v>LE BEUVANT Kelann</v>
      </c>
      <c r="E22" s="47" t="str">
        <f t="shared" si="2"/>
        <v>H</v>
      </c>
      <c r="F22" s="47" t="str">
        <f t="shared" si="3"/>
        <v>ORC epone</v>
      </c>
      <c r="G22" s="47" t="str">
        <f t="shared" si="4"/>
        <v>FFC</v>
      </c>
      <c r="H22" s="48">
        <v>1</v>
      </c>
      <c r="I22" s="49">
        <v>12</v>
      </c>
      <c r="J22" s="50">
        <f t="shared" si="5"/>
        <v>34</v>
      </c>
      <c r="K22" s="51"/>
      <c r="L22" s="52" t="str">
        <f t="shared" si="6"/>
        <v xml:space="preserve"> </v>
      </c>
      <c r="M22" s="53">
        <f t="shared" si="7"/>
        <v>0</v>
      </c>
      <c r="N22" s="54"/>
      <c r="O22" s="55" t="str">
        <f t="shared" si="8"/>
        <v xml:space="preserve"> </v>
      </c>
      <c r="P22" s="56">
        <f t="shared" si="9"/>
        <v>0</v>
      </c>
      <c r="Q22" s="57"/>
      <c r="R22" s="58" t="str">
        <f t="shared" si="10"/>
        <v xml:space="preserve"> </v>
      </c>
      <c r="S22" s="59">
        <f t="shared" si="11"/>
        <v>0</v>
      </c>
      <c r="T22" s="60"/>
      <c r="U22" s="61" t="str">
        <f t="shared" si="12"/>
        <v xml:space="preserve"> </v>
      </c>
      <c r="V22" s="62">
        <f t="shared" si="13"/>
        <v>0</v>
      </c>
      <c r="W22" s="63"/>
      <c r="X22" s="64" t="str">
        <f t="shared" si="14"/>
        <v xml:space="preserve"> </v>
      </c>
      <c r="Y22" s="65">
        <f t="shared" si="15"/>
        <v>0</v>
      </c>
      <c r="Z22" s="66"/>
      <c r="AA22" s="67" t="str">
        <f t="shared" si="16"/>
        <v xml:space="preserve"> </v>
      </c>
      <c r="AB22" s="68">
        <f t="shared" si="17"/>
        <v>0</v>
      </c>
      <c r="AC22" s="69"/>
      <c r="AD22" s="70" t="str">
        <f t="shared" si="18"/>
        <v xml:space="preserve"> </v>
      </c>
      <c r="AE22" s="71">
        <f t="shared" si="19"/>
        <v>0</v>
      </c>
      <c r="AF22" s="44">
        <f t="shared" si="20"/>
        <v>34</v>
      </c>
      <c r="AG22" s="72">
        <f t="shared" si="21"/>
        <v>12</v>
      </c>
      <c r="AH22" s="44">
        <f t="shared" si="22"/>
        <v>34</v>
      </c>
      <c r="AI22" s="76"/>
      <c r="AJ22" s="49">
        <v>12</v>
      </c>
      <c r="AK22" s="49"/>
      <c r="AM22" s="52">
        <v>12</v>
      </c>
      <c r="AN22" s="52"/>
      <c r="AP22" s="73">
        <v>12</v>
      </c>
      <c r="AQ22" s="73"/>
      <c r="AS22" s="58">
        <v>12</v>
      </c>
      <c r="AT22" s="58"/>
      <c r="AV22" s="61">
        <v>12</v>
      </c>
      <c r="AW22" s="61"/>
      <c r="AY22" s="64">
        <v>12</v>
      </c>
      <c r="AZ22" s="64"/>
      <c r="BB22" s="74">
        <v>12</v>
      </c>
      <c r="BC22" s="74"/>
      <c r="BE22" s="70">
        <v>12</v>
      </c>
      <c r="BF22" s="70"/>
    </row>
    <row r="23" spans="1:58" ht="13" x14ac:dyDescent="0.25">
      <c r="A23" s="43">
        <v>13</v>
      </c>
      <c r="B23" s="44">
        <f t="shared" si="0"/>
        <v>33</v>
      </c>
      <c r="C23" s="45">
        <v>332</v>
      </c>
      <c r="D23" s="46" t="str">
        <f t="shared" si="1"/>
        <v>FRANCOISE Charlie</v>
      </c>
      <c r="E23" s="47" t="str">
        <f t="shared" si="2"/>
        <v>H</v>
      </c>
      <c r="F23" s="47" t="str">
        <f t="shared" si="3"/>
        <v>ORC EPONES</v>
      </c>
      <c r="G23" s="47" t="str">
        <f t="shared" si="4"/>
        <v>FFC</v>
      </c>
      <c r="H23" s="48">
        <v>1</v>
      </c>
      <c r="I23" s="49">
        <v>13</v>
      </c>
      <c r="J23" s="50">
        <f t="shared" si="5"/>
        <v>33</v>
      </c>
      <c r="K23" s="51"/>
      <c r="L23" s="52" t="str">
        <f t="shared" si="6"/>
        <v xml:space="preserve"> </v>
      </c>
      <c r="M23" s="53">
        <f t="shared" si="7"/>
        <v>0</v>
      </c>
      <c r="N23" s="54"/>
      <c r="O23" s="55" t="str">
        <f t="shared" si="8"/>
        <v xml:space="preserve"> </v>
      </c>
      <c r="P23" s="56">
        <f t="shared" si="9"/>
        <v>0</v>
      </c>
      <c r="Q23" s="57"/>
      <c r="R23" s="58" t="str">
        <f t="shared" si="10"/>
        <v xml:space="preserve"> </v>
      </c>
      <c r="S23" s="59">
        <f t="shared" si="11"/>
        <v>0</v>
      </c>
      <c r="T23" s="60"/>
      <c r="U23" s="61" t="str">
        <f t="shared" si="12"/>
        <v xml:space="preserve"> </v>
      </c>
      <c r="V23" s="62">
        <f t="shared" si="13"/>
        <v>0</v>
      </c>
      <c r="W23" s="63"/>
      <c r="X23" s="64" t="str">
        <f t="shared" si="14"/>
        <v xml:space="preserve"> </v>
      </c>
      <c r="Y23" s="65">
        <f t="shared" si="15"/>
        <v>0</v>
      </c>
      <c r="Z23" s="66"/>
      <c r="AA23" s="67" t="str">
        <f t="shared" si="16"/>
        <v xml:space="preserve"> </v>
      </c>
      <c r="AB23" s="68">
        <f t="shared" si="17"/>
        <v>0</v>
      </c>
      <c r="AC23" s="69"/>
      <c r="AD23" s="70" t="str">
        <f t="shared" si="18"/>
        <v xml:space="preserve"> </v>
      </c>
      <c r="AE23" s="71">
        <f t="shared" si="19"/>
        <v>0</v>
      </c>
      <c r="AF23" s="44">
        <f t="shared" si="20"/>
        <v>33</v>
      </c>
      <c r="AG23" s="72">
        <f t="shared" si="21"/>
        <v>13</v>
      </c>
      <c r="AH23" s="44">
        <f t="shared" si="22"/>
        <v>33</v>
      </c>
      <c r="AI23" s="76"/>
      <c r="AJ23" s="49">
        <v>13</v>
      </c>
      <c r="AK23" s="49"/>
      <c r="AM23" s="52">
        <v>13</v>
      </c>
      <c r="AN23" s="52"/>
      <c r="AP23" s="73">
        <v>13</v>
      </c>
      <c r="AQ23" s="73"/>
      <c r="AS23" s="58">
        <v>13</v>
      </c>
      <c r="AT23" s="58"/>
      <c r="AV23" s="61">
        <v>13</v>
      </c>
      <c r="AW23" s="61"/>
      <c r="AY23" s="64">
        <v>13</v>
      </c>
      <c r="AZ23" s="64"/>
      <c r="BB23" s="74">
        <v>13</v>
      </c>
      <c r="BC23" s="74"/>
      <c r="BE23" s="70">
        <v>13</v>
      </c>
      <c r="BF23" s="70"/>
    </row>
    <row r="24" spans="1:58" ht="13" x14ac:dyDescent="0.25">
      <c r="A24" s="43">
        <v>14</v>
      </c>
      <c r="B24" s="44">
        <f t="shared" si="0"/>
        <v>32</v>
      </c>
      <c r="C24" s="45">
        <v>381</v>
      </c>
      <c r="D24" s="46" t="str">
        <f t="shared" si="1"/>
        <v>CANU Elaia</v>
      </c>
      <c r="E24" s="47" t="str">
        <f t="shared" si="2"/>
        <v>F</v>
      </c>
      <c r="F24" s="47" t="str">
        <f t="shared" si="3"/>
        <v>aselb</v>
      </c>
      <c r="G24" s="47" t="str">
        <f t="shared" si="4"/>
        <v>UFO</v>
      </c>
      <c r="H24" s="48">
        <v>1</v>
      </c>
      <c r="I24" s="49">
        <v>14</v>
      </c>
      <c r="J24" s="50">
        <f t="shared" si="5"/>
        <v>32</v>
      </c>
      <c r="K24" s="51"/>
      <c r="L24" s="52" t="str">
        <f t="shared" si="6"/>
        <v xml:space="preserve"> </v>
      </c>
      <c r="M24" s="53">
        <f t="shared" si="7"/>
        <v>0</v>
      </c>
      <c r="N24" s="54"/>
      <c r="O24" s="55" t="str">
        <f t="shared" si="8"/>
        <v xml:space="preserve"> </v>
      </c>
      <c r="P24" s="56">
        <f t="shared" si="9"/>
        <v>0</v>
      </c>
      <c r="Q24" s="57"/>
      <c r="R24" s="58" t="str">
        <f t="shared" si="10"/>
        <v xml:space="preserve"> </v>
      </c>
      <c r="S24" s="59">
        <f t="shared" si="11"/>
        <v>0</v>
      </c>
      <c r="T24" s="60"/>
      <c r="U24" s="61" t="str">
        <f t="shared" si="12"/>
        <v xml:space="preserve"> </v>
      </c>
      <c r="V24" s="62">
        <f t="shared" si="13"/>
        <v>0</v>
      </c>
      <c r="W24" s="63"/>
      <c r="X24" s="64" t="str">
        <f t="shared" si="14"/>
        <v xml:space="preserve"> </v>
      </c>
      <c r="Y24" s="65">
        <f t="shared" si="15"/>
        <v>0</v>
      </c>
      <c r="Z24" s="66"/>
      <c r="AA24" s="67" t="str">
        <f t="shared" si="16"/>
        <v xml:space="preserve"> </v>
      </c>
      <c r="AB24" s="68">
        <f t="shared" si="17"/>
        <v>0</v>
      </c>
      <c r="AC24" s="69"/>
      <c r="AD24" s="70" t="str">
        <f t="shared" si="18"/>
        <v xml:space="preserve"> </v>
      </c>
      <c r="AE24" s="71">
        <f t="shared" si="19"/>
        <v>0</v>
      </c>
      <c r="AF24" s="44">
        <f t="shared" si="20"/>
        <v>32</v>
      </c>
      <c r="AG24" s="72">
        <f t="shared" si="21"/>
        <v>14</v>
      </c>
      <c r="AH24" s="44">
        <f t="shared" si="22"/>
        <v>32</v>
      </c>
      <c r="AI24" s="76"/>
      <c r="AJ24" s="49">
        <v>14</v>
      </c>
      <c r="AK24" s="49"/>
      <c r="AM24" s="52">
        <v>14</v>
      </c>
      <c r="AN24" s="52"/>
      <c r="AP24" s="73">
        <v>14</v>
      </c>
      <c r="AQ24" s="73"/>
      <c r="AS24" s="58">
        <v>14</v>
      </c>
      <c r="AT24" s="58"/>
      <c r="AV24" s="61">
        <v>14</v>
      </c>
      <c r="AW24" s="61"/>
      <c r="AY24" s="64">
        <v>14</v>
      </c>
      <c r="AZ24" s="64"/>
      <c r="BB24" s="74">
        <v>14</v>
      </c>
      <c r="BC24" s="74"/>
      <c r="BE24" s="70">
        <v>14</v>
      </c>
      <c r="BF24" s="70"/>
    </row>
    <row r="25" spans="1:58" ht="13" x14ac:dyDescent="0.25">
      <c r="A25" s="43">
        <v>15</v>
      </c>
      <c r="B25" s="44">
        <f t="shared" si="0"/>
        <v>31</v>
      </c>
      <c r="C25" s="45">
        <v>312</v>
      </c>
      <c r="D25" s="46" t="str">
        <f t="shared" si="1"/>
        <v>HENON Anthony</v>
      </c>
      <c r="E25" s="47" t="str">
        <f t="shared" si="2"/>
        <v>H</v>
      </c>
      <c r="F25" s="47" t="str">
        <f t="shared" si="3"/>
        <v>Orc Epone</v>
      </c>
      <c r="G25" s="47" t="str">
        <f t="shared" si="4"/>
        <v>FFC</v>
      </c>
      <c r="H25" s="48">
        <v>1</v>
      </c>
      <c r="I25" s="49">
        <v>15</v>
      </c>
      <c r="J25" s="50">
        <f t="shared" si="5"/>
        <v>31</v>
      </c>
      <c r="K25" s="51"/>
      <c r="L25" s="52" t="str">
        <f t="shared" si="6"/>
        <v xml:space="preserve"> </v>
      </c>
      <c r="M25" s="53">
        <f t="shared" si="7"/>
        <v>0</v>
      </c>
      <c r="N25" s="54"/>
      <c r="O25" s="55" t="str">
        <f t="shared" si="8"/>
        <v xml:space="preserve"> </v>
      </c>
      <c r="P25" s="56">
        <f t="shared" si="9"/>
        <v>0</v>
      </c>
      <c r="Q25" s="57"/>
      <c r="R25" s="58" t="str">
        <f t="shared" si="10"/>
        <v xml:space="preserve"> </v>
      </c>
      <c r="S25" s="59">
        <f t="shared" si="11"/>
        <v>0</v>
      </c>
      <c r="T25" s="60"/>
      <c r="U25" s="61" t="str">
        <f t="shared" si="12"/>
        <v xml:space="preserve"> </v>
      </c>
      <c r="V25" s="62">
        <f t="shared" si="13"/>
        <v>0</v>
      </c>
      <c r="W25" s="63"/>
      <c r="X25" s="64" t="str">
        <f t="shared" si="14"/>
        <v xml:space="preserve"> </v>
      </c>
      <c r="Y25" s="65">
        <f t="shared" si="15"/>
        <v>0</v>
      </c>
      <c r="Z25" s="66"/>
      <c r="AA25" s="67" t="str">
        <f t="shared" si="16"/>
        <v xml:space="preserve"> </v>
      </c>
      <c r="AB25" s="68">
        <f t="shared" si="17"/>
        <v>0</v>
      </c>
      <c r="AC25" s="69"/>
      <c r="AD25" s="70" t="str">
        <f t="shared" si="18"/>
        <v xml:space="preserve"> </v>
      </c>
      <c r="AE25" s="71">
        <f t="shared" si="19"/>
        <v>0</v>
      </c>
      <c r="AF25" s="44">
        <f t="shared" si="20"/>
        <v>31</v>
      </c>
      <c r="AG25" s="72">
        <f t="shared" si="21"/>
        <v>15</v>
      </c>
      <c r="AH25" s="44">
        <f t="shared" si="22"/>
        <v>31</v>
      </c>
      <c r="AI25" s="76"/>
      <c r="AJ25" s="49">
        <v>15</v>
      </c>
      <c r="AK25" s="49"/>
      <c r="AM25" s="52">
        <v>15</v>
      </c>
      <c r="AN25" s="52"/>
      <c r="AP25" s="73">
        <v>15</v>
      </c>
      <c r="AQ25" s="73"/>
      <c r="AS25" s="58">
        <v>15</v>
      </c>
      <c r="AT25" s="58"/>
      <c r="AV25" s="61">
        <v>15</v>
      </c>
      <c r="AW25" s="61"/>
      <c r="AY25" s="64">
        <v>15</v>
      </c>
      <c r="AZ25" s="64"/>
      <c r="BB25" s="74">
        <v>15</v>
      </c>
      <c r="BC25" s="74"/>
      <c r="BE25" s="70">
        <v>15</v>
      </c>
      <c r="BF25" s="70"/>
    </row>
    <row r="26" spans="1:58" ht="13" x14ac:dyDescent="0.25">
      <c r="A26" s="43">
        <v>16</v>
      </c>
      <c r="B26" s="44">
        <f t="shared" si="0"/>
        <v>30</v>
      </c>
      <c r="C26" s="45">
        <v>307</v>
      </c>
      <c r="D26" s="46" t="str">
        <f t="shared" si="1"/>
        <v>DENDELEUX Robin</v>
      </c>
      <c r="E26" s="47" t="str">
        <f t="shared" si="2"/>
        <v>H</v>
      </c>
      <c r="F26" s="47" t="str">
        <f t="shared" si="3"/>
        <v>BONNIERES VTT</v>
      </c>
      <c r="G26" s="47" t="str">
        <f t="shared" si="4"/>
        <v>UFO</v>
      </c>
      <c r="H26" s="48">
        <v>1</v>
      </c>
      <c r="I26" s="49">
        <v>16</v>
      </c>
      <c r="J26" s="50">
        <f t="shared" si="5"/>
        <v>30</v>
      </c>
      <c r="K26" s="51"/>
      <c r="L26" s="52" t="str">
        <f t="shared" si="6"/>
        <v xml:space="preserve"> </v>
      </c>
      <c r="M26" s="53">
        <f t="shared" si="7"/>
        <v>0</v>
      </c>
      <c r="N26" s="54"/>
      <c r="O26" s="55" t="str">
        <f t="shared" si="8"/>
        <v xml:space="preserve"> </v>
      </c>
      <c r="P26" s="56">
        <f t="shared" si="9"/>
        <v>0</v>
      </c>
      <c r="Q26" s="57"/>
      <c r="R26" s="58" t="str">
        <f t="shared" si="10"/>
        <v xml:space="preserve"> </v>
      </c>
      <c r="S26" s="59">
        <f t="shared" si="11"/>
        <v>0</v>
      </c>
      <c r="T26" s="60"/>
      <c r="U26" s="61" t="str">
        <f t="shared" si="12"/>
        <v xml:space="preserve"> </v>
      </c>
      <c r="V26" s="62">
        <f t="shared" si="13"/>
        <v>0</v>
      </c>
      <c r="W26" s="63"/>
      <c r="X26" s="64" t="str">
        <f t="shared" si="14"/>
        <v xml:space="preserve"> </v>
      </c>
      <c r="Y26" s="65">
        <f t="shared" si="15"/>
        <v>0</v>
      </c>
      <c r="Z26" s="66"/>
      <c r="AA26" s="67" t="str">
        <f t="shared" si="16"/>
        <v xml:space="preserve"> </v>
      </c>
      <c r="AB26" s="68">
        <f t="shared" si="17"/>
        <v>0</v>
      </c>
      <c r="AC26" s="69"/>
      <c r="AD26" s="70" t="str">
        <f t="shared" si="18"/>
        <v xml:space="preserve"> </v>
      </c>
      <c r="AE26" s="71">
        <f t="shared" si="19"/>
        <v>0</v>
      </c>
      <c r="AF26" s="44">
        <f t="shared" si="20"/>
        <v>30</v>
      </c>
      <c r="AG26" s="72">
        <f t="shared" si="21"/>
        <v>16</v>
      </c>
      <c r="AH26" s="44">
        <f t="shared" si="22"/>
        <v>30</v>
      </c>
      <c r="AI26" s="76"/>
      <c r="AJ26" s="49">
        <v>16</v>
      </c>
      <c r="AK26" s="49"/>
      <c r="AM26" s="52">
        <v>16</v>
      </c>
      <c r="AN26" s="52"/>
      <c r="AP26" s="73">
        <v>16</v>
      </c>
      <c r="AQ26" s="73"/>
      <c r="AS26" s="58">
        <v>16</v>
      </c>
      <c r="AT26" s="58"/>
      <c r="AV26" s="61">
        <v>16</v>
      </c>
      <c r="AW26" s="61"/>
      <c r="AY26" s="64">
        <v>16</v>
      </c>
      <c r="AZ26" s="64"/>
      <c r="BB26" s="74">
        <v>16</v>
      </c>
      <c r="BC26" s="74"/>
      <c r="BE26" s="70">
        <v>16</v>
      </c>
      <c r="BF26" s="70"/>
    </row>
    <row r="27" spans="1:58" ht="13" x14ac:dyDescent="0.25">
      <c r="A27" s="43">
        <v>17</v>
      </c>
      <c r="B27" s="44">
        <f t="shared" si="0"/>
        <v>29</v>
      </c>
      <c r="C27" s="45">
        <v>309</v>
      </c>
      <c r="D27" s="46" t="str">
        <f t="shared" si="1"/>
        <v>AUGUSTYNOWICZ Jonah</v>
      </c>
      <c r="E27" s="47" t="str">
        <f t="shared" si="2"/>
        <v>H</v>
      </c>
      <c r="F27" s="47" t="str">
        <f t="shared" si="3"/>
        <v>BONNIERES VTT</v>
      </c>
      <c r="G27" s="47" t="str">
        <f t="shared" si="4"/>
        <v>UFO</v>
      </c>
      <c r="H27" s="48">
        <v>1</v>
      </c>
      <c r="I27" s="49">
        <v>17</v>
      </c>
      <c r="J27" s="50">
        <f t="shared" si="5"/>
        <v>29</v>
      </c>
      <c r="K27" s="51"/>
      <c r="L27" s="52" t="str">
        <f t="shared" si="6"/>
        <v xml:space="preserve"> </v>
      </c>
      <c r="M27" s="53">
        <f t="shared" si="7"/>
        <v>0</v>
      </c>
      <c r="N27" s="54"/>
      <c r="O27" s="55" t="str">
        <f t="shared" si="8"/>
        <v xml:space="preserve"> </v>
      </c>
      <c r="P27" s="56">
        <f t="shared" si="9"/>
        <v>0</v>
      </c>
      <c r="Q27" s="57"/>
      <c r="R27" s="58" t="str">
        <f t="shared" si="10"/>
        <v xml:space="preserve"> </v>
      </c>
      <c r="S27" s="59">
        <f t="shared" si="11"/>
        <v>0</v>
      </c>
      <c r="T27" s="60"/>
      <c r="U27" s="61" t="str">
        <f t="shared" si="12"/>
        <v xml:space="preserve"> </v>
      </c>
      <c r="V27" s="62">
        <f t="shared" si="13"/>
        <v>0</v>
      </c>
      <c r="W27" s="63"/>
      <c r="X27" s="64" t="str">
        <f t="shared" si="14"/>
        <v xml:space="preserve"> </v>
      </c>
      <c r="Y27" s="65">
        <f t="shared" si="15"/>
        <v>0</v>
      </c>
      <c r="Z27" s="66"/>
      <c r="AA27" s="67" t="str">
        <f t="shared" si="16"/>
        <v xml:space="preserve"> </v>
      </c>
      <c r="AB27" s="68">
        <f t="shared" si="17"/>
        <v>0</v>
      </c>
      <c r="AC27" s="69"/>
      <c r="AD27" s="70" t="str">
        <f t="shared" si="18"/>
        <v xml:space="preserve"> </v>
      </c>
      <c r="AE27" s="71">
        <f t="shared" si="19"/>
        <v>0</v>
      </c>
      <c r="AF27" s="44">
        <f t="shared" si="20"/>
        <v>29</v>
      </c>
      <c r="AG27" s="72">
        <f t="shared" si="21"/>
        <v>17</v>
      </c>
      <c r="AH27" s="44">
        <f t="shared" si="22"/>
        <v>29</v>
      </c>
      <c r="AI27" s="76"/>
      <c r="AJ27" s="49">
        <v>17</v>
      </c>
      <c r="AK27" s="49"/>
      <c r="AM27" s="52">
        <v>17</v>
      </c>
      <c r="AN27" s="52"/>
      <c r="AP27" s="73">
        <v>17</v>
      </c>
      <c r="AQ27" s="73"/>
      <c r="AS27" s="58">
        <v>17</v>
      </c>
      <c r="AT27" s="58"/>
      <c r="AV27" s="61">
        <v>17</v>
      </c>
      <c r="AW27" s="61"/>
      <c r="AY27" s="64">
        <v>17</v>
      </c>
      <c r="AZ27" s="64"/>
      <c r="BB27" s="74">
        <v>17</v>
      </c>
      <c r="BC27" s="74"/>
      <c r="BE27" s="70">
        <v>17</v>
      </c>
      <c r="BF27" s="70"/>
    </row>
    <row r="28" spans="1:58" ht="13" x14ac:dyDescent="0.25">
      <c r="A28" s="43">
        <v>18</v>
      </c>
      <c r="B28" s="44">
        <f t="shared" si="0"/>
        <v>28</v>
      </c>
      <c r="C28" s="45">
        <v>334</v>
      </c>
      <c r="D28" s="46" t="str">
        <f t="shared" si="1"/>
        <v>LE DUFF Nathael</v>
      </c>
      <c r="E28" s="47" t="str">
        <f t="shared" si="2"/>
        <v>H</v>
      </c>
      <c r="F28" s="47" t="str">
        <f t="shared" si="3"/>
        <v>ORC Epone</v>
      </c>
      <c r="G28" s="47" t="str">
        <f t="shared" si="4"/>
        <v>FFC</v>
      </c>
      <c r="H28" s="48">
        <v>1</v>
      </c>
      <c r="I28" s="49">
        <v>18</v>
      </c>
      <c r="J28" s="50">
        <f t="shared" si="5"/>
        <v>28</v>
      </c>
      <c r="K28" s="51"/>
      <c r="L28" s="52" t="str">
        <f t="shared" si="6"/>
        <v xml:space="preserve"> </v>
      </c>
      <c r="M28" s="53">
        <f t="shared" si="7"/>
        <v>0</v>
      </c>
      <c r="N28" s="54"/>
      <c r="O28" s="55" t="str">
        <f t="shared" si="8"/>
        <v xml:space="preserve"> </v>
      </c>
      <c r="P28" s="56">
        <f t="shared" si="9"/>
        <v>0</v>
      </c>
      <c r="Q28" s="57"/>
      <c r="R28" s="58" t="str">
        <f t="shared" si="10"/>
        <v xml:space="preserve"> </v>
      </c>
      <c r="S28" s="59">
        <f t="shared" si="11"/>
        <v>0</v>
      </c>
      <c r="T28" s="60"/>
      <c r="U28" s="61" t="str">
        <f t="shared" si="12"/>
        <v xml:space="preserve"> </v>
      </c>
      <c r="V28" s="62">
        <f t="shared" si="13"/>
        <v>0</v>
      </c>
      <c r="W28" s="63"/>
      <c r="X28" s="64" t="str">
        <f t="shared" si="14"/>
        <v xml:space="preserve"> </v>
      </c>
      <c r="Y28" s="65">
        <f t="shared" si="15"/>
        <v>0</v>
      </c>
      <c r="Z28" s="66"/>
      <c r="AA28" s="67" t="str">
        <f t="shared" si="16"/>
        <v xml:space="preserve"> </v>
      </c>
      <c r="AB28" s="68">
        <f t="shared" si="17"/>
        <v>0</v>
      </c>
      <c r="AC28" s="69"/>
      <c r="AD28" s="70" t="str">
        <f t="shared" si="18"/>
        <v xml:space="preserve"> </v>
      </c>
      <c r="AE28" s="71">
        <f t="shared" si="19"/>
        <v>0</v>
      </c>
      <c r="AF28" s="44">
        <f t="shared" si="20"/>
        <v>28</v>
      </c>
      <c r="AG28" s="72">
        <f t="shared" si="21"/>
        <v>18</v>
      </c>
      <c r="AH28" s="44">
        <f t="shared" si="22"/>
        <v>28</v>
      </c>
      <c r="AI28" s="76"/>
      <c r="AJ28" s="49">
        <v>18</v>
      </c>
      <c r="AK28" s="49"/>
      <c r="AM28" s="52">
        <v>18</v>
      </c>
      <c r="AN28" s="52"/>
      <c r="AP28" s="73">
        <v>18</v>
      </c>
      <c r="AQ28" s="73"/>
      <c r="AS28" s="58">
        <v>18</v>
      </c>
      <c r="AT28" s="58"/>
      <c r="AV28" s="61">
        <v>18</v>
      </c>
      <c r="AW28" s="61"/>
      <c r="AY28" s="64">
        <v>18</v>
      </c>
      <c r="AZ28" s="64"/>
      <c r="BB28" s="74">
        <v>18</v>
      </c>
      <c r="BC28" s="74"/>
      <c r="BE28" s="70">
        <v>18</v>
      </c>
      <c r="BF28" s="70"/>
    </row>
    <row r="29" spans="1:58" ht="13" x14ac:dyDescent="0.3">
      <c r="A29" s="43">
        <v>19</v>
      </c>
      <c r="B29" s="44">
        <f t="shared" si="0"/>
        <v>27</v>
      </c>
      <c r="C29" s="45">
        <v>305</v>
      </c>
      <c r="D29" s="46" t="str">
        <f t="shared" si="1"/>
        <v>BEAUDAERT Alexis</v>
      </c>
      <c r="E29" s="47" t="str">
        <f t="shared" si="2"/>
        <v>H</v>
      </c>
      <c r="F29" s="47" t="str">
        <f t="shared" si="3"/>
        <v>BONNIERES VTT</v>
      </c>
      <c r="G29" s="47" t="str">
        <f t="shared" si="4"/>
        <v>UFO</v>
      </c>
      <c r="H29" s="48">
        <v>1</v>
      </c>
      <c r="I29" s="49">
        <v>19</v>
      </c>
      <c r="J29" s="50">
        <f t="shared" si="5"/>
        <v>27</v>
      </c>
      <c r="K29" s="51"/>
      <c r="L29" s="52" t="str">
        <f t="shared" si="6"/>
        <v xml:space="preserve"> </v>
      </c>
      <c r="M29" s="53">
        <f t="shared" si="7"/>
        <v>0</v>
      </c>
      <c r="N29" s="54"/>
      <c r="O29" s="55" t="str">
        <f t="shared" si="8"/>
        <v xml:space="preserve"> </v>
      </c>
      <c r="P29" s="56">
        <f t="shared" si="9"/>
        <v>0</v>
      </c>
      <c r="Q29" s="57"/>
      <c r="R29" s="58" t="str">
        <f t="shared" si="10"/>
        <v xml:space="preserve"> </v>
      </c>
      <c r="S29" s="59">
        <f t="shared" si="11"/>
        <v>0</v>
      </c>
      <c r="T29" s="60"/>
      <c r="U29" s="61" t="str">
        <f t="shared" si="12"/>
        <v xml:space="preserve"> </v>
      </c>
      <c r="V29" s="62">
        <f t="shared" si="13"/>
        <v>0</v>
      </c>
      <c r="W29" s="63"/>
      <c r="X29" s="64" t="str">
        <f t="shared" si="14"/>
        <v xml:space="preserve"> </v>
      </c>
      <c r="Y29" s="65">
        <f t="shared" si="15"/>
        <v>0</v>
      </c>
      <c r="Z29" s="66"/>
      <c r="AA29" s="67" t="str">
        <f t="shared" si="16"/>
        <v xml:space="preserve"> </v>
      </c>
      <c r="AB29" s="68">
        <f t="shared" si="17"/>
        <v>0</v>
      </c>
      <c r="AC29" s="69"/>
      <c r="AD29" s="70" t="str">
        <f t="shared" si="18"/>
        <v xml:space="preserve"> </v>
      </c>
      <c r="AE29" s="71">
        <f t="shared" si="19"/>
        <v>0</v>
      </c>
      <c r="AF29" s="44">
        <f t="shared" si="20"/>
        <v>27</v>
      </c>
      <c r="AG29" s="72">
        <f t="shared" si="21"/>
        <v>19</v>
      </c>
      <c r="AH29" s="44">
        <f t="shared" si="22"/>
        <v>27</v>
      </c>
      <c r="AI29" s="77"/>
      <c r="AJ29" s="49">
        <v>19</v>
      </c>
      <c r="AK29" s="49"/>
      <c r="AM29" s="52">
        <v>19</v>
      </c>
      <c r="AN29" s="52"/>
      <c r="AP29" s="73">
        <v>19</v>
      </c>
      <c r="AQ29" s="73"/>
      <c r="AS29" s="58">
        <v>19</v>
      </c>
      <c r="AT29" s="58"/>
      <c r="AV29" s="61">
        <v>19</v>
      </c>
      <c r="AW29" s="61"/>
      <c r="AY29" s="64">
        <v>19</v>
      </c>
      <c r="AZ29" s="64"/>
      <c r="BB29" s="74">
        <v>19</v>
      </c>
      <c r="BC29" s="74"/>
      <c r="BE29" s="70">
        <v>19</v>
      </c>
      <c r="BF29" s="70"/>
    </row>
    <row r="30" spans="1:58" ht="13" x14ac:dyDescent="0.25">
      <c r="A30" s="43">
        <v>20</v>
      </c>
      <c r="B30" s="44">
        <f t="shared" si="0"/>
        <v>26</v>
      </c>
      <c r="C30" s="45">
        <v>321</v>
      </c>
      <c r="D30" s="46" t="str">
        <f t="shared" si="1"/>
        <v>NEVEU Malo</v>
      </c>
      <c r="E30" s="47" t="str">
        <f t="shared" si="2"/>
        <v>H</v>
      </c>
      <c r="F30" s="47" t="str">
        <f t="shared" si="3"/>
        <v>ORC Epone</v>
      </c>
      <c r="G30" s="47" t="str">
        <f t="shared" si="4"/>
        <v>FFC</v>
      </c>
      <c r="H30" s="48">
        <v>1</v>
      </c>
      <c r="I30" s="49">
        <v>20</v>
      </c>
      <c r="J30" s="50">
        <f t="shared" si="5"/>
        <v>26</v>
      </c>
      <c r="K30" s="51"/>
      <c r="L30" s="52" t="str">
        <f t="shared" si="6"/>
        <v xml:space="preserve"> </v>
      </c>
      <c r="M30" s="53">
        <f t="shared" si="7"/>
        <v>0</v>
      </c>
      <c r="N30" s="54"/>
      <c r="O30" s="55" t="str">
        <f t="shared" si="8"/>
        <v xml:space="preserve"> </v>
      </c>
      <c r="P30" s="56">
        <f t="shared" si="9"/>
        <v>0</v>
      </c>
      <c r="Q30" s="57"/>
      <c r="R30" s="58" t="str">
        <f t="shared" si="10"/>
        <v xml:space="preserve"> </v>
      </c>
      <c r="S30" s="59">
        <f t="shared" si="11"/>
        <v>0</v>
      </c>
      <c r="T30" s="60"/>
      <c r="U30" s="61" t="str">
        <f t="shared" si="12"/>
        <v xml:space="preserve"> </v>
      </c>
      <c r="V30" s="62">
        <f t="shared" si="13"/>
        <v>0</v>
      </c>
      <c r="W30" s="63"/>
      <c r="X30" s="64" t="str">
        <f t="shared" si="14"/>
        <v xml:space="preserve"> </v>
      </c>
      <c r="Y30" s="65">
        <f t="shared" si="15"/>
        <v>0</v>
      </c>
      <c r="Z30" s="66"/>
      <c r="AA30" s="67" t="str">
        <f t="shared" si="16"/>
        <v xml:space="preserve"> </v>
      </c>
      <c r="AB30" s="68">
        <f t="shared" si="17"/>
        <v>0</v>
      </c>
      <c r="AC30" s="69"/>
      <c r="AD30" s="70" t="str">
        <f t="shared" si="18"/>
        <v xml:space="preserve"> </v>
      </c>
      <c r="AE30" s="71">
        <f t="shared" si="19"/>
        <v>0</v>
      </c>
      <c r="AF30" s="44">
        <f t="shared" si="20"/>
        <v>26</v>
      </c>
      <c r="AG30" s="72">
        <f t="shared" si="21"/>
        <v>20</v>
      </c>
      <c r="AH30" s="44">
        <f t="shared" si="22"/>
        <v>26</v>
      </c>
      <c r="AI30" s="76"/>
      <c r="AJ30" s="49">
        <v>20</v>
      </c>
      <c r="AK30" s="49"/>
      <c r="AM30" s="52">
        <v>20</v>
      </c>
      <c r="AN30" s="52"/>
      <c r="AP30" s="73">
        <v>20</v>
      </c>
      <c r="AQ30" s="73"/>
      <c r="AS30" s="58">
        <v>20</v>
      </c>
      <c r="AT30" s="58"/>
      <c r="AV30" s="61">
        <v>20</v>
      </c>
      <c r="AW30" s="61"/>
      <c r="AY30" s="64">
        <v>20</v>
      </c>
      <c r="AZ30" s="64"/>
      <c r="BB30" s="74">
        <v>20</v>
      </c>
      <c r="BC30" s="74"/>
      <c r="BE30" s="70">
        <v>20</v>
      </c>
      <c r="BF30" s="70"/>
    </row>
    <row r="31" spans="1:58" ht="13" x14ac:dyDescent="0.25">
      <c r="A31" s="43">
        <v>21</v>
      </c>
      <c r="B31" s="44">
        <f t="shared" si="0"/>
        <v>25</v>
      </c>
      <c r="C31" s="45">
        <v>345</v>
      </c>
      <c r="D31" s="46" t="str">
        <f t="shared" si="1"/>
        <v>PERRIGAULT Noe</v>
      </c>
      <c r="E31" s="47" t="str">
        <f t="shared" si="2"/>
        <v>H</v>
      </c>
      <c r="F31" s="47" t="str">
        <f t="shared" si="3"/>
        <v>CLOCA Cycle</v>
      </c>
      <c r="G31" s="47" t="str">
        <f t="shared" si="4"/>
        <v>UFO</v>
      </c>
      <c r="H31" s="48">
        <v>1</v>
      </c>
      <c r="I31" s="49">
        <v>21</v>
      </c>
      <c r="J31" s="50">
        <f t="shared" si="5"/>
        <v>25</v>
      </c>
      <c r="K31" s="51"/>
      <c r="L31" s="52" t="str">
        <f t="shared" si="6"/>
        <v xml:space="preserve"> </v>
      </c>
      <c r="M31" s="53">
        <f t="shared" si="7"/>
        <v>0</v>
      </c>
      <c r="N31" s="54"/>
      <c r="O31" s="55" t="str">
        <f t="shared" si="8"/>
        <v xml:space="preserve"> </v>
      </c>
      <c r="P31" s="56">
        <f t="shared" si="9"/>
        <v>0</v>
      </c>
      <c r="Q31" s="57"/>
      <c r="R31" s="58" t="str">
        <f t="shared" si="10"/>
        <v xml:space="preserve"> </v>
      </c>
      <c r="S31" s="59">
        <f t="shared" si="11"/>
        <v>0</v>
      </c>
      <c r="T31" s="60"/>
      <c r="U31" s="61" t="str">
        <f t="shared" si="12"/>
        <v xml:space="preserve"> </v>
      </c>
      <c r="V31" s="62">
        <f t="shared" si="13"/>
        <v>0</v>
      </c>
      <c r="W31" s="63"/>
      <c r="X31" s="64" t="str">
        <f t="shared" si="14"/>
        <v xml:space="preserve"> </v>
      </c>
      <c r="Y31" s="65">
        <f t="shared" si="15"/>
        <v>0</v>
      </c>
      <c r="Z31" s="66"/>
      <c r="AA31" s="67" t="str">
        <f t="shared" si="16"/>
        <v xml:space="preserve"> </v>
      </c>
      <c r="AB31" s="68">
        <f t="shared" si="17"/>
        <v>0</v>
      </c>
      <c r="AC31" s="69"/>
      <c r="AD31" s="70" t="str">
        <f t="shared" si="18"/>
        <v xml:space="preserve"> </v>
      </c>
      <c r="AE31" s="71">
        <f t="shared" si="19"/>
        <v>0</v>
      </c>
      <c r="AF31" s="44">
        <f t="shared" si="20"/>
        <v>25</v>
      </c>
      <c r="AG31" s="72">
        <f t="shared" si="21"/>
        <v>21</v>
      </c>
      <c r="AH31" s="44">
        <f t="shared" si="22"/>
        <v>25</v>
      </c>
      <c r="AI31" s="76"/>
      <c r="AJ31" s="49">
        <v>21</v>
      </c>
      <c r="AK31" s="49"/>
      <c r="AM31" s="52">
        <v>21</v>
      </c>
      <c r="AN31" s="52"/>
      <c r="AP31" s="73">
        <v>21</v>
      </c>
      <c r="AQ31" s="73"/>
      <c r="AS31" s="58">
        <v>21</v>
      </c>
      <c r="AT31" s="58"/>
      <c r="AV31" s="61">
        <v>21</v>
      </c>
      <c r="AW31" s="61"/>
      <c r="AY31" s="64">
        <v>21</v>
      </c>
      <c r="AZ31" s="64"/>
      <c r="BB31" s="74">
        <v>21</v>
      </c>
      <c r="BC31" s="74"/>
      <c r="BE31" s="70">
        <v>21</v>
      </c>
      <c r="BF31" s="70"/>
    </row>
    <row r="32" spans="1:58" ht="13" x14ac:dyDescent="0.25">
      <c r="A32" s="43">
        <v>22</v>
      </c>
      <c r="B32" s="44">
        <f t="shared" si="0"/>
        <v>24</v>
      </c>
      <c r="C32" s="45">
        <v>317</v>
      </c>
      <c r="D32" s="46" t="str">
        <f t="shared" si="1"/>
        <v>DE MUYNCK Gaetan</v>
      </c>
      <c r="E32" s="47" t="str">
        <f t="shared" si="2"/>
        <v>H</v>
      </c>
      <c r="F32" s="47" t="str">
        <f t="shared" si="3"/>
        <v>AC Marines</v>
      </c>
      <c r="G32" s="47" t="str">
        <f t="shared" si="4"/>
        <v>UFO</v>
      </c>
      <c r="H32" s="48">
        <v>1</v>
      </c>
      <c r="I32" s="49">
        <v>22</v>
      </c>
      <c r="J32" s="50">
        <f t="shared" si="5"/>
        <v>24</v>
      </c>
      <c r="K32" s="51"/>
      <c r="L32" s="52" t="str">
        <f t="shared" si="6"/>
        <v xml:space="preserve"> </v>
      </c>
      <c r="M32" s="53">
        <f t="shared" si="7"/>
        <v>0</v>
      </c>
      <c r="N32" s="54"/>
      <c r="O32" s="55" t="str">
        <f t="shared" si="8"/>
        <v xml:space="preserve"> </v>
      </c>
      <c r="P32" s="56">
        <f t="shared" si="9"/>
        <v>0</v>
      </c>
      <c r="Q32" s="57"/>
      <c r="R32" s="58" t="str">
        <f t="shared" si="10"/>
        <v xml:space="preserve"> </v>
      </c>
      <c r="S32" s="59">
        <f t="shared" si="11"/>
        <v>0</v>
      </c>
      <c r="T32" s="60"/>
      <c r="U32" s="61" t="str">
        <f t="shared" si="12"/>
        <v xml:space="preserve"> </v>
      </c>
      <c r="V32" s="62">
        <f t="shared" si="13"/>
        <v>0</v>
      </c>
      <c r="W32" s="63"/>
      <c r="X32" s="64" t="str">
        <f t="shared" si="14"/>
        <v xml:space="preserve"> </v>
      </c>
      <c r="Y32" s="65">
        <f t="shared" si="15"/>
        <v>0</v>
      </c>
      <c r="Z32" s="66"/>
      <c r="AA32" s="67" t="str">
        <f t="shared" si="16"/>
        <v xml:space="preserve"> </v>
      </c>
      <c r="AB32" s="68">
        <f t="shared" si="17"/>
        <v>0</v>
      </c>
      <c r="AC32" s="69"/>
      <c r="AD32" s="70" t="str">
        <f t="shared" si="18"/>
        <v xml:space="preserve"> </v>
      </c>
      <c r="AE32" s="71">
        <f t="shared" si="19"/>
        <v>0</v>
      </c>
      <c r="AF32" s="44">
        <f t="shared" si="20"/>
        <v>24</v>
      </c>
      <c r="AG32" s="72">
        <f t="shared" si="21"/>
        <v>22</v>
      </c>
      <c r="AH32" s="44">
        <f t="shared" si="22"/>
        <v>24</v>
      </c>
      <c r="AI32" s="76"/>
      <c r="AJ32" s="49">
        <v>22</v>
      </c>
      <c r="AK32" s="49"/>
      <c r="AM32" s="52">
        <v>22</v>
      </c>
      <c r="AN32" s="52"/>
      <c r="AP32" s="73">
        <v>22</v>
      </c>
      <c r="AQ32" s="73"/>
      <c r="AS32" s="58">
        <v>22</v>
      </c>
      <c r="AT32" s="58"/>
      <c r="AV32" s="61">
        <v>22</v>
      </c>
      <c r="AW32" s="61"/>
      <c r="AY32" s="64">
        <v>22</v>
      </c>
      <c r="AZ32" s="64"/>
      <c r="BB32" s="74">
        <v>22</v>
      </c>
      <c r="BC32" s="74"/>
      <c r="BE32" s="70">
        <v>22</v>
      </c>
      <c r="BF32" s="70"/>
    </row>
    <row r="33" spans="1:58" ht="13" x14ac:dyDescent="0.25">
      <c r="A33" s="43">
        <v>23</v>
      </c>
      <c r="B33" s="44">
        <f t="shared" si="0"/>
        <v>23</v>
      </c>
      <c r="C33" s="45">
        <v>340</v>
      </c>
      <c r="D33" s="46" t="str">
        <f t="shared" si="1"/>
        <v>AMANS Valentin</v>
      </c>
      <c r="E33" s="47" t="str">
        <f t="shared" si="2"/>
        <v>H</v>
      </c>
      <c r="F33" s="47" t="str">
        <f t="shared" si="3"/>
        <v>AC Marines</v>
      </c>
      <c r="G33" s="47" t="str">
        <f t="shared" si="4"/>
        <v>UFO</v>
      </c>
      <c r="H33" s="48">
        <v>1</v>
      </c>
      <c r="I33" s="49">
        <v>23</v>
      </c>
      <c r="J33" s="50">
        <f t="shared" si="5"/>
        <v>23</v>
      </c>
      <c r="K33" s="51"/>
      <c r="L33" s="52" t="str">
        <f t="shared" si="6"/>
        <v xml:space="preserve"> </v>
      </c>
      <c r="M33" s="53">
        <f t="shared" si="7"/>
        <v>0</v>
      </c>
      <c r="N33" s="54"/>
      <c r="O33" s="55" t="str">
        <f t="shared" si="8"/>
        <v xml:space="preserve"> </v>
      </c>
      <c r="P33" s="56">
        <f t="shared" si="9"/>
        <v>0</v>
      </c>
      <c r="Q33" s="57"/>
      <c r="R33" s="58" t="str">
        <f t="shared" si="10"/>
        <v xml:space="preserve"> </v>
      </c>
      <c r="S33" s="59">
        <f t="shared" si="11"/>
        <v>0</v>
      </c>
      <c r="T33" s="60"/>
      <c r="U33" s="61" t="str">
        <f t="shared" si="12"/>
        <v xml:space="preserve"> </v>
      </c>
      <c r="V33" s="62">
        <f t="shared" si="13"/>
        <v>0</v>
      </c>
      <c r="W33" s="63"/>
      <c r="X33" s="64" t="str">
        <f t="shared" si="14"/>
        <v xml:space="preserve"> </v>
      </c>
      <c r="Y33" s="65">
        <f t="shared" si="15"/>
        <v>0</v>
      </c>
      <c r="Z33" s="66"/>
      <c r="AA33" s="67" t="str">
        <f t="shared" si="16"/>
        <v xml:space="preserve"> </v>
      </c>
      <c r="AB33" s="68">
        <f t="shared" si="17"/>
        <v>0</v>
      </c>
      <c r="AC33" s="69"/>
      <c r="AD33" s="70" t="str">
        <f t="shared" si="18"/>
        <v xml:space="preserve"> </v>
      </c>
      <c r="AE33" s="71">
        <f t="shared" si="19"/>
        <v>0</v>
      </c>
      <c r="AF33" s="44">
        <f t="shared" si="20"/>
        <v>23</v>
      </c>
      <c r="AG33" s="72">
        <f t="shared" si="21"/>
        <v>23</v>
      </c>
      <c r="AH33" s="44">
        <f t="shared" si="22"/>
        <v>23</v>
      </c>
      <c r="AI33" s="76"/>
      <c r="AJ33" s="49">
        <v>23</v>
      </c>
      <c r="AK33" s="49"/>
      <c r="AM33" s="52">
        <v>23</v>
      </c>
      <c r="AN33" s="52"/>
      <c r="AP33" s="73">
        <v>23</v>
      </c>
      <c r="AQ33" s="73"/>
      <c r="AS33" s="58">
        <v>23</v>
      </c>
      <c r="AT33" s="58"/>
      <c r="AV33" s="61">
        <v>23</v>
      </c>
      <c r="AW33" s="61"/>
      <c r="AY33" s="64">
        <v>23</v>
      </c>
      <c r="AZ33" s="64"/>
      <c r="BB33" s="74">
        <v>23</v>
      </c>
      <c r="BC33" s="74"/>
      <c r="BE33" s="70">
        <v>23</v>
      </c>
      <c r="BF33" s="70"/>
    </row>
    <row r="34" spans="1:58" ht="13" x14ac:dyDescent="0.25">
      <c r="A34" s="43">
        <v>24</v>
      </c>
      <c r="B34" s="44">
        <f t="shared" si="0"/>
        <v>22</v>
      </c>
      <c r="C34" s="45">
        <v>336</v>
      </c>
      <c r="D34" s="46" t="str">
        <f t="shared" si="1"/>
        <v>BOUGUET Maxence</v>
      </c>
      <c r="E34" s="47" t="str">
        <f t="shared" si="2"/>
        <v>H</v>
      </c>
      <c r="F34" s="47" t="str">
        <f t="shared" si="3"/>
        <v>ORC EPONE</v>
      </c>
      <c r="G34" s="47" t="str">
        <f t="shared" si="4"/>
        <v>FFC</v>
      </c>
      <c r="H34" s="48">
        <v>1</v>
      </c>
      <c r="I34" s="49">
        <v>24</v>
      </c>
      <c r="J34" s="50">
        <f t="shared" si="5"/>
        <v>22</v>
      </c>
      <c r="K34" s="51"/>
      <c r="L34" s="52" t="str">
        <f t="shared" si="6"/>
        <v xml:space="preserve"> </v>
      </c>
      <c r="M34" s="53">
        <f t="shared" si="7"/>
        <v>0</v>
      </c>
      <c r="N34" s="54"/>
      <c r="O34" s="55" t="str">
        <f t="shared" si="8"/>
        <v xml:space="preserve"> </v>
      </c>
      <c r="P34" s="56">
        <f t="shared" si="9"/>
        <v>0</v>
      </c>
      <c r="Q34" s="57"/>
      <c r="R34" s="58" t="str">
        <f t="shared" si="10"/>
        <v xml:space="preserve"> </v>
      </c>
      <c r="S34" s="59">
        <f t="shared" si="11"/>
        <v>0</v>
      </c>
      <c r="T34" s="60"/>
      <c r="U34" s="61" t="str">
        <f t="shared" si="12"/>
        <v xml:space="preserve"> </v>
      </c>
      <c r="V34" s="62">
        <f t="shared" si="13"/>
        <v>0</v>
      </c>
      <c r="W34" s="63"/>
      <c r="X34" s="64" t="str">
        <f t="shared" si="14"/>
        <v xml:space="preserve"> </v>
      </c>
      <c r="Y34" s="65">
        <f t="shared" si="15"/>
        <v>0</v>
      </c>
      <c r="Z34" s="66"/>
      <c r="AA34" s="67" t="str">
        <f t="shared" si="16"/>
        <v xml:space="preserve"> </v>
      </c>
      <c r="AB34" s="68">
        <f t="shared" si="17"/>
        <v>0</v>
      </c>
      <c r="AC34" s="69"/>
      <c r="AD34" s="70" t="str">
        <f t="shared" si="18"/>
        <v xml:space="preserve"> </v>
      </c>
      <c r="AE34" s="71">
        <f t="shared" si="19"/>
        <v>0</v>
      </c>
      <c r="AF34" s="44">
        <f t="shared" si="20"/>
        <v>22</v>
      </c>
      <c r="AG34" s="72">
        <f t="shared" si="21"/>
        <v>24</v>
      </c>
      <c r="AH34" s="44">
        <f t="shared" si="22"/>
        <v>22</v>
      </c>
      <c r="AI34" s="76"/>
      <c r="AJ34" s="49">
        <v>24</v>
      </c>
      <c r="AK34" s="49"/>
      <c r="AM34" s="52">
        <v>24</v>
      </c>
      <c r="AN34" s="52"/>
      <c r="AP34" s="73">
        <v>24</v>
      </c>
      <c r="AQ34" s="73"/>
      <c r="AS34" s="58">
        <v>24</v>
      </c>
      <c r="AT34" s="58"/>
      <c r="AV34" s="61">
        <v>24</v>
      </c>
      <c r="AW34" s="61"/>
      <c r="AY34" s="64">
        <v>24</v>
      </c>
      <c r="AZ34" s="64"/>
      <c r="BB34" s="74">
        <v>24</v>
      </c>
      <c r="BC34" s="74"/>
      <c r="BE34" s="70">
        <v>24</v>
      </c>
      <c r="BF34" s="70"/>
    </row>
    <row r="35" spans="1:58" ht="13" x14ac:dyDescent="0.25">
      <c r="A35" s="43">
        <v>25</v>
      </c>
      <c r="B35" s="44">
        <f t="shared" si="0"/>
        <v>21</v>
      </c>
      <c r="C35" s="45">
        <v>320</v>
      </c>
      <c r="D35" s="46" t="str">
        <f t="shared" si="1"/>
        <v>KAYGUSUZ Sinan</v>
      </c>
      <c r="E35" s="47" t="str">
        <f t="shared" si="2"/>
        <v>H</v>
      </c>
      <c r="F35" s="47" t="str">
        <f t="shared" si="3"/>
        <v>AC MARINES</v>
      </c>
      <c r="G35" s="47" t="str">
        <f t="shared" si="4"/>
        <v>UFO</v>
      </c>
      <c r="H35" s="48">
        <v>1</v>
      </c>
      <c r="I35" s="49">
        <v>25</v>
      </c>
      <c r="J35" s="50">
        <f t="shared" si="5"/>
        <v>21</v>
      </c>
      <c r="K35" s="51"/>
      <c r="L35" s="52" t="str">
        <f t="shared" si="6"/>
        <v xml:space="preserve"> </v>
      </c>
      <c r="M35" s="53">
        <f t="shared" si="7"/>
        <v>0</v>
      </c>
      <c r="N35" s="54"/>
      <c r="O35" s="55" t="str">
        <f t="shared" si="8"/>
        <v xml:space="preserve"> </v>
      </c>
      <c r="P35" s="56">
        <f t="shared" si="9"/>
        <v>0</v>
      </c>
      <c r="Q35" s="57"/>
      <c r="R35" s="58" t="str">
        <f t="shared" si="10"/>
        <v xml:space="preserve"> </v>
      </c>
      <c r="S35" s="59">
        <f t="shared" si="11"/>
        <v>0</v>
      </c>
      <c r="T35" s="60"/>
      <c r="U35" s="61" t="str">
        <f t="shared" si="12"/>
        <v xml:space="preserve"> </v>
      </c>
      <c r="V35" s="62">
        <f t="shared" si="13"/>
        <v>0</v>
      </c>
      <c r="W35" s="63"/>
      <c r="X35" s="64" t="str">
        <f t="shared" si="14"/>
        <v xml:space="preserve"> </v>
      </c>
      <c r="Y35" s="65">
        <f t="shared" si="15"/>
        <v>0</v>
      </c>
      <c r="Z35" s="66"/>
      <c r="AA35" s="67" t="str">
        <f t="shared" si="16"/>
        <v xml:space="preserve"> </v>
      </c>
      <c r="AB35" s="68">
        <f t="shared" si="17"/>
        <v>0</v>
      </c>
      <c r="AC35" s="69"/>
      <c r="AD35" s="70" t="str">
        <f t="shared" si="18"/>
        <v xml:space="preserve"> </v>
      </c>
      <c r="AE35" s="71">
        <f t="shared" si="19"/>
        <v>0</v>
      </c>
      <c r="AF35" s="44">
        <f t="shared" si="20"/>
        <v>21</v>
      </c>
      <c r="AG35" s="72">
        <f t="shared" si="21"/>
        <v>25</v>
      </c>
      <c r="AH35" s="44">
        <f t="shared" si="22"/>
        <v>21</v>
      </c>
      <c r="AI35" s="76"/>
      <c r="AJ35" s="49">
        <v>25</v>
      </c>
      <c r="AK35" s="49"/>
      <c r="AM35" s="52">
        <v>25</v>
      </c>
      <c r="AN35" s="52"/>
      <c r="AP35" s="73">
        <v>25</v>
      </c>
      <c r="AQ35" s="73"/>
      <c r="AS35" s="58">
        <v>25</v>
      </c>
      <c r="AT35" s="58"/>
      <c r="AV35" s="61">
        <v>25</v>
      </c>
      <c r="AW35" s="61"/>
      <c r="AY35" s="64">
        <v>25</v>
      </c>
      <c r="AZ35" s="64"/>
      <c r="BB35" s="74">
        <v>25</v>
      </c>
      <c r="BC35" s="74"/>
      <c r="BE35" s="70">
        <v>25</v>
      </c>
      <c r="BF35" s="70"/>
    </row>
    <row r="36" spans="1:58" x14ac:dyDescent="0.25">
      <c r="A36" s="43">
        <v>26</v>
      </c>
      <c r="B36" s="44">
        <f t="shared" si="0"/>
        <v>20</v>
      </c>
      <c r="C36" s="45">
        <v>325</v>
      </c>
      <c r="D36" s="46" t="str">
        <f t="shared" si="1"/>
        <v>DALBOSCO Romain</v>
      </c>
      <c r="E36" s="47" t="str">
        <f t="shared" si="2"/>
        <v>H</v>
      </c>
      <c r="F36" s="47" t="str">
        <f t="shared" si="3"/>
        <v>OCVO</v>
      </c>
      <c r="G36" s="47" t="str">
        <f t="shared" si="4"/>
        <v>FFC</v>
      </c>
      <c r="H36" s="48">
        <v>1</v>
      </c>
      <c r="I36" s="49">
        <v>26</v>
      </c>
      <c r="J36" s="50">
        <f t="shared" si="5"/>
        <v>20</v>
      </c>
      <c r="K36" s="51"/>
      <c r="L36" s="52" t="str">
        <f t="shared" si="6"/>
        <v xml:space="preserve"> </v>
      </c>
      <c r="M36" s="53">
        <f t="shared" si="7"/>
        <v>0</v>
      </c>
      <c r="N36" s="54"/>
      <c r="O36" s="55" t="str">
        <f t="shared" si="8"/>
        <v xml:space="preserve"> </v>
      </c>
      <c r="P36" s="56">
        <f t="shared" si="9"/>
        <v>0</v>
      </c>
      <c r="Q36" s="57"/>
      <c r="R36" s="58" t="str">
        <f t="shared" si="10"/>
        <v xml:space="preserve"> </v>
      </c>
      <c r="S36" s="59">
        <f t="shared" si="11"/>
        <v>0</v>
      </c>
      <c r="T36" s="60"/>
      <c r="U36" s="61" t="str">
        <f t="shared" si="12"/>
        <v xml:space="preserve"> </v>
      </c>
      <c r="V36" s="62">
        <f t="shared" si="13"/>
        <v>0</v>
      </c>
      <c r="W36" s="63"/>
      <c r="X36" s="64" t="str">
        <f t="shared" si="14"/>
        <v xml:space="preserve"> </v>
      </c>
      <c r="Y36" s="65">
        <f t="shared" si="15"/>
        <v>0</v>
      </c>
      <c r="Z36" s="66"/>
      <c r="AA36" s="67" t="str">
        <f t="shared" si="16"/>
        <v xml:space="preserve"> </v>
      </c>
      <c r="AB36" s="68">
        <f t="shared" si="17"/>
        <v>0</v>
      </c>
      <c r="AC36" s="69"/>
      <c r="AD36" s="70" t="str">
        <f t="shared" si="18"/>
        <v xml:space="preserve"> </v>
      </c>
      <c r="AE36" s="71">
        <f t="shared" si="19"/>
        <v>0</v>
      </c>
      <c r="AF36" s="44">
        <f t="shared" si="20"/>
        <v>20</v>
      </c>
      <c r="AG36" s="72">
        <f t="shared" si="21"/>
        <v>26</v>
      </c>
      <c r="AH36" s="44">
        <f t="shared" si="22"/>
        <v>20</v>
      </c>
      <c r="AI36" s="78"/>
      <c r="AJ36" s="49">
        <v>26</v>
      </c>
      <c r="AK36" s="49"/>
      <c r="AM36" s="52">
        <v>26</v>
      </c>
      <c r="AN36" s="52"/>
      <c r="AP36" s="73">
        <v>26</v>
      </c>
      <c r="AQ36" s="73"/>
      <c r="AS36" s="58">
        <v>26</v>
      </c>
      <c r="AT36" s="58"/>
      <c r="AV36" s="61">
        <v>26</v>
      </c>
      <c r="AW36" s="61"/>
      <c r="AY36" s="64">
        <v>26</v>
      </c>
      <c r="AZ36" s="64"/>
      <c r="BB36" s="74">
        <v>26</v>
      </c>
      <c r="BC36" s="74"/>
      <c r="BE36" s="70">
        <v>26</v>
      </c>
      <c r="BF36" s="70"/>
    </row>
    <row r="37" spans="1:58" ht="13" x14ac:dyDescent="0.25">
      <c r="A37" s="43">
        <v>27</v>
      </c>
      <c r="B37" s="44">
        <f t="shared" si="0"/>
        <v>19</v>
      </c>
      <c r="C37" s="45">
        <v>343</v>
      </c>
      <c r="D37" s="46" t="str">
        <f t="shared" si="1"/>
        <v>OUZE Matis</v>
      </c>
      <c r="E37" s="47" t="str">
        <f t="shared" si="2"/>
        <v>H</v>
      </c>
      <c r="F37" s="47" t="str">
        <f t="shared" si="3"/>
        <v>UCFM</v>
      </c>
      <c r="G37" s="47" t="str">
        <f t="shared" si="4"/>
        <v>UFO</v>
      </c>
      <c r="H37" s="48">
        <v>1</v>
      </c>
      <c r="I37" s="49">
        <v>27</v>
      </c>
      <c r="J37" s="50">
        <f t="shared" si="5"/>
        <v>19</v>
      </c>
      <c r="K37" s="51"/>
      <c r="L37" s="52" t="str">
        <f t="shared" si="6"/>
        <v xml:space="preserve"> </v>
      </c>
      <c r="M37" s="53">
        <f t="shared" si="7"/>
        <v>0</v>
      </c>
      <c r="N37" s="54"/>
      <c r="O37" s="55" t="str">
        <f t="shared" si="8"/>
        <v xml:space="preserve"> </v>
      </c>
      <c r="P37" s="56">
        <f t="shared" si="9"/>
        <v>0</v>
      </c>
      <c r="Q37" s="57"/>
      <c r="R37" s="58" t="str">
        <f t="shared" si="10"/>
        <v xml:space="preserve"> </v>
      </c>
      <c r="S37" s="59">
        <f t="shared" si="11"/>
        <v>0</v>
      </c>
      <c r="T37" s="60"/>
      <c r="U37" s="61" t="str">
        <f t="shared" si="12"/>
        <v xml:space="preserve"> </v>
      </c>
      <c r="V37" s="62">
        <f t="shared" si="13"/>
        <v>0</v>
      </c>
      <c r="W37" s="63"/>
      <c r="X37" s="64" t="str">
        <f t="shared" si="14"/>
        <v xml:space="preserve"> </v>
      </c>
      <c r="Y37" s="65">
        <f t="shared" si="15"/>
        <v>0</v>
      </c>
      <c r="Z37" s="66"/>
      <c r="AA37" s="67" t="str">
        <f t="shared" si="16"/>
        <v xml:space="preserve"> </v>
      </c>
      <c r="AB37" s="68">
        <f t="shared" si="17"/>
        <v>0</v>
      </c>
      <c r="AC37" s="69"/>
      <c r="AD37" s="70" t="str">
        <f t="shared" si="18"/>
        <v xml:space="preserve"> </v>
      </c>
      <c r="AE37" s="71">
        <f t="shared" si="19"/>
        <v>0</v>
      </c>
      <c r="AF37" s="44">
        <f t="shared" si="20"/>
        <v>19</v>
      </c>
      <c r="AG37" s="72">
        <f t="shared" si="21"/>
        <v>27</v>
      </c>
      <c r="AH37" s="44">
        <f t="shared" si="22"/>
        <v>19</v>
      </c>
      <c r="AI37" s="76"/>
      <c r="AJ37" s="49">
        <v>27</v>
      </c>
      <c r="AK37" s="49"/>
      <c r="AM37" s="52">
        <v>27</v>
      </c>
      <c r="AN37" s="52"/>
      <c r="AP37" s="73">
        <v>27</v>
      </c>
      <c r="AQ37" s="73"/>
      <c r="AS37" s="58">
        <v>27</v>
      </c>
      <c r="AT37" s="58"/>
      <c r="AV37" s="61">
        <v>27</v>
      </c>
      <c r="AW37" s="61"/>
      <c r="AY37" s="64">
        <v>27</v>
      </c>
      <c r="AZ37" s="64"/>
      <c r="BB37" s="74">
        <v>27</v>
      </c>
      <c r="BC37" s="74"/>
      <c r="BE37" s="70">
        <v>27</v>
      </c>
      <c r="BF37" s="70"/>
    </row>
    <row r="38" spans="1:58" x14ac:dyDescent="0.25">
      <c r="A38" s="43">
        <v>28</v>
      </c>
      <c r="B38" s="44">
        <f t="shared" si="0"/>
        <v>18</v>
      </c>
      <c r="C38" s="45">
        <v>301</v>
      </c>
      <c r="D38" s="46" t="str">
        <f t="shared" si="1"/>
        <v>BREGY-ALIZARD Louis</v>
      </c>
      <c r="E38" s="47" t="str">
        <f t="shared" si="2"/>
        <v>H</v>
      </c>
      <c r="F38" s="47" t="str">
        <f t="shared" si="3"/>
        <v>UCVE ETREPAGNY</v>
      </c>
      <c r="G38" s="47" t="str">
        <f t="shared" si="4"/>
        <v>UFO</v>
      </c>
      <c r="H38" s="48">
        <v>1</v>
      </c>
      <c r="I38" s="49">
        <v>28</v>
      </c>
      <c r="J38" s="50">
        <f t="shared" si="5"/>
        <v>18</v>
      </c>
      <c r="K38" s="51"/>
      <c r="L38" s="52" t="str">
        <f t="shared" si="6"/>
        <v xml:space="preserve"> </v>
      </c>
      <c r="M38" s="53">
        <f t="shared" si="7"/>
        <v>0</v>
      </c>
      <c r="N38" s="54"/>
      <c r="O38" s="55" t="str">
        <f t="shared" si="8"/>
        <v xml:space="preserve"> </v>
      </c>
      <c r="P38" s="56">
        <f t="shared" si="9"/>
        <v>0</v>
      </c>
      <c r="Q38" s="57"/>
      <c r="R38" s="58" t="str">
        <f t="shared" si="10"/>
        <v xml:space="preserve"> </v>
      </c>
      <c r="S38" s="59">
        <f t="shared" si="11"/>
        <v>0</v>
      </c>
      <c r="T38" s="60"/>
      <c r="U38" s="61" t="str">
        <f t="shared" si="12"/>
        <v xml:space="preserve"> </v>
      </c>
      <c r="V38" s="62">
        <f t="shared" si="13"/>
        <v>0</v>
      </c>
      <c r="W38" s="63"/>
      <c r="X38" s="64" t="str">
        <f t="shared" si="14"/>
        <v xml:space="preserve"> </v>
      </c>
      <c r="Y38" s="65">
        <f t="shared" si="15"/>
        <v>0</v>
      </c>
      <c r="Z38" s="66"/>
      <c r="AA38" s="67" t="str">
        <f t="shared" si="16"/>
        <v xml:space="preserve"> </v>
      </c>
      <c r="AB38" s="68">
        <f t="shared" si="17"/>
        <v>0</v>
      </c>
      <c r="AC38" s="69"/>
      <c r="AD38" s="70" t="str">
        <f t="shared" si="18"/>
        <v xml:space="preserve"> </v>
      </c>
      <c r="AE38" s="71">
        <f t="shared" si="19"/>
        <v>0</v>
      </c>
      <c r="AF38" s="44">
        <f t="shared" si="20"/>
        <v>18</v>
      </c>
      <c r="AG38" s="72">
        <f t="shared" si="21"/>
        <v>28</v>
      </c>
      <c r="AH38" s="44">
        <f t="shared" si="22"/>
        <v>18</v>
      </c>
      <c r="AI38" s="78"/>
      <c r="AJ38" s="49">
        <v>28</v>
      </c>
      <c r="AK38" s="49"/>
      <c r="AM38" s="52">
        <v>28</v>
      </c>
      <c r="AN38" s="52"/>
      <c r="AP38" s="73">
        <v>28</v>
      </c>
      <c r="AQ38" s="73"/>
      <c r="AS38" s="58">
        <v>28</v>
      </c>
      <c r="AT38" s="58"/>
      <c r="AV38" s="61">
        <v>28</v>
      </c>
      <c r="AW38" s="61"/>
      <c r="AY38" s="64">
        <v>28</v>
      </c>
      <c r="AZ38" s="64"/>
      <c r="BB38" s="74">
        <v>28</v>
      </c>
      <c r="BC38" s="74"/>
      <c r="BE38" s="70">
        <v>28</v>
      </c>
      <c r="BF38" s="70"/>
    </row>
    <row r="39" spans="1:58" ht="13" x14ac:dyDescent="0.25">
      <c r="A39" s="43">
        <v>29</v>
      </c>
      <c r="B39" s="44">
        <f t="shared" si="0"/>
        <v>17</v>
      </c>
      <c r="C39" s="45">
        <v>344</v>
      </c>
      <c r="D39" s="46" t="str">
        <f t="shared" si="1"/>
        <v>GALOT Luka</v>
      </c>
      <c r="E39" s="47" t="str">
        <f t="shared" si="2"/>
        <v>H</v>
      </c>
      <c r="F39" s="47" t="str">
        <f t="shared" si="3"/>
        <v>UCFM</v>
      </c>
      <c r="G39" s="47" t="str">
        <f t="shared" si="4"/>
        <v>UFO</v>
      </c>
      <c r="H39" s="48">
        <v>1</v>
      </c>
      <c r="I39" s="49">
        <v>29</v>
      </c>
      <c r="J39" s="50">
        <f t="shared" si="5"/>
        <v>17</v>
      </c>
      <c r="K39" s="51"/>
      <c r="L39" s="52" t="str">
        <f t="shared" si="6"/>
        <v xml:space="preserve"> </v>
      </c>
      <c r="M39" s="53">
        <f t="shared" si="7"/>
        <v>0</v>
      </c>
      <c r="N39" s="54"/>
      <c r="O39" s="55" t="str">
        <f t="shared" si="8"/>
        <v xml:space="preserve"> </v>
      </c>
      <c r="P39" s="56">
        <f t="shared" si="9"/>
        <v>0</v>
      </c>
      <c r="Q39" s="57"/>
      <c r="R39" s="58" t="str">
        <f t="shared" si="10"/>
        <v xml:space="preserve"> </v>
      </c>
      <c r="S39" s="59">
        <f t="shared" si="11"/>
        <v>0</v>
      </c>
      <c r="T39" s="60"/>
      <c r="U39" s="61" t="str">
        <f t="shared" si="12"/>
        <v xml:space="preserve"> </v>
      </c>
      <c r="V39" s="62">
        <f t="shared" si="13"/>
        <v>0</v>
      </c>
      <c r="W39" s="63"/>
      <c r="X39" s="64" t="str">
        <f t="shared" si="14"/>
        <v xml:space="preserve"> </v>
      </c>
      <c r="Y39" s="65">
        <f t="shared" si="15"/>
        <v>0</v>
      </c>
      <c r="Z39" s="66"/>
      <c r="AA39" s="67" t="str">
        <f t="shared" si="16"/>
        <v xml:space="preserve"> </v>
      </c>
      <c r="AB39" s="68">
        <f t="shared" si="17"/>
        <v>0</v>
      </c>
      <c r="AC39" s="69"/>
      <c r="AD39" s="70" t="str">
        <f t="shared" si="18"/>
        <v xml:space="preserve"> </v>
      </c>
      <c r="AE39" s="71">
        <f t="shared" si="19"/>
        <v>0</v>
      </c>
      <c r="AF39" s="44">
        <f t="shared" si="20"/>
        <v>17</v>
      </c>
      <c r="AG39" s="72">
        <f t="shared" si="21"/>
        <v>29</v>
      </c>
      <c r="AH39" s="44">
        <f t="shared" si="22"/>
        <v>17</v>
      </c>
      <c r="AI39" s="75"/>
      <c r="AJ39" s="49">
        <v>29</v>
      </c>
      <c r="AK39" s="49"/>
      <c r="AM39" s="52">
        <v>29</v>
      </c>
      <c r="AN39" s="52"/>
      <c r="AP39" s="73">
        <v>29</v>
      </c>
      <c r="AQ39" s="73"/>
      <c r="AS39" s="58">
        <v>29</v>
      </c>
      <c r="AT39" s="58"/>
      <c r="AV39" s="61">
        <v>29</v>
      </c>
      <c r="AW39" s="61"/>
      <c r="AY39" s="64">
        <v>29</v>
      </c>
      <c r="AZ39" s="64"/>
      <c r="BB39" s="74">
        <v>29</v>
      </c>
      <c r="BC39" s="74"/>
      <c r="BE39" s="70">
        <v>29</v>
      </c>
      <c r="BF39" s="70"/>
    </row>
    <row r="40" spans="1:58" x14ac:dyDescent="0.25">
      <c r="A40" s="43">
        <v>30</v>
      </c>
      <c r="B40" s="44">
        <f t="shared" si="0"/>
        <v>16</v>
      </c>
      <c r="C40" s="45">
        <v>310</v>
      </c>
      <c r="D40" s="46" t="str">
        <f t="shared" si="1"/>
        <v>MAXENCE Dupraz</v>
      </c>
      <c r="E40" s="47" t="str">
        <f t="shared" si="2"/>
        <v>H</v>
      </c>
      <c r="F40" s="47" t="str">
        <f t="shared" si="3"/>
        <v>LES SANGLIERS DU VEXIN</v>
      </c>
      <c r="G40" s="47" t="str">
        <f t="shared" si="4"/>
        <v>UFO</v>
      </c>
      <c r="H40" s="48">
        <v>1</v>
      </c>
      <c r="I40" s="49">
        <v>30</v>
      </c>
      <c r="J40" s="50">
        <f t="shared" si="5"/>
        <v>16</v>
      </c>
      <c r="K40" s="51"/>
      <c r="L40" s="52" t="str">
        <f t="shared" si="6"/>
        <v xml:space="preserve"> </v>
      </c>
      <c r="M40" s="53">
        <f t="shared" si="7"/>
        <v>0</v>
      </c>
      <c r="N40" s="54"/>
      <c r="O40" s="55" t="str">
        <f t="shared" si="8"/>
        <v xml:space="preserve"> </v>
      </c>
      <c r="P40" s="56">
        <f t="shared" si="9"/>
        <v>0</v>
      </c>
      <c r="Q40" s="57"/>
      <c r="R40" s="58" t="str">
        <f t="shared" si="10"/>
        <v xml:space="preserve"> </v>
      </c>
      <c r="S40" s="59">
        <f t="shared" si="11"/>
        <v>0</v>
      </c>
      <c r="T40" s="60"/>
      <c r="U40" s="61" t="str">
        <f t="shared" si="12"/>
        <v xml:space="preserve"> </v>
      </c>
      <c r="V40" s="62">
        <f t="shared" si="13"/>
        <v>0</v>
      </c>
      <c r="W40" s="63"/>
      <c r="X40" s="64" t="str">
        <f t="shared" si="14"/>
        <v xml:space="preserve"> </v>
      </c>
      <c r="Y40" s="65">
        <f t="shared" si="15"/>
        <v>0</v>
      </c>
      <c r="Z40" s="66"/>
      <c r="AA40" s="67" t="str">
        <f t="shared" si="16"/>
        <v xml:space="preserve"> </v>
      </c>
      <c r="AB40" s="68">
        <f t="shared" si="17"/>
        <v>0</v>
      </c>
      <c r="AC40" s="69"/>
      <c r="AD40" s="70" t="str">
        <f t="shared" si="18"/>
        <v xml:space="preserve"> </v>
      </c>
      <c r="AE40" s="71">
        <f t="shared" si="19"/>
        <v>0</v>
      </c>
      <c r="AF40" s="44">
        <f t="shared" si="20"/>
        <v>16</v>
      </c>
      <c r="AG40" s="72">
        <f t="shared" si="21"/>
        <v>30</v>
      </c>
      <c r="AH40" s="44">
        <f t="shared" si="22"/>
        <v>16</v>
      </c>
      <c r="AJ40" s="49">
        <v>30</v>
      </c>
      <c r="AK40" s="49"/>
      <c r="AM40" s="52">
        <v>30</v>
      </c>
      <c r="AN40" s="52"/>
      <c r="AP40" s="73">
        <v>30</v>
      </c>
      <c r="AQ40" s="73"/>
      <c r="AS40" s="58">
        <v>30</v>
      </c>
      <c r="AT40" s="58"/>
      <c r="AV40" s="61">
        <v>30</v>
      </c>
      <c r="AW40" s="61"/>
      <c r="AY40" s="64">
        <v>30</v>
      </c>
      <c r="AZ40" s="64"/>
      <c r="BB40" s="74">
        <v>30</v>
      </c>
      <c r="BC40" s="74"/>
      <c r="BE40" s="70">
        <v>30</v>
      </c>
      <c r="BF40" s="70"/>
    </row>
    <row r="41" spans="1:58" x14ac:dyDescent="0.25">
      <c r="A41" s="43">
        <v>31</v>
      </c>
      <c r="B41" s="44">
        <f t="shared" si="0"/>
        <v>15</v>
      </c>
      <c r="C41" s="45">
        <v>304</v>
      </c>
      <c r="D41" s="46" t="str">
        <f t="shared" si="1"/>
        <v>VIEULES Florian</v>
      </c>
      <c r="E41" s="47" t="str">
        <f t="shared" si="2"/>
        <v>H</v>
      </c>
      <c r="F41" s="47" t="str">
        <f t="shared" si="3"/>
        <v>BONNIERES VTT</v>
      </c>
      <c r="G41" s="47" t="str">
        <f t="shared" si="4"/>
        <v>UFO</v>
      </c>
      <c r="H41" s="48">
        <v>1</v>
      </c>
      <c r="I41" s="49">
        <v>31</v>
      </c>
      <c r="J41" s="50">
        <f t="shared" si="5"/>
        <v>15</v>
      </c>
      <c r="K41" s="51"/>
      <c r="L41" s="52" t="str">
        <f t="shared" si="6"/>
        <v xml:space="preserve"> </v>
      </c>
      <c r="M41" s="53">
        <f t="shared" si="7"/>
        <v>0</v>
      </c>
      <c r="N41" s="54"/>
      <c r="O41" s="55" t="str">
        <f t="shared" si="8"/>
        <v xml:space="preserve"> </v>
      </c>
      <c r="P41" s="56">
        <f t="shared" si="9"/>
        <v>0</v>
      </c>
      <c r="Q41" s="57"/>
      <c r="R41" s="58" t="str">
        <f t="shared" si="10"/>
        <v xml:space="preserve"> </v>
      </c>
      <c r="S41" s="59">
        <f t="shared" si="11"/>
        <v>0</v>
      </c>
      <c r="T41" s="60"/>
      <c r="U41" s="61" t="str">
        <f t="shared" si="12"/>
        <v xml:space="preserve"> </v>
      </c>
      <c r="V41" s="62">
        <f t="shared" si="13"/>
        <v>0</v>
      </c>
      <c r="W41" s="63"/>
      <c r="X41" s="64" t="str">
        <f t="shared" si="14"/>
        <v xml:space="preserve"> </v>
      </c>
      <c r="Y41" s="65">
        <f t="shared" si="15"/>
        <v>0</v>
      </c>
      <c r="Z41" s="66"/>
      <c r="AA41" s="67" t="str">
        <f t="shared" si="16"/>
        <v xml:space="preserve"> </v>
      </c>
      <c r="AB41" s="68">
        <f t="shared" si="17"/>
        <v>0</v>
      </c>
      <c r="AC41" s="69"/>
      <c r="AD41" s="70" t="str">
        <f t="shared" si="18"/>
        <v xml:space="preserve"> </v>
      </c>
      <c r="AE41" s="71">
        <f t="shared" si="19"/>
        <v>0</v>
      </c>
      <c r="AF41" s="44">
        <f t="shared" si="20"/>
        <v>15</v>
      </c>
      <c r="AG41" s="72">
        <f t="shared" si="21"/>
        <v>31</v>
      </c>
      <c r="AH41" s="44">
        <f t="shared" si="22"/>
        <v>15</v>
      </c>
      <c r="AJ41" s="49">
        <v>31</v>
      </c>
      <c r="AK41" s="49"/>
      <c r="AM41" s="52">
        <v>31</v>
      </c>
      <c r="AN41" s="52"/>
      <c r="AP41" s="73">
        <v>31</v>
      </c>
      <c r="AQ41" s="73"/>
      <c r="AS41" s="58">
        <v>31</v>
      </c>
      <c r="AT41" s="58"/>
      <c r="AV41" s="61">
        <v>31</v>
      </c>
      <c r="AW41" s="61"/>
      <c r="AY41" s="64">
        <v>31</v>
      </c>
      <c r="AZ41" s="64"/>
      <c r="BB41" s="74">
        <v>31</v>
      </c>
      <c r="BC41" s="74"/>
      <c r="BE41" s="70">
        <v>31</v>
      </c>
      <c r="BF41" s="70"/>
    </row>
    <row r="42" spans="1:58" x14ac:dyDescent="0.25">
      <c r="A42" s="43">
        <v>32</v>
      </c>
      <c r="B42" s="44">
        <f t="shared" si="0"/>
        <v>14</v>
      </c>
      <c r="C42" s="45">
        <v>306</v>
      </c>
      <c r="D42" s="46" t="str">
        <f t="shared" si="1"/>
        <v>LUZERNE Aloys</v>
      </c>
      <c r="E42" s="47" t="str">
        <f t="shared" si="2"/>
        <v>H</v>
      </c>
      <c r="F42" s="47" t="str">
        <f t="shared" si="3"/>
        <v>BONNIERES VTT</v>
      </c>
      <c r="G42" s="47" t="str">
        <f t="shared" si="4"/>
        <v>UFO</v>
      </c>
      <c r="H42" s="48">
        <v>1</v>
      </c>
      <c r="I42" s="49">
        <v>32</v>
      </c>
      <c r="J42" s="50">
        <f t="shared" si="5"/>
        <v>14</v>
      </c>
      <c r="K42" s="51"/>
      <c r="L42" s="52" t="str">
        <f t="shared" si="6"/>
        <v xml:space="preserve"> </v>
      </c>
      <c r="M42" s="53">
        <f t="shared" si="7"/>
        <v>0</v>
      </c>
      <c r="N42" s="54"/>
      <c r="O42" s="55" t="str">
        <f t="shared" si="8"/>
        <v xml:space="preserve"> </v>
      </c>
      <c r="P42" s="56">
        <f t="shared" si="9"/>
        <v>0</v>
      </c>
      <c r="Q42" s="57"/>
      <c r="R42" s="58" t="str">
        <f t="shared" si="10"/>
        <v xml:space="preserve"> </v>
      </c>
      <c r="S42" s="59">
        <f t="shared" si="11"/>
        <v>0</v>
      </c>
      <c r="T42" s="60"/>
      <c r="U42" s="61" t="str">
        <f t="shared" si="12"/>
        <v xml:space="preserve"> </v>
      </c>
      <c r="V42" s="62">
        <f t="shared" si="13"/>
        <v>0</v>
      </c>
      <c r="W42" s="63"/>
      <c r="X42" s="64" t="str">
        <f t="shared" si="14"/>
        <v xml:space="preserve"> </v>
      </c>
      <c r="Y42" s="65">
        <f t="shared" si="15"/>
        <v>0</v>
      </c>
      <c r="Z42" s="66"/>
      <c r="AA42" s="67" t="str">
        <f t="shared" si="16"/>
        <v xml:space="preserve"> </v>
      </c>
      <c r="AB42" s="68">
        <f t="shared" si="17"/>
        <v>0</v>
      </c>
      <c r="AC42" s="69"/>
      <c r="AD42" s="70" t="str">
        <f t="shared" si="18"/>
        <v xml:space="preserve"> </v>
      </c>
      <c r="AE42" s="71">
        <f t="shared" si="19"/>
        <v>0</v>
      </c>
      <c r="AF42" s="44">
        <f t="shared" si="20"/>
        <v>14</v>
      </c>
      <c r="AG42" s="72">
        <f t="shared" si="21"/>
        <v>32</v>
      </c>
      <c r="AH42" s="44">
        <f t="shared" si="22"/>
        <v>14</v>
      </c>
      <c r="AJ42" s="49">
        <v>32</v>
      </c>
      <c r="AK42" s="49"/>
      <c r="AM42" s="52">
        <v>32</v>
      </c>
      <c r="AN42" s="52"/>
      <c r="AP42" s="73">
        <v>32</v>
      </c>
      <c r="AQ42" s="73"/>
      <c r="AS42" s="58">
        <v>32</v>
      </c>
      <c r="AT42" s="58"/>
      <c r="AV42" s="61">
        <v>32</v>
      </c>
      <c r="AW42" s="61"/>
      <c r="AY42" s="64">
        <v>32</v>
      </c>
      <c r="AZ42" s="64"/>
      <c r="BB42" s="74">
        <v>32</v>
      </c>
      <c r="BC42" s="74"/>
      <c r="BE42" s="70">
        <v>32</v>
      </c>
      <c r="BF42" s="70"/>
    </row>
    <row r="43" spans="1:58" x14ac:dyDescent="0.25">
      <c r="A43" s="43">
        <v>33</v>
      </c>
      <c r="B43" s="44">
        <f t="shared" ref="B43:B74" si="23">AF43</f>
        <v>13</v>
      </c>
      <c r="C43" s="45">
        <v>327</v>
      </c>
      <c r="D43" s="46" t="str">
        <f t="shared" si="1"/>
        <v>CACHELOU Armand</v>
      </c>
      <c r="E43" s="47" t="str">
        <f t="shared" si="2"/>
        <v>H</v>
      </c>
      <c r="F43" s="47" t="str">
        <f t="shared" si="3"/>
        <v>OCVO</v>
      </c>
      <c r="G43" s="47" t="str">
        <f t="shared" si="4"/>
        <v>FFC</v>
      </c>
      <c r="H43" s="48">
        <v>1</v>
      </c>
      <c r="I43" s="49">
        <v>33</v>
      </c>
      <c r="J43" s="50">
        <f t="shared" ref="J43:J74" si="24">IF(I43=" ",0,IF(I43=1,50,IF(I43=2,48,IF(I43=3,46,IF(I43=4,44,IF(I43=5,42,IF(AND(I43&gt;5,I43&lt;45),46-I43,2)))))))</f>
        <v>13</v>
      </c>
      <c r="K43" s="51"/>
      <c r="L43" s="52" t="str">
        <f t="shared" ref="L43:L74" si="25">IF(SUMIF(AN$11:AN$97,$C43,AM$11:AM$97)=0," ",SUMIF(AN$11:AN$97,$C43,AM$11:AM$97))</f>
        <v xml:space="preserve"> </v>
      </c>
      <c r="M43" s="53">
        <f t="shared" ref="M43:M74" si="26">IF(L43=" ",0,IF(L43=1,50,IF(L43=2,48,IF(L43=3,46,IF(L43=4,44,IF(L43=5,42,IF(AND(L43&gt;5,L43&lt;45),46-L43,2)))))))</f>
        <v>0</v>
      </c>
      <c r="N43" s="54"/>
      <c r="O43" s="55" t="str">
        <f t="shared" ref="O43:O74" si="27">IF(SUMIF(AQ$11:AQ$97,$C43,AP$11:AP$97)=0," ",SUMIF(AQ$11:AQ$97,$C43,AP$11:AP$97))</f>
        <v xml:space="preserve"> </v>
      </c>
      <c r="P43" s="56">
        <f t="shared" ref="P43:P74" si="28">IF(O43=" ",0,IF(O43=1,50,IF(O43=2,48,IF(O43=3,46,IF(O43=4,44,IF(O43=5,42,IF(AND(O43&gt;5,O43&lt;45),46-O43,2)))))))</f>
        <v>0</v>
      </c>
      <c r="Q43" s="57"/>
      <c r="R43" s="58" t="str">
        <f t="shared" ref="R43:R74" si="29">IF(SUMIF(AT$11:AT$97,$C43,AS$11:AS$97)=0," ",SUMIF(AT$11:AT$97,$C43,AS$11:AS$97))</f>
        <v xml:space="preserve"> </v>
      </c>
      <c r="S43" s="59">
        <f t="shared" ref="S43:S74" si="30">IF(R43=" ",0,IF(R43=1,50,IF(R43=2,48,IF(R43=3,46,IF(R43=4,44,IF(R43=5,42,IF(AND(R43&gt;5,R43&lt;45),46-R43,2)))))))</f>
        <v>0</v>
      </c>
      <c r="T43" s="60"/>
      <c r="U43" s="61" t="str">
        <f t="shared" ref="U43:U74" si="31">IF(SUMIF(AW$11:AW$97,$C43,AV$11:AV$97)=0," ",SUMIF(AW$11:AW$97,$C43,AV$11:AV$97))</f>
        <v xml:space="preserve"> </v>
      </c>
      <c r="V43" s="62">
        <f t="shared" ref="V43:V74" si="32">IF(U43=" ",0,IF(U43=1,50,IF(U43=2,48,IF(U43=3,46,IF(U43=4,44,IF(U43=5,42,IF(AND(U43&gt;5,U43&lt;45),46-U43,2)))))))</f>
        <v>0</v>
      </c>
      <c r="W43" s="63"/>
      <c r="X43" s="64" t="str">
        <f t="shared" ref="X43:X74" si="33">IF(SUMIF(AZ$11:AZ$97,$C43,AY$11:AY$97)=0," ",SUMIF(AZ$11:AZ$97,$C43,AY$11:AY$97))</f>
        <v xml:space="preserve"> </v>
      </c>
      <c r="Y43" s="65">
        <f t="shared" ref="Y43:Y74" si="34">IF(X43=" ",0,IF(X43=1,50,IF(X43=2,48,IF(X43=3,46,IF(X43=4,44,IF(X43=5,42,IF(AND(X43&gt;5,X43&lt;45),46-X43,2)))))))</f>
        <v>0</v>
      </c>
      <c r="Z43" s="66"/>
      <c r="AA43" s="67" t="str">
        <f t="shared" ref="AA43:AA74" si="35">IF(SUMIF(BC$11:BC$97,$C43,BB$11:BB$97)=0," ",SUMIF(BC$11:BC$97,$C43,BB$11:BB$97))</f>
        <v xml:space="preserve"> </v>
      </c>
      <c r="AB43" s="68">
        <f t="shared" ref="AB43:AB74" si="36">IF(AA43=" ",0,IF(AA43=1,50,IF(AA43=2,48,IF(AA43=3,46,IF(AA43=4,44,IF(AA43=5,42,IF(AND(AA43&gt;5,AA43&lt;45),46-AA43,2)))))))</f>
        <v>0</v>
      </c>
      <c r="AC43" s="69"/>
      <c r="AD43" s="70" t="str">
        <f t="shared" ref="AD43:AD74" si="37">IF(SUMIF(BF$11:BF$97,$C43,BE$11:BE$97)=0," ",SUMIF(BF$11:BF$97,$C43,BE$11:BE$97))</f>
        <v xml:space="preserve"> </v>
      </c>
      <c r="AE43" s="71">
        <f t="shared" ref="AE43:AE74" si="38">IF(AD43=" ",0,IF(AD43=1,50,IF(AD43=2,48,IF(AD43=3,46,IF(AD43=4,44,IF(AD43=5,42,IF(AND(AD43&gt;5,AD43&lt;45),46-AD43,2)))))))</f>
        <v>0</v>
      </c>
      <c r="AF43" s="44">
        <f t="shared" ref="AF43:AF74" si="39">J43+M43+P43+S43+V43+Y43+AB43+AE43</f>
        <v>13</v>
      </c>
      <c r="AG43" s="72">
        <f t="shared" ref="AG43:AG74" si="40">A43</f>
        <v>33</v>
      </c>
      <c r="AH43" s="44">
        <f t="shared" ref="AH43:AH74" si="41">AF43-MIN(J43,M43,P43,S43,V43,Y43,AB43,AE43)</f>
        <v>13</v>
      </c>
      <c r="AJ43" s="49">
        <v>33</v>
      </c>
      <c r="AK43" s="49"/>
      <c r="AM43" s="52">
        <v>33</v>
      </c>
      <c r="AN43" s="52"/>
      <c r="AP43" s="73">
        <v>33</v>
      </c>
      <c r="AQ43" s="73"/>
      <c r="AS43" s="58">
        <v>33</v>
      </c>
      <c r="AT43" s="58"/>
      <c r="AV43" s="61">
        <v>33</v>
      </c>
      <c r="AW43" s="61"/>
      <c r="AY43" s="64">
        <v>33</v>
      </c>
      <c r="AZ43" s="64"/>
      <c r="BB43" s="74">
        <v>33</v>
      </c>
      <c r="BC43" s="74"/>
      <c r="BE43" s="70">
        <v>33</v>
      </c>
      <c r="BF43" s="70"/>
    </row>
    <row r="44" spans="1:58" x14ac:dyDescent="0.25">
      <c r="A44" s="43">
        <v>34</v>
      </c>
      <c r="B44" s="44">
        <f t="shared" si="23"/>
        <v>12</v>
      </c>
      <c r="C44" s="45">
        <v>382</v>
      </c>
      <c r="D44" s="46" t="str">
        <f t="shared" si="1"/>
        <v>LEVASSEUR Celia</v>
      </c>
      <c r="E44" s="47" t="str">
        <f t="shared" si="2"/>
        <v>F</v>
      </c>
      <c r="F44" s="47" t="str">
        <f t="shared" si="3"/>
        <v>BONNIERES VTT</v>
      </c>
      <c r="G44" s="47" t="str">
        <f t="shared" si="4"/>
        <v>UFO</v>
      </c>
      <c r="H44" s="48">
        <v>1</v>
      </c>
      <c r="I44" s="49">
        <v>34</v>
      </c>
      <c r="J44" s="50">
        <f t="shared" si="24"/>
        <v>12</v>
      </c>
      <c r="K44" s="51"/>
      <c r="L44" s="52" t="str">
        <f t="shared" si="25"/>
        <v xml:space="preserve"> </v>
      </c>
      <c r="M44" s="53">
        <f t="shared" si="26"/>
        <v>0</v>
      </c>
      <c r="N44" s="54"/>
      <c r="O44" s="55" t="str">
        <f t="shared" si="27"/>
        <v xml:space="preserve"> </v>
      </c>
      <c r="P44" s="56">
        <f t="shared" si="28"/>
        <v>0</v>
      </c>
      <c r="Q44" s="57"/>
      <c r="R44" s="58" t="str">
        <f t="shared" si="29"/>
        <v xml:space="preserve"> </v>
      </c>
      <c r="S44" s="59">
        <f t="shared" si="30"/>
        <v>0</v>
      </c>
      <c r="T44" s="60"/>
      <c r="U44" s="61" t="str">
        <f t="shared" si="31"/>
        <v xml:space="preserve"> </v>
      </c>
      <c r="V44" s="62">
        <f t="shared" si="32"/>
        <v>0</v>
      </c>
      <c r="W44" s="63"/>
      <c r="X44" s="64" t="str">
        <f t="shared" si="33"/>
        <v xml:space="preserve"> </v>
      </c>
      <c r="Y44" s="65">
        <f t="shared" si="34"/>
        <v>0</v>
      </c>
      <c r="Z44" s="66"/>
      <c r="AA44" s="67" t="str">
        <f t="shared" si="35"/>
        <v xml:space="preserve"> </v>
      </c>
      <c r="AB44" s="68">
        <f t="shared" si="36"/>
        <v>0</v>
      </c>
      <c r="AC44" s="69"/>
      <c r="AD44" s="70" t="str">
        <f t="shared" si="37"/>
        <v xml:space="preserve"> </v>
      </c>
      <c r="AE44" s="71">
        <f t="shared" si="38"/>
        <v>0</v>
      </c>
      <c r="AF44" s="44">
        <f t="shared" si="39"/>
        <v>12</v>
      </c>
      <c r="AG44" s="72">
        <f t="shared" si="40"/>
        <v>34</v>
      </c>
      <c r="AH44" s="44">
        <f t="shared" si="41"/>
        <v>12</v>
      </c>
      <c r="AJ44" s="49">
        <v>34</v>
      </c>
      <c r="AK44" s="49"/>
      <c r="AM44" s="52">
        <v>34</v>
      </c>
      <c r="AN44" s="52"/>
      <c r="AP44" s="73">
        <v>34</v>
      </c>
      <c r="AQ44" s="73"/>
      <c r="AS44" s="58">
        <v>34</v>
      </c>
      <c r="AT44" s="58"/>
      <c r="AV44" s="61">
        <v>34</v>
      </c>
      <c r="AW44" s="61"/>
      <c r="AY44" s="64">
        <v>34</v>
      </c>
      <c r="AZ44" s="64"/>
      <c r="BB44" s="74">
        <v>34</v>
      </c>
      <c r="BC44" s="74"/>
      <c r="BE44" s="70">
        <v>34</v>
      </c>
      <c r="BF44" s="70"/>
    </row>
    <row r="45" spans="1:58" x14ac:dyDescent="0.25">
      <c r="A45" s="43">
        <v>35</v>
      </c>
      <c r="B45" s="44">
        <f t="shared" si="23"/>
        <v>11</v>
      </c>
      <c r="C45" s="45">
        <v>315</v>
      </c>
      <c r="D45" s="46" t="str">
        <f t="shared" si="1"/>
        <v>CARIGI Gianni</v>
      </c>
      <c r="E45" s="47" t="str">
        <f t="shared" si="2"/>
        <v>H</v>
      </c>
      <c r="F45" s="47" t="str">
        <f t="shared" si="3"/>
        <v>OGVTT</v>
      </c>
      <c r="G45" s="47" t="str">
        <f t="shared" si="4"/>
        <v>FFC</v>
      </c>
      <c r="H45" s="48">
        <v>1</v>
      </c>
      <c r="I45" s="49">
        <v>35</v>
      </c>
      <c r="J45" s="50">
        <f t="shared" si="24"/>
        <v>11</v>
      </c>
      <c r="K45" s="51"/>
      <c r="L45" s="52" t="str">
        <f t="shared" si="25"/>
        <v xml:space="preserve"> </v>
      </c>
      <c r="M45" s="53">
        <f t="shared" si="26"/>
        <v>0</v>
      </c>
      <c r="N45" s="54"/>
      <c r="O45" s="55" t="str">
        <f t="shared" si="27"/>
        <v xml:space="preserve"> </v>
      </c>
      <c r="P45" s="56">
        <f t="shared" si="28"/>
        <v>0</v>
      </c>
      <c r="Q45" s="57"/>
      <c r="R45" s="58" t="str">
        <f t="shared" si="29"/>
        <v xml:space="preserve"> </v>
      </c>
      <c r="S45" s="59">
        <f t="shared" si="30"/>
        <v>0</v>
      </c>
      <c r="T45" s="60"/>
      <c r="U45" s="61" t="str">
        <f t="shared" si="31"/>
        <v xml:space="preserve"> </v>
      </c>
      <c r="V45" s="62">
        <f t="shared" si="32"/>
        <v>0</v>
      </c>
      <c r="W45" s="63"/>
      <c r="X45" s="64" t="str">
        <f t="shared" si="33"/>
        <v xml:space="preserve"> </v>
      </c>
      <c r="Y45" s="65">
        <f t="shared" si="34"/>
        <v>0</v>
      </c>
      <c r="Z45" s="66"/>
      <c r="AA45" s="67" t="str">
        <f t="shared" si="35"/>
        <v xml:space="preserve"> </v>
      </c>
      <c r="AB45" s="68">
        <f t="shared" si="36"/>
        <v>0</v>
      </c>
      <c r="AC45" s="69"/>
      <c r="AD45" s="70" t="str">
        <f t="shared" si="37"/>
        <v xml:space="preserve"> </v>
      </c>
      <c r="AE45" s="71">
        <f t="shared" si="38"/>
        <v>0</v>
      </c>
      <c r="AF45" s="44">
        <f t="shared" si="39"/>
        <v>11</v>
      </c>
      <c r="AG45" s="72">
        <f t="shared" si="40"/>
        <v>35</v>
      </c>
      <c r="AH45" s="44">
        <f t="shared" si="41"/>
        <v>11</v>
      </c>
      <c r="AJ45" s="49">
        <v>35</v>
      </c>
      <c r="AK45" s="49"/>
      <c r="AM45" s="52">
        <v>35</v>
      </c>
      <c r="AN45" s="52"/>
      <c r="AP45" s="73">
        <v>35</v>
      </c>
      <c r="AQ45" s="73"/>
      <c r="AS45" s="58">
        <v>35</v>
      </c>
      <c r="AT45" s="58"/>
      <c r="AV45" s="61">
        <v>35</v>
      </c>
      <c r="AW45" s="61"/>
      <c r="AY45" s="64">
        <v>35</v>
      </c>
      <c r="AZ45" s="64"/>
      <c r="BB45" s="74">
        <v>35</v>
      </c>
      <c r="BC45" s="74"/>
      <c r="BE45" s="70">
        <v>35</v>
      </c>
      <c r="BF45" s="70"/>
    </row>
    <row r="46" spans="1:58" x14ac:dyDescent="0.25">
      <c r="A46" s="43">
        <v>36</v>
      </c>
      <c r="B46" s="44">
        <f t="shared" si="23"/>
        <v>10</v>
      </c>
      <c r="C46" s="45">
        <v>302</v>
      </c>
      <c r="D46" s="46" t="str">
        <f t="shared" si="1"/>
        <v>MOINE-CHEZE Sebastien</v>
      </c>
      <c r="E46" s="47" t="str">
        <f t="shared" si="2"/>
        <v>H</v>
      </c>
      <c r="F46" s="47" t="str">
        <f t="shared" si="3"/>
        <v>AC MARINES</v>
      </c>
      <c r="G46" s="47" t="str">
        <f t="shared" si="4"/>
        <v>UFO</v>
      </c>
      <c r="H46" s="48">
        <v>1</v>
      </c>
      <c r="I46" s="49">
        <v>36</v>
      </c>
      <c r="J46" s="50">
        <f t="shared" si="24"/>
        <v>10</v>
      </c>
      <c r="K46" s="51"/>
      <c r="L46" s="52" t="str">
        <f t="shared" si="25"/>
        <v xml:space="preserve"> </v>
      </c>
      <c r="M46" s="53">
        <f t="shared" si="26"/>
        <v>0</v>
      </c>
      <c r="N46" s="54"/>
      <c r="O46" s="55" t="str">
        <f t="shared" si="27"/>
        <v xml:space="preserve"> </v>
      </c>
      <c r="P46" s="56">
        <f t="shared" si="28"/>
        <v>0</v>
      </c>
      <c r="Q46" s="57"/>
      <c r="R46" s="58" t="str">
        <f t="shared" si="29"/>
        <v xml:space="preserve"> </v>
      </c>
      <c r="S46" s="59">
        <f t="shared" si="30"/>
        <v>0</v>
      </c>
      <c r="T46" s="60"/>
      <c r="U46" s="61" t="str">
        <f t="shared" si="31"/>
        <v xml:space="preserve"> </v>
      </c>
      <c r="V46" s="62">
        <f t="shared" si="32"/>
        <v>0</v>
      </c>
      <c r="W46" s="63"/>
      <c r="X46" s="64" t="str">
        <f t="shared" si="33"/>
        <v xml:space="preserve"> </v>
      </c>
      <c r="Y46" s="65">
        <f t="shared" si="34"/>
        <v>0</v>
      </c>
      <c r="Z46" s="66"/>
      <c r="AA46" s="67" t="str">
        <f t="shared" si="35"/>
        <v xml:space="preserve"> </v>
      </c>
      <c r="AB46" s="68">
        <f t="shared" si="36"/>
        <v>0</v>
      </c>
      <c r="AC46" s="69"/>
      <c r="AD46" s="70" t="str">
        <f t="shared" si="37"/>
        <v xml:space="preserve"> </v>
      </c>
      <c r="AE46" s="71">
        <f t="shared" si="38"/>
        <v>0</v>
      </c>
      <c r="AF46" s="44">
        <f t="shared" si="39"/>
        <v>10</v>
      </c>
      <c r="AG46" s="72">
        <f t="shared" si="40"/>
        <v>36</v>
      </c>
      <c r="AH46" s="44">
        <f t="shared" si="41"/>
        <v>10</v>
      </c>
      <c r="AJ46" s="49">
        <v>36</v>
      </c>
      <c r="AK46" s="49"/>
      <c r="AM46" s="52">
        <v>36</v>
      </c>
      <c r="AN46" s="52"/>
      <c r="AP46" s="73">
        <v>36</v>
      </c>
      <c r="AQ46" s="73"/>
      <c r="AS46" s="58">
        <v>36</v>
      </c>
      <c r="AT46" s="58"/>
      <c r="AV46" s="61">
        <v>36</v>
      </c>
      <c r="AW46" s="61"/>
      <c r="AY46" s="64">
        <v>36</v>
      </c>
      <c r="AZ46" s="64"/>
      <c r="BB46" s="74">
        <v>36</v>
      </c>
      <c r="BC46" s="74"/>
      <c r="BE46" s="70">
        <v>36</v>
      </c>
      <c r="BF46" s="70"/>
    </row>
    <row r="47" spans="1:58" x14ac:dyDescent="0.25">
      <c r="A47" s="43">
        <v>37</v>
      </c>
      <c r="B47" s="44">
        <f t="shared" si="23"/>
        <v>9</v>
      </c>
      <c r="C47" s="45">
        <v>342</v>
      </c>
      <c r="D47" s="46" t="str">
        <f t="shared" si="1"/>
        <v>PAVILLA Maxime</v>
      </c>
      <c r="E47" s="47" t="str">
        <f t="shared" si="2"/>
        <v>H</v>
      </c>
      <c r="F47" s="47" t="str">
        <f t="shared" si="3"/>
        <v>OCVO</v>
      </c>
      <c r="G47" s="47" t="str">
        <f t="shared" si="4"/>
        <v>FFC</v>
      </c>
      <c r="H47" s="48">
        <v>1</v>
      </c>
      <c r="I47" s="49">
        <v>37</v>
      </c>
      <c r="J47" s="50">
        <f t="shared" si="24"/>
        <v>9</v>
      </c>
      <c r="K47" s="51"/>
      <c r="L47" s="52" t="str">
        <f t="shared" si="25"/>
        <v xml:space="preserve"> </v>
      </c>
      <c r="M47" s="53">
        <f t="shared" si="26"/>
        <v>0</v>
      </c>
      <c r="N47" s="54"/>
      <c r="O47" s="55" t="str">
        <f t="shared" si="27"/>
        <v xml:space="preserve"> </v>
      </c>
      <c r="P47" s="56">
        <f t="shared" si="28"/>
        <v>0</v>
      </c>
      <c r="Q47" s="57"/>
      <c r="R47" s="58" t="str">
        <f t="shared" si="29"/>
        <v xml:space="preserve"> </v>
      </c>
      <c r="S47" s="59">
        <f t="shared" si="30"/>
        <v>0</v>
      </c>
      <c r="T47" s="60"/>
      <c r="U47" s="61" t="str">
        <f t="shared" si="31"/>
        <v xml:space="preserve"> </v>
      </c>
      <c r="V47" s="62">
        <f t="shared" si="32"/>
        <v>0</v>
      </c>
      <c r="W47" s="63"/>
      <c r="X47" s="64" t="str">
        <f t="shared" si="33"/>
        <v xml:space="preserve"> </v>
      </c>
      <c r="Y47" s="65">
        <f t="shared" si="34"/>
        <v>0</v>
      </c>
      <c r="Z47" s="66"/>
      <c r="AA47" s="67" t="str">
        <f t="shared" si="35"/>
        <v xml:space="preserve"> </v>
      </c>
      <c r="AB47" s="68">
        <f t="shared" si="36"/>
        <v>0</v>
      </c>
      <c r="AC47" s="69"/>
      <c r="AD47" s="70" t="str">
        <f t="shared" si="37"/>
        <v xml:space="preserve"> </v>
      </c>
      <c r="AE47" s="71">
        <f t="shared" si="38"/>
        <v>0</v>
      </c>
      <c r="AF47" s="44">
        <f t="shared" si="39"/>
        <v>9</v>
      </c>
      <c r="AG47" s="72">
        <f t="shared" si="40"/>
        <v>37</v>
      </c>
      <c r="AH47" s="44">
        <f t="shared" si="41"/>
        <v>9</v>
      </c>
      <c r="AJ47" s="49">
        <v>37</v>
      </c>
      <c r="AK47" s="49"/>
      <c r="AM47" s="52">
        <v>37</v>
      </c>
      <c r="AN47" s="52"/>
      <c r="AP47" s="73">
        <v>37</v>
      </c>
      <c r="AQ47" s="73"/>
      <c r="AS47" s="58">
        <v>37</v>
      </c>
      <c r="AT47" s="58"/>
      <c r="AV47" s="61">
        <v>37</v>
      </c>
      <c r="AW47" s="61"/>
      <c r="AY47" s="64">
        <v>37</v>
      </c>
      <c r="AZ47" s="64"/>
      <c r="BB47" s="74">
        <v>37</v>
      </c>
      <c r="BC47" s="74"/>
      <c r="BE47" s="70">
        <v>37</v>
      </c>
      <c r="BF47" s="70"/>
    </row>
    <row r="48" spans="1:58" x14ac:dyDescent="0.25">
      <c r="A48" s="43">
        <v>38</v>
      </c>
      <c r="B48" s="44">
        <f t="shared" si="23"/>
        <v>8</v>
      </c>
      <c r="C48" s="45">
        <v>328</v>
      </c>
      <c r="D48" s="46" t="str">
        <f t="shared" si="1"/>
        <v>DESVIGNES Alexis</v>
      </c>
      <c r="E48" s="47" t="str">
        <f t="shared" si="2"/>
        <v>H</v>
      </c>
      <c r="F48" s="47" t="str">
        <f t="shared" si="3"/>
        <v>AC MARINES</v>
      </c>
      <c r="G48" s="47" t="str">
        <f t="shared" si="4"/>
        <v>UFO</v>
      </c>
      <c r="H48" s="48">
        <v>1</v>
      </c>
      <c r="I48" s="49">
        <v>38</v>
      </c>
      <c r="J48" s="50">
        <f t="shared" si="24"/>
        <v>8</v>
      </c>
      <c r="K48" s="51"/>
      <c r="L48" s="52" t="str">
        <f t="shared" si="25"/>
        <v xml:space="preserve"> </v>
      </c>
      <c r="M48" s="53">
        <f t="shared" si="26"/>
        <v>0</v>
      </c>
      <c r="N48" s="54"/>
      <c r="O48" s="55" t="str">
        <f t="shared" si="27"/>
        <v xml:space="preserve"> </v>
      </c>
      <c r="P48" s="56">
        <f t="shared" si="28"/>
        <v>0</v>
      </c>
      <c r="Q48" s="57"/>
      <c r="R48" s="58" t="str">
        <f t="shared" si="29"/>
        <v xml:space="preserve"> </v>
      </c>
      <c r="S48" s="59">
        <f t="shared" si="30"/>
        <v>0</v>
      </c>
      <c r="T48" s="60"/>
      <c r="U48" s="61" t="str">
        <f t="shared" si="31"/>
        <v xml:space="preserve"> </v>
      </c>
      <c r="V48" s="62">
        <f t="shared" si="32"/>
        <v>0</v>
      </c>
      <c r="W48" s="63"/>
      <c r="X48" s="64" t="str">
        <f t="shared" si="33"/>
        <v xml:space="preserve"> </v>
      </c>
      <c r="Y48" s="65">
        <f t="shared" si="34"/>
        <v>0</v>
      </c>
      <c r="Z48" s="66"/>
      <c r="AA48" s="67" t="str">
        <f t="shared" si="35"/>
        <v xml:space="preserve"> </v>
      </c>
      <c r="AB48" s="68">
        <f t="shared" si="36"/>
        <v>0</v>
      </c>
      <c r="AC48" s="69"/>
      <c r="AD48" s="70" t="str">
        <f t="shared" si="37"/>
        <v xml:space="preserve"> </v>
      </c>
      <c r="AE48" s="71">
        <f t="shared" si="38"/>
        <v>0</v>
      </c>
      <c r="AF48" s="44">
        <f t="shared" si="39"/>
        <v>8</v>
      </c>
      <c r="AG48" s="72">
        <f t="shared" si="40"/>
        <v>38</v>
      </c>
      <c r="AH48" s="44">
        <f t="shared" si="41"/>
        <v>8</v>
      </c>
      <c r="AJ48" s="49">
        <v>38</v>
      </c>
      <c r="AK48" s="49"/>
      <c r="AM48" s="52">
        <v>38</v>
      </c>
      <c r="AN48" s="52"/>
      <c r="AP48" s="73">
        <v>38</v>
      </c>
      <c r="AQ48" s="73"/>
      <c r="AS48" s="58">
        <v>38</v>
      </c>
      <c r="AT48" s="58"/>
      <c r="AV48" s="61">
        <v>38</v>
      </c>
      <c r="AW48" s="61"/>
      <c r="AY48" s="64">
        <v>38</v>
      </c>
      <c r="AZ48" s="64"/>
      <c r="BB48" s="74">
        <v>38</v>
      </c>
      <c r="BC48" s="74"/>
      <c r="BE48" s="70">
        <v>38</v>
      </c>
      <c r="BF48" s="70"/>
    </row>
    <row r="49" spans="1:58" x14ac:dyDescent="0.25">
      <c r="A49" s="43">
        <v>39</v>
      </c>
      <c r="B49" s="44">
        <f t="shared" si="23"/>
        <v>7</v>
      </c>
      <c r="C49" s="45">
        <v>384</v>
      </c>
      <c r="D49" s="46" t="str">
        <f t="shared" si="1"/>
        <v>LE MERCIER Maelie</v>
      </c>
      <c r="E49" s="47" t="str">
        <f t="shared" si="2"/>
        <v>F</v>
      </c>
      <c r="F49" s="47" t="str">
        <f t="shared" si="3"/>
        <v>ACM</v>
      </c>
      <c r="G49" s="47" t="str">
        <f t="shared" si="4"/>
        <v>UFO</v>
      </c>
      <c r="H49" s="48">
        <v>1</v>
      </c>
      <c r="I49" s="49">
        <v>39</v>
      </c>
      <c r="J49" s="50">
        <f t="shared" si="24"/>
        <v>7</v>
      </c>
      <c r="K49" s="51"/>
      <c r="L49" s="52" t="str">
        <f t="shared" si="25"/>
        <v xml:space="preserve"> </v>
      </c>
      <c r="M49" s="53">
        <f t="shared" si="26"/>
        <v>0</v>
      </c>
      <c r="N49" s="54"/>
      <c r="O49" s="55" t="str">
        <f t="shared" si="27"/>
        <v xml:space="preserve"> </v>
      </c>
      <c r="P49" s="56">
        <f t="shared" si="28"/>
        <v>0</v>
      </c>
      <c r="Q49" s="57"/>
      <c r="R49" s="58" t="str">
        <f t="shared" si="29"/>
        <v xml:space="preserve"> </v>
      </c>
      <c r="S49" s="59">
        <f t="shared" si="30"/>
        <v>0</v>
      </c>
      <c r="T49" s="60"/>
      <c r="U49" s="61" t="str">
        <f t="shared" si="31"/>
        <v xml:space="preserve"> </v>
      </c>
      <c r="V49" s="62">
        <f t="shared" si="32"/>
        <v>0</v>
      </c>
      <c r="W49" s="63"/>
      <c r="X49" s="64" t="str">
        <f t="shared" si="33"/>
        <v xml:space="preserve"> </v>
      </c>
      <c r="Y49" s="65">
        <f t="shared" si="34"/>
        <v>0</v>
      </c>
      <c r="Z49" s="66"/>
      <c r="AA49" s="67" t="str">
        <f t="shared" si="35"/>
        <v xml:space="preserve"> </v>
      </c>
      <c r="AB49" s="68">
        <f t="shared" si="36"/>
        <v>0</v>
      </c>
      <c r="AC49" s="69"/>
      <c r="AD49" s="70" t="str">
        <f t="shared" si="37"/>
        <v xml:space="preserve"> </v>
      </c>
      <c r="AE49" s="71">
        <f t="shared" si="38"/>
        <v>0</v>
      </c>
      <c r="AF49" s="44">
        <f t="shared" si="39"/>
        <v>7</v>
      </c>
      <c r="AG49" s="72">
        <f t="shared" si="40"/>
        <v>39</v>
      </c>
      <c r="AH49" s="44">
        <f t="shared" si="41"/>
        <v>7</v>
      </c>
      <c r="AJ49" s="49">
        <v>39</v>
      </c>
      <c r="AK49" s="49"/>
      <c r="AM49" s="52">
        <v>39</v>
      </c>
      <c r="AN49" s="52"/>
      <c r="AP49" s="73">
        <v>39</v>
      </c>
      <c r="AQ49" s="73"/>
      <c r="AS49" s="58">
        <v>39</v>
      </c>
      <c r="AT49" s="58"/>
      <c r="AV49" s="61">
        <v>39</v>
      </c>
      <c r="AW49" s="61"/>
      <c r="AY49" s="64">
        <v>39</v>
      </c>
      <c r="AZ49" s="64"/>
      <c r="BB49" s="74">
        <v>39</v>
      </c>
      <c r="BC49" s="74"/>
      <c r="BE49" s="70">
        <v>39</v>
      </c>
      <c r="BF49" s="70"/>
    </row>
    <row r="50" spans="1:58" ht="13" x14ac:dyDescent="0.25">
      <c r="A50" s="43">
        <v>40</v>
      </c>
      <c r="B50" s="44">
        <f t="shared" si="23"/>
        <v>6</v>
      </c>
      <c r="C50" s="45">
        <v>335</v>
      </c>
      <c r="D50" s="46" t="str">
        <f t="shared" si="1"/>
        <v>KAIQUE Maxence</v>
      </c>
      <c r="E50" s="47" t="str">
        <f t="shared" si="2"/>
        <v>H</v>
      </c>
      <c r="F50" s="47" t="str">
        <f t="shared" si="3"/>
        <v>ACmarines</v>
      </c>
      <c r="G50" s="47" t="str">
        <f t="shared" si="4"/>
        <v>UFO</v>
      </c>
      <c r="H50" s="48">
        <v>1</v>
      </c>
      <c r="I50" s="49">
        <v>40</v>
      </c>
      <c r="J50" s="50">
        <f t="shared" si="24"/>
        <v>6</v>
      </c>
      <c r="K50" s="51"/>
      <c r="L50" s="52" t="str">
        <f t="shared" si="25"/>
        <v xml:space="preserve"> </v>
      </c>
      <c r="M50" s="53">
        <f t="shared" si="26"/>
        <v>0</v>
      </c>
      <c r="N50" s="54"/>
      <c r="O50" s="55" t="str">
        <f t="shared" si="27"/>
        <v xml:space="preserve"> </v>
      </c>
      <c r="P50" s="56">
        <f t="shared" si="28"/>
        <v>0</v>
      </c>
      <c r="Q50" s="57"/>
      <c r="R50" s="58" t="str">
        <f t="shared" si="29"/>
        <v xml:space="preserve"> </v>
      </c>
      <c r="S50" s="59">
        <f t="shared" si="30"/>
        <v>0</v>
      </c>
      <c r="T50" s="60"/>
      <c r="U50" s="61" t="str">
        <f t="shared" si="31"/>
        <v xml:space="preserve"> </v>
      </c>
      <c r="V50" s="62">
        <f t="shared" si="32"/>
        <v>0</v>
      </c>
      <c r="W50" s="63"/>
      <c r="X50" s="64" t="str">
        <f t="shared" si="33"/>
        <v xml:space="preserve"> </v>
      </c>
      <c r="Y50" s="65">
        <f t="shared" si="34"/>
        <v>0</v>
      </c>
      <c r="Z50" s="66"/>
      <c r="AA50" s="67" t="str">
        <f t="shared" si="35"/>
        <v xml:space="preserve"> </v>
      </c>
      <c r="AB50" s="68">
        <f t="shared" si="36"/>
        <v>0</v>
      </c>
      <c r="AC50" s="69"/>
      <c r="AD50" s="70" t="str">
        <f t="shared" si="37"/>
        <v xml:space="preserve"> </v>
      </c>
      <c r="AE50" s="71">
        <f t="shared" si="38"/>
        <v>0</v>
      </c>
      <c r="AF50" s="44">
        <f t="shared" si="39"/>
        <v>6</v>
      </c>
      <c r="AG50" s="72">
        <f t="shared" si="40"/>
        <v>40</v>
      </c>
      <c r="AH50" s="44">
        <f t="shared" si="41"/>
        <v>6</v>
      </c>
      <c r="AI50" s="75"/>
      <c r="AJ50" s="49">
        <v>40</v>
      </c>
      <c r="AK50" s="49"/>
      <c r="AM50" s="52">
        <v>40</v>
      </c>
      <c r="AN50" s="52"/>
      <c r="AP50" s="73">
        <v>40</v>
      </c>
      <c r="AQ50" s="73"/>
      <c r="AS50" s="58">
        <v>40</v>
      </c>
      <c r="AT50" s="58"/>
      <c r="AV50" s="61">
        <v>40</v>
      </c>
      <c r="AW50" s="61"/>
      <c r="AY50" s="64">
        <v>40</v>
      </c>
      <c r="AZ50" s="64"/>
      <c r="BB50" s="74">
        <v>40</v>
      </c>
      <c r="BC50" s="74"/>
      <c r="BE50" s="70">
        <v>40</v>
      </c>
      <c r="BF50" s="70"/>
    </row>
    <row r="51" spans="1:58" x14ac:dyDescent="0.25">
      <c r="A51" s="43">
        <v>41</v>
      </c>
      <c r="B51" s="44">
        <f t="shared" si="23"/>
        <v>5</v>
      </c>
      <c r="C51" s="45">
        <v>313</v>
      </c>
      <c r="D51" s="46" t="str">
        <f t="shared" si="1"/>
        <v>HONDERMARCK Arthur</v>
      </c>
      <c r="E51" s="47" t="str">
        <f t="shared" si="2"/>
        <v>H</v>
      </c>
      <c r="F51" s="47" t="str">
        <f t="shared" si="3"/>
        <v>OGVTT</v>
      </c>
      <c r="G51" s="47" t="str">
        <f t="shared" si="4"/>
        <v>FFC</v>
      </c>
      <c r="H51" s="48">
        <v>1</v>
      </c>
      <c r="I51" s="49">
        <v>41</v>
      </c>
      <c r="J51" s="50">
        <f t="shared" si="24"/>
        <v>5</v>
      </c>
      <c r="K51" s="51"/>
      <c r="L51" s="52" t="str">
        <f t="shared" si="25"/>
        <v xml:space="preserve"> </v>
      </c>
      <c r="M51" s="53">
        <f t="shared" si="26"/>
        <v>0</v>
      </c>
      <c r="N51" s="54"/>
      <c r="O51" s="55" t="str">
        <f t="shared" si="27"/>
        <v xml:space="preserve"> </v>
      </c>
      <c r="P51" s="56">
        <f t="shared" si="28"/>
        <v>0</v>
      </c>
      <c r="Q51" s="57"/>
      <c r="R51" s="58" t="str">
        <f t="shared" si="29"/>
        <v xml:space="preserve"> </v>
      </c>
      <c r="S51" s="59">
        <f t="shared" si="30"/>
        <v>0</v>
      </c>
      <c r="T51" s="60"/>
      <c r="U51" s="61" t="str">
        <f t="shared" si="31"/>
        <v xml:space="preserve"> </v>
      </c>
      <c r="V51" s="62">
        <f t="shared" si="32"/>
        <v>0</v>
      </c>
      <c r="W51" s="63"/>
      <c r="X51" s="64" t="str">
        <f t="shared" si="33"/>
        <v xml:space="preserve"> </v>
      </c>
      <c r="Y51" s="65">
        <f t="shared" si="34"/>
        <v>0</v>
      </c>
      <c r="Z51" s="66"/>
      <c r="AA51" s="67" t="str">
        <f t="shared" si="35"/>
        <v xml:space="preserve"> </v>
      </c>
      <c r="AB51" s="68">
        <f t="shared" si="36"/>
        <v>0</v>
      </c>
      <c r="AC51" s="69"/>
      <c r="AD51" s="70" t="str">
        <f t="shared" si="37"/>
        <v xml:space="preserve"> </v>
      </c>
      <c r="AE51" s="71">
        <f t="shared" si="38"/>
        <v>0</v>
      </c>
      <c r="AF51" s="44">
        <f t="shared" si="39"/>
        <v>5</v>
      </c>
      <c r="AG51" s="72">
        <f t="shared" si="40"/>
        <v>41</v>
      </c>
      <c r="AH51" s="44">
        <f t="shared" si="41"/>
        <v>5</v>
      </c>
      <c r="AJ51" s="49">
        <v>41</v>
      </c>
      <c r="AK51" s="49"/>
      <c r="AM51" s="52">
        <v>41</v>
      </c>
      <c r="AN51" s="52"/>
      <c r="AP51" s="73">
        <v>41</v>
      </c>
      <c r="AQ51" s="73"/>
      <c r="AS51" s="58">
        <v>41</v>
      </c>
      <c r="AT51" s="58"/>
      <c r="AV51" s="61">
        <v>41</v>
      </c>
      <c r="AW51" s="61"/>
      <c r="AY51" s="64">
        <v>41</v>
      </c>
      <c r="AZ51" s="64"/>
      <c r="BB51" s="74">
        <v>41</v>
      </c>
      <c r="BC51" s="74"/>
      <c r="BE51" s="70">
        <v>41</v>
      </c>
      <c r="BF51" s="70"/>
    </row>
    <row r="52" spans="1:58" x14ac:dyDescent="0.25">
      <c r="A52" s="43">
        <v>42</v>
      </c>
      <c r="B52" s="44">
        <f t="shared" si="23"/>
        <v>4</v>
      </c>
      <c r="C52" s="45">
        <v>385</v>
      </c>
      <c r="D52" s="46" t="str">
        <f t="shared" si="1"/>
        <v>PADERNI Nina</v>
      </c>
      <c r="E52" s="47" t="str">
        <f t="shared" si="2"/>
        <v>F</v>
      </c>
      <c r="F52" s="47" t="str">
        <f t="shared" si="3"/>
        <v>CLOCA Cycle</v>
      </c>
      <c r="G52" s="47" t="str">
        <f t="shared" si="4"/>
        <v>UFO</v>
      </c>
      <c r="H52" s="48">
        <v>1</v>
      </c>
      <c r="I52" s="49">
        <v>42</v>
      </c>
      <c r="J52" s="50">
        <f t="shared" si="24"/>
        <v>4</v>
      </c>
      <c r="K52" s="51"/>
      <c r="L52" s="52" t="str">
        <f t="shared" si="25"/>
        <v xml:space="preserve"> </v>
      </c>
      <c r="M52" s="53">
        <f t="shared" si="26"/>
        <v>0</v>
      </c>
      <c r="N52" s="54"/>
      <c r="O52" s="55" t="str">
        <f t="shared" si="27"/>
        <v xml:space="preserve"> </v>
      </c>
      <c r="P52" s="56">
        <f t="shared" si="28"/>
        <v>0</v>
      </c>
      <c r="Q52" s="57"/>
      <c r="R52" s="58" t="str">
        <f t="shared" si="29"/>
        <v xml:space="preserve"> </v>
      </c>
      <c r="S52" s="59">
        <f t="shared" si="30"/>
        <v>0</v>
      </c>
      <c r="T52" s="60"/>
      <c r="U52" s="61" t="str">
        <f t="shared" si="31"/>
        <v xml:space="preserve"> </v>
      </c>
      <c r="V52" s="62">
        <f t="shared" si="32"/>
        <v>0</v>
      </c>
      <c r="W52" s="63"/>
      <c r="X52" s="64" t="str">
        <f t="shared" si="33"/>
        <v xml:space="preserve"> </v>
      </c>
      <c r="Y52" s="65">
        <f t="shared" si="34"/>
        <v>0</v>
      </c>
      <c r="Z52" s="66"/>
      <c r="AA52" s="67" t="str">
        <f t="shared" si="35"/>
        <v xml:space="preserve"> </v>
      </c>
      <c r="AB52" s="68">
        <f t="shared" si="36"/>
        <v>0</v>
      </c>
      <c r="AC52" s="69"/>
      <c r="AD52" s="70" t="str">
        <f t="shared" si="37"/>
        <v xml:space="preserve"> </v>
      </c>
      <c r="AE52" s="71">
        <f t="shared" si="38"/>
        <v>0</v>
      </c>
      <c r="AF52" s="44">
        <f t="shared" si="39"/>
        <v>4</v>
      </c>
      <c r="AG52" s="72">
        <f t="shared" si="40"/>
        <v>42</v>
      </c>
      <c r="AH52" s="44">
        <f t="shared" si="41"/>
        <v>4</v>
      </c>
      <c r="AJ52" s="49">
        <v>42</v>
      </c>
      <c r="AK52" s="49"/>
      <c r="AM52" s="52">
        <v>42</v>
      </c>
      <c r="AN52" s="52"/>
      <c r="AP52" s="73">
        <v>42</v>
      </c>
      <c r="AQ52" s="73"/>
      <c r="AS52" s="58">
        <v>42</v>
      </c>
      <c r="AT52" s="58"/>
      <c r="AV52" s="61">
        <v>42</v>
      </c>
      <c r="AW52" s="61"/>
      <c r="AY52" s="64">
        <v>42</v>
      </c>
      <c r="AZ52" s="64"/>
      <c r="BB52" s="74">
        <v>42</v>
      </c>
      <c r="BC52" s="74"/>
      <c r="BE52" s="70">
        <v>42</v>
      </c>
      <c r="BF52" s="70"/>
    </row>
    <row r="53" spans="1:58" x14ac:dyDescent="0.25">
      <c r="A53" s="43">
        <v>43</v>
      </c>
      <c r="B53" s="44">
        <f t="shared" si="23"/>
        <v>3</v>
      </c>
      <c r="C53" s="45">
        <v>324</v>
      </c>
      <c r="D53" s="46" t="str">
        <f t="shared" si="1"/>
        <v>PLAIRE Gwenegan</v>
      </c>
      <c r="E53" s="47" t="str">
        <f t="shared" si="2"/>
        <v>H</v>
      </c>
      <c r="F53" s="47" t="str">
        <f t="shared" si="3"/>
        <v>ACMarines</v>
      </c>
      <c r="G53" s="47" t="str">
        <f t="shared" si="4"/>
        <v>UFO</v>
      </c>
      <c r="H53" s="48">
        <v>1</v>
      </c>
      <c r="I53" s="49">
        <v>43</v>
      </c>
      <c r="J53" s="50">
        <f t="shared" si="24"/>
        <v>3</v>
      </c>
      <c r="K53" s="51"/>
      <c r="L53" s="52" t="str">
        <f t="shared" si="25"/>
        <v xml:space="preserve"> </v>
      </c>
      <c r="M53" s="53">
        <f t="shared" si="26"/>
        <v>0</v>
      </c>
      <c r="N53" s="54"/>
      <c r="O53" s="55" t="str">
        <f t="shared" si="27"/>
        <v xml:space="preserve"> </v>
      </c>
      <c r="P53" s="56">
        <f t="shared" si="28"/>
        <v>0</v>
      </c>
      <c r="Q53" s="57"/>
      <c r="R53" s="58" t="str">
        <f t="shared" si="29"/>
        <v xml:space="preserve"> </v>
      </c>
      <c r="S53" s="59">
        <f t="shared" si="30"/>
        <v>0</v>
      </c>
      <c r="T53" s="60"/>
      <c r="U53" s="61" t="str">
        <f t="shared" si="31"/>
        <v xml:space="preserve"> </v>
      </c>
      <c r="V53" s="62">
        <f t="shared" si="32"/>
        <v>0</v>
      </c>
      <c r="W53" s="63"/>
      <c r="X53" s="64" t="str">
        <f t="shared" si="33"/>
        <v xml:space="preserve"> </v>
      </c>
      <c r="Y53" s="65">
        <f t="shared" si="34"/>
        <v>0</v>
      </c>
      <c r="Z53" s="66"/>
      <c r="AA53" s="67" t="str">
        <f t="shared" si="35"/>
        <v xml:space="preserve"> </v>
      </c>
      <c r="AB53" s="68">
        <f t="shared" si="36"/>
        <v>0</v>
      </c>
      <c r="AC53" s="69"/>
      <c r="AD53" s="70" t="str">
        <f t="shared" si="37"/>
        <v xml:space="preserve"> </v>
      </c>
      <c r="AE53" s="71">
        <f t="shared" si="38"/>
        <v>0</v>
      </c>
      <c r="AF53" s="44">
        <f t="shared" si="39"/>
        <v>3</v>
      </c>
      <c r="AG53" s="72">
        <f t="shared" si="40"/>
        <v>43</v>
      </c>
      <c r="AH53" s="44">
        <f t="shared" si="41"/>
        <v>3</v>
      </c>
      <c r="AJ53" s="49">
        <v>43</v>
      </c>
      <c r="AK53" s="49"/>
      <c r="AM53" s="52">
        <v>43</v>
      </c>
      <c r="AN53" s="52"/>
      <c r="AP53" s="73">
        <v>43</v>
      </c>
      <c r="AQ53" s="73"/>
      <c r="AS53" s="58">
        <v>43</v>
      </c>
      <c r="AT53" s="58"/>
      <c r="AV53" s="61">
        <v>43</v>
      </c>
      <c r="AW53" s="61"/>
      <c r="AY53" s="64">
        <v>43</v>
      </c>
      <c r="AZ53" s="64"/>
      <c r="BB53" s="74">
        <v>43</v>
      </c>
      <c r="BC53" s="74"/>
      <c r="BE53" s="70">
        <v>43</v>
      </c>
      <c r="BF53" s="70"/>
    </row>
    <row r="54" spans="1:58" x14ac:dyDescent="0.25">
      <c r="A54" s="43">
        <v>44</v>
      </c>
      <c r="B54" s="44">
        <f t="shared" si="23"/>
        <v>2</v>
      </c>
      <c r="C54" s="45">
        <v>383</v>
      </c>
      <c r="D54" s="46" t="str">
        <f t="shared" si="1"/>
        <v>CRINON-MONTIGNY Lisa</v>
      </c>
      <c r="E54" s="47" t="str">
        <f t="shared" si="2"/>
        <v>F</v>
      </c>
      <c r="F54" s="47" t="str">
        <f t="shared" si="3"/>
        <v>Club la Harde de Survilliers</v>
      </c>
      <c r="G54" s="47" t="str">
        <f t="shared" si="4"/>
        <v>UFO</v>
      </c>
      <c r="H54" s="48">
        <v>1</v>
      </c>
      <c r="I54" s="49">
        <v>44</v>
      </c>
      <c r="J54" s="50">
        <f t="shared" si="24"/>
        <v>2</v>
      </c>
      <c r="K54" s="51"/>
      <c r="L54" s="52" t="str">
        <f t="shared" si="25"/>
        <v xml:space="preserve"> </v>
      </c>
      <c r="M54" s="53">
        <f t="shared" si="26"/>
        <v>0</v>
      </c>
      <c r="N54" s="54"/>
      <c r="O54" s="55" t="str">
        <f t="shared" si="27"/>
        <v xml:space="preserve"> </v>
      </c>
      <c r="P54" s="56">
        <f t="shared" si="28"/>
        <v>0</v>
      </c>
      <c r="Q54" s="57"/>
      <c r="R54" s="58" t="str">
        <f t="shared" si="29"/>
        <v xml:space="preserve"> </v>
      </c>
      <c r="S54" s="59">
        <f t="shared" si="30"/>
        <v>0</v>
      </c>
      <c r="T54" s="60"/>
      <c r="U54" s="61" t="str">
        <f t="shared" si="31"/>
        <v xml:space="preserve"> </v>
      </c>
      <c r="V54" s="62">
        <f t="shared" si="32"/>
        <v>0</v>
      </c>
      <c r="W54" s="63"/>
      <c r="X54" s="64" t="str">
        <f t="shared" si="33"/>
        <v xml:space="preserve"> </v>
      </c>
      <c r="Y54" s="65">
        <f t="shared" si="34"/>
        <v>0</v>
      </c>
      <c r="Z54" s="66"/>
      <c r="AA54" s="67" t="str">
        <f t="shared" si="35"/>
        <v xml:space="preserve"> </v>
      </c>
      <c r="AB54" s="68">
        <f t="shared" si="36"/>
        <v>0</v>
      </c>
      <c r="AC54" s="69"/>
      <c r="AD54" s="70" t="str">
        <f t="shared" si="37"/>
        <v xml:space="preserve"> </v>
      </c>
      <c r="AE54" s="71">
        <f t="shared" si="38"/>
        <v>0</v>
      </c>
      <c r="AF54" s="44">
        <f t="shared" si="39"/>
        <v>2</v>
      </c>
      <c r="AG54" s="72">
        <f t="shared" si="40"/>
        <v>44</v>
      </c>
      <c r="AH54" s="44">
        <f t="shared" si="41"/>
        <v>2</v>
      </c>
      <c r="AJ54" s="49">
        <v>44</v>
      </c>
      <c r="AK54" s="49"/>
      <c r="AM54" s="52">
        <v>44</v>
      </c>
      <c r="AN54" s="52"/>
      <c r="AP54" s="73">
        <v>44</v>
      </c>
      <c r="AQ54" s="73"/>
      <c r="AS54" s="58">
        <v>44</v>
      </c>
      <c r="AT54" s="58"/>
      <c r="AV54" s="61">
        <v>44</v>
      </c>
      <c r="AW54" s="61"/>
      <c r="AY54" s="64">
        <v>44</v>
      </c>
      <c r="AZ54" s="64"/>
      <c r="BB54" s="74">
        <v>44</v>
      </c>
      <c r="BC54" s="74"/>
      <c r="BE54" s="70">
        <v>44</v>
      </c>
      <c r="BF54" s="70"/>
    </row>
    <row r="55" spans="1:58" x14ac:dyDescent="0.25">
      <c r="A55" s="43">
        <v>45</v>
      </c>
      <c r="B55" s="44">
        <f t="shared" si="23"/>
        <v>0</v>
      </c>
      <c r="C55" s="45"/>
      <c r="D55" s="46" t="s">
        <v>1</v>
      </c>
      <c r="E55" s="47"/>
      <c r="F55" s="47" t="s">
        <v>1</v>
      </c>
      <c r="G55" s="47" t="s">
        <v>1</v>
      </c>
      <c r="H55" s="48"/>
      <c r="I55" s="49" t="str">
        <f t="shared" ref="I55:I74" si="42">IF(SUMIF(AK$11:AK$97,$C55,AJ$11:AJ$97)=0," ",SUMIF(AK$11:AK$97,$C55,AJ$11:AJ$97))</f>
        <v xml:space="preserve"> </v>
      </c>
      <c r="J55" s="50">
        <f t="shared" si="24"/>
        <v>0</v>
      </c>
      <c r="K55" s="51"/>
      <c r="L55" s="52" t="str">
        <f t="shared" si="25"/>
        <v xml:space="preserve"> </v>
      </c>
      <c r="M55" s="53">
        <f t="shared" si="26"/>
        <v>0</v>
      </c>
      <c r="N55" s="54"/>
      <c r="O55" s="55" t="str">
        <f t="shared" si="27"/>
        <v xml:space="preserve"> </v>
      </c>
      <c r="P55" s="56">
        <f t="shared" si="28"/>
        <v>0</v>
      </c>
      <c r="Q55" s="57"/>
      <c r="R55" s="58" t="str">
        <f t="shared" si="29"/>
        <v xml:space="preserve"> </v>
      </c>
      <c r="S55" s="59">
        <f t="shared" si="30"/>
        <v>0</v>
      </c>
      <c r="T55" s="60"/>
      <c r="U55" s="61" t="str">
        <f t="shared" si="31"/>
        <v xml:space="preserve"> </v>
      </c>
      <c r="V55" s="62">
        <f t="shared" si="32"/>
        <v>0</v>
      </c>
      <c r="W55" s="63"/>
      <c r="X55" s="64" t="str">
        <f t="shared" si="33"/>
        <v xml:space="preserve"> </v>
      </c>
      <c r="Y55" s="65">
        <f t="shared" si="34"/>
        <v>0</v>
      </c>
      <c r="Z55" s="66"/>
      <c r="AA55" s="67" t="str">
        <f t="shared" si="35"/>
        <v xml:space="preserve"> </v>
      </c>
      <c r="AB55" s="68">
        <f t="shared" si="36"/>
        <v>0</v>
      </c>
      <c r="AC55" s="69"/>
      <c r="AD55" s="70" t="str">
        <f t="shared" si="37"/>
        <v xml:space="preserve"> </v>
      </c>
      <c r="AE55" s="71">
        <f t="shared" si="38"/>
        <v>0</v>
      </c>
      <c r="AF55" s="44">
        <f t="shared" si="39"/>
        <v>0</v>
      </c>
      <c r="AG55" s="72">
        <f t="shared" si="40"/>
        <v>45</v>
      </c>
      <c r="AH55" s="44">
        <f t="shared" si="41"/>
        <v>0</v>
      </c>
      <c r="AJ55" s="49">
        <v>45</v>
      </c>
      <c r="AK55" s="49"/>
      <c r="AM55" s="52">
        <v>45</v>
      </c>
      <c r="AN55" s="52"/>
      <c r="AP55" s="73">
        <v>45</v>
      </c>
      <c r="AQ55" s="73"/>
      <c r="AS55" s="58">
        <v>45</v>
      </c>
      <c r="AT55" s="58"/>
      <c r="AV55" s="61">
        <v>45</v>
      </c>
      <c r="AW55" s="61"/>
      <c r="AY55" s="64">
        <v>45</v>
      </c>
      <c r="AZ55" s="64"/>
      <c r="BB55" s="74">
        <v>45</v>
      </c>
      <c r="BC55" s="74"/>
      <c r="BE55" s="70">
        <v>45</v>
      </c>
      <c r="BF55" s="70"/>
    </row>
    <row r="56" spans="1:58" x14ac:dyDescent="0.25">
      <c r="A56" s="43">
        <v>46</v>
      </c>
      <c r="B56" s="44">
        <f t="shared" si="23"/>
        <v>0</v>
      </c>
      <c r="C56" s="45"/>
      <c r="D56" s="46" t="s">
        <v>1</v>
      </c>
      <c r="E56" s="47"/>
      <c r="F56" s="47" t="s">
        <v>1</v>
      </c>
      <c r="G56" s="47" t="s">
        <v>1</v>
      </c>
      <c r="H56" s="48"/>
      <c r="I56" s="49" t="str">
        <f t="shared" si="42"/>
        <v xml:space="preserve"> </v>
      </c>
      <c r="J56" s="50">
        <f t="shared" si="24"/>
        <v>0</v>
      </c>
      <c r="K56" s="51"/>
      <c r="L56" s="52" t="str">
        <f t="shared" si="25"/>
        <v xml:space="preserve"> </v>
      </c>
      <c r="M56" s="53">
        <f t="shared" si="26"/>
        <v>0</v>
      </c>
      <c r="N56" s="54"/>
      <c r="O56" s="55" t="str">
        <f t="shared" si="27"/>
        <v xml:space="preserve"> </v>
      </c>
      <c r="P56" s="56">
        <f t="shared" si="28"/>
        <v>0</v>
      </c>
      <c r="Q56" s="57"/>
      <c r="R56" s="58" t="str">
        <f t="shared" si="29"/>
        <v xml:space="preserve"> </v>
      </c>
      <c r="S56" s="59">
        <f t="shared" si="30"/>
        <v>0</v>
      </c>
      <c r="T56" s="60"/>
      <c r="U56" s="61" t="str">
        <f t="shared" si="31"/>
        <v xml:space="preserve"> </v>
      </c>
      <c r="V56" s="62">
        <f t="shared" si="32"/>
        <v>0</v>
      </c>
      <c r="W56" s="63"/>
      <c r="X56" s="64" t="str">
        <f t="shared" si="33"/>
        <v xml:space="preserve"> </v>
      </c>
      <c r="Y56" s="65">
        <f t="shared" si="34"/>
        <v>0</v>
      </c>
      <c r="Z56" s="66"/>
      <c r="AA56" s="67" t="str">
        <f t="shared" si="35"/>
        <v xml:space="preserve"> </v>
      </c>
      <c r="AB56" s="68">
        <f t="shared" si="36"/>
        <v>0</v>
      </c>
      <c r="AC56" s="69"/>
      <c r="AD56" s="70" t="str">
        <f t="shared" si="37"/>
        <v xml:space="preserve"> </v>
      </c>
      <c r="AE56" s="71">
        <f t="shared" si="38"/>
        <v>0</v>
      </c>
      <c r="AF56" s="44">
        <f t="shared" si="39"/>
        <v>0</v>
      </c>
      <c r="AG56" s="72">
        <f t="shared" si="40"/>
        <v>46</v>
      </c>
      <c r="AH56" s="44">
        <f t="shared" si="41"/>
        <v>0</v>
      </c>
      <c r="AJ56" s="49">
        <v>46</v>
      </c>
      <c r="AK56" s="49"/>
      <c r="AM56" s="52">
        <v>46</v>
      </c>
      <c r="AN56" s="52"/>
      <c r="AP56" s="73">
        <v>46</v>
      </c>
      <c r="AQ56" s="73"/>
      <c r="AS56" s="58">
        <v>46</v>
      </c>
      <c r="AT56" s="58"/>
      <c r="AV56" s="61">
        <v>46</v>
      </c>
      <c r="AW56" s="61"/>
      <c r="AY56" s="64">
        <v>46</v>
      </c>
      <c r="AZ56" s="64"/>
      <c r="BB56" s="74">
        <v>46</v>
      </c>
      <c r="BC56" s="74"/>
      <c r="BE56" s="70">
        <v>46</v>
      </c>
      <c r="BF56" s="70"/>
    </row>
    <row r="57" spans="1:58" x14ac:dyDescent="0.25">
      <c r="A57" s="43">
        <v>47</v>
      </c>
      <c r="B57" s="44">
        <f t="shared" si="23"/>
        <v>0</v>
      </c>
      <c r="C57" s="45"/>
      <c r="D57" s="46" t="s">
        <v>1</v>
      </c>
      <c r="E57" s="47"/>
      <c r="F57" s="47" t="s">
        <v>1</v>
      </c>
      <c r="G57" s="47" t="s">
        <v>1</v>
      </c>
      <c r="H57" s="48"/>
      <c r="I57" s="49" t="str">
        <f t="shared" si="42"/>
        <v xml:space="preserve"> </v>
      </c>
      <c r="J57" s="50">
        <f t="shared" si="24"/>
        <v>0</v>
      </c>
      <c r="K57" s="51"/>
      <c r="L57" s="52" t="str">
        <f t="shared" si="25"/>
        <v xml:space="preserve"> </v>
      </c>
      <c r="M57" s="53">
        <f t="shared" si="26"/>
        <v>0</v>
      </c>
      <c r="N57" s="54"/>
      <c r="O57" s="55" t="str">
        <f t="shared" si="27"/>
        <v xml:space="preserve"> </v>
      </c>
      <c r="P57" s="56">
        <f t="shared" si="28"/>
        <v>0</v>
      </c>
      <c r="Q57" s="57"/>
      <c r="R57" s="58" t="str">
        <f t="shared" si="29"/>
        <v xml:space="preserve"> </v>
      </c>
      <c r="S57" s="59">
        <f t="shared" si="30"/>
        <v>0</v>
      </c>
      <c r="T57" s="60"/>
      <c r="U57" s="61" t="str">
        <f t="shared" si="31"/>
        <v xml:space="preserve"> </v>
      </c>
      <c r="V57" s="62">
        <f t="shared" si="32"/>
        <v>0</v>
      </c>
      <c r="W57" s="63"/>
      <c r="X57" s="64" t="str">
        <f t="shared" si="33"/>
        <v xml:space="preserve"> </v>
      </c>
      <c r="Y57" s="65">
        <f t="shared" si="34"/>
        <v>0</v>
      </c>
      <c r="Z57" s="66"/>
      <c r="AA57" s="67" t="str">
        <f t="shared" si="35"/>
        <v xml:space="preserve"> </v>
      </c>
      <c r="AB57" s="68">
        <f t="shared" si="36"/>
        <v>0</v>
      </c>
      <c r="AC57" s="69"/>
      <c r="AD57" s="70" t="str">
        <f t="shared" si="37"/>
        <v xml:space="preserve"> </v>
      </c>
      <c r="AE57" s="71">
        <f t="shared" si="38"/>
        <v>0</v>
      </c>
      <c r="AF57" s="44">
        <f t="shared" si="39"/>
        <v>0</v>
      </c>
      <c r="AG57" s="72">
        <f t="shared" si="40"/>
        <v>47</v>
      </c>
      <c r="AH57" s="44">
        <f t="shared" si="41"/>
        <v>0</v>
      </c>
      <c r="AJ57" s="49">
        <v>47</v>
      </c>
      <c r="AK57" s="49"/>
      <c r="AM57" s="52">
        <v>47</v>
      </c>
      <c r="AN57" s="52"/>
      <c r="AP57" s="73">
        <v>47</v>
      </c>
      <c r="AQ57" s="73"/>
      <c r="AS57" s="58">
        <v>47</v>
      </c>
      <c r="AT57" s="58"/>
      <c r="AV57" s="61">
        <v>47</v>
      </c>
      <c r="AW57" s="61"/>
      <c r="AY57" s="64">
        <v>47</v>
      </c>
      <c r="AZ57" s="64"/>
      <c r="BB57" s="74">
        <v>47</v>
      </c>
      <c r="BC57" s="74"/>
      <c r="BE57" s="70">
        <v>47</v>
      </c>
      <c r="BF57" s="70"/>
    </row>
    <row r="58" spans="1:58" x14ac:dyDescent="0.25">
      <c r="A58" s="43">
        <v>48</v>
      </c>
      <c r="B58" s="44">
        <f t="shared" si="23"/>
        <v>0</v>
      </c>
      <c r="C58" s="45"/>
      <c r="D58" s="46" t="s">
        <v>1</v>
      </c>
      <c r="E58" s="47"/>
      <c r="F58" s="47" t="s">
        <v>1</v>
      </c>
      <c r="G58" s="47" t="s">
        <v>1</v>
      </c>
      <c r="H58" s="48"/>
      <c r="I58" s="49" t="str">
        <f t="shared" si="42"/>
        <v xml:space="preserve"> </v>
      </c>
      <c r="J58" s="50">
        <f t="shared" si="24"/>
        <v>0</v>
      </c>
      <c r="K58" s="51"/>
      <c r="L58" s="52" t="str">
        <f t="shared" si="25"/>
        <v xml:space="preserve"> </v>
      </c>
      <c r="M58" s="53">
        <f t="shared" si="26"/>
        <v>0</v>
      </c>
      <c r="N58" s="54"/>
      <c r="O58" s="55" t="str">
        <f t="shared" si="27"/>
        <v xml:space="preserve"> </v>
      </c>
      <c r="P58" s="56">
        <f t="shared" si="28"/>
        <v>0</v>
      </c>
      <c r="Q58" s="57"/>
      <c r="R58" s="58" t="str">
        <f t="shared" si="29"/>
        <v xml:space="preserve"> </v>
      </c>
      <c r="S58" s="59">
        <f t="shared" si="30"/>
        <v>0</v>
      </c>
      <c r="T58" s="60"/>
      <c r="U58" s="61" t="str">
        <f t="shared" si="31"/>
        <v xml:space="preserve"> </v>
      </c>
      <c r="V58" s="62">
        <f t="shared" si="32"/>
        <v>0</v>
      </c>
      <c r="W58" s="63"/>
      <c r="X58" s="64" t="str">
        <f t="shared" si="33"/>
        <v xml:space="preserve"> </v>
      </c>
      <c r="Y58" s="65">
        <f t="shared" si="34"/>
        <v>0</v>
      </c>
      <c r="Z58" s="66"/>
      <c r="AA58" s="67" t="str">
        <f t="shared" si="35"/>
        <v xml:space="preserve"> </v>
      </c>
      <c r="AB58" s="68">
        <f t="shared" si="36"/>
        <v>0</v>
      </c>
      <c r="AC58" s="69"/>
      <c r="AD58" s="70" t="str">
        <f t="shared" si="37"/>
        <v xml:space="preserve"> </v>
      </c>
      <c r="AE58" s="71">
        <f t="shared" si="38"/>
        <v>0</v>
      </c>
      <c r="AF58" s="44">
        <f t="shared" si="39"/>
        <v>0</v>
      </c>
      <c r="AG58" s="72">
        <f t="shared" si="40"/>
        <v>48</v>
      </c>
      <c r="AH58" s="44">
        <f t="shared" si="41"/>
        <v>0</v>
      </c>
      <c r="AJ58" s="49">
        <v>48</v>
      </c>
      <c r="AK58" s="49"/>
      <c r="AM58" s="52">
        <v>48</v>
      </c>
      <c r="AN58" s="52"/>
      <c r="AP58" s="73">
        <v>48</v>
      </c>
      <c r="AQ58" s="73"/>
      <c r="AS58" s="58">
        <v>48</v>
      </c>
      <c r="AT58" s="58"/>
      <c r="AV58" s="61">
        <v>48</v>
      </c>
      <c r="AW58" s="61"/>
      <c r="AY58" s="64">
        <v>48</v>
      </c>
      <c r="AZ58" s="64"/>
      <c r="BB58" s="74">
        <v>48</v>
      </c>
      <c r="BC58" s="74"/>
      <c r="BE58" s="70">
        <v>48</v>
      </c>
      <c r="BF58" s="70"/>
    </row>
    <row r="59" spans="1:58" x14ac:dyDescent="0.25">
      <c r="A59" s="43">
        <v>49</v>
      </c>
      <c r="B59" s="44">
        <f t="shared" si="23"/>
        <v>0</v>
      </c>
      <c r="C59" s="45"/>
      <c r="D59" s="46" t="s">
        <v>1</v>
      </c>
      <c r="E59" s="47"/>
      <c r="F59" s="47" t="s">
        <v>1</v>
      </c>
      <c r="G59" s="47" t="s">
        <v>1</v>
      </c>
      <c r="H59" s="48"/>
      <c r="I59" s="49" t="str">
        <f t="shared" si="42"/>
        <v xml:space="preserve"> </v>
      </c>
      <c r="J59" s="50">
        <f t="shared" si="24"/>
        <v>0</v>
      </c>
      <c r="K59" s="51"/>
      <c r="L59" s="52" t="str">
        <f t="shared" si="25"/>
        <v xml:space="preserve"> </v>
      </c>
      <c r="M59" s="53">
        <f t="shared" si="26"/>
        <v>0</v>
      </c>
      <c r="N59" s="54"/>
      <c r="O59" s="55" t="str">
        <f t="shared" si="27"/>
        <v xml:space="preserve"> </v>
      </c>
      <c r="P59" s="56">
        <f t="shared" si="28"/>
        <v>0</v>
      </c>
      <c r="Q59" s="57"/>
      <c r="R59" s="58" t="str">
        <f t="shared" si="29"/>
        <v xml:space="preserve"> </v>
      </c>
      <c r="S59" s="59">
        <f t="shared" si="30"/>
        <v>0</v>
      </c>
      <c r="T59" s="60"/>
      <c r="U59" s="61" t="str">
        <f t="shared" si="31"/>
        <v xml:space="preserve"> </v>
      </c>
      <c r="V59" s="62">
        <f t="shared" si="32"/>
        <v>0</v>
      </c>
      <c r="W59" s="63"/>
      <c r="X59" s="64" t="str">
        <f t="shared" si="33"/>
        <v xml:space="preserve"> </v>
      </c>
      <c r="Y59" s="65">
        <f t="shared" si="34"/>
        <v>0</v>
      </c>
      <c r="Z59" s="66"/>
      <c r="AA59" s="67" t="str">
        <f t="shared" si="35"/>
        <v xml:space="preserve"> </v>
      </c>
      <c r="AB59" s="68">
        <f t="shared" si="36"/>
        <v>0</v>
      </c>
      <c r="AC59" s="69"/>
      <c r="AD59" s="70" t="str">
        <f t="shared" si="37"/>
        <v xml:space="preserve"> </v>
      </c>
      <c r="AE59" s="71">
        <f t="shared" si="38"/>
        <v>0</v>
      </c>
      <c r="AF59" s="44">
        <f t="shared" si="39"/>
        <v>0</v>
      </c>
      <c r="AG59" s="72">
        <f t="shared" si="40"/>
        <v>49</v>
      </c>
      <c r="AH59" s="44">
        <f t="shared" si="41"/>
        <v>0</v>
      </c>
      <c r="AJ59" s="49">
        <v>49</v>
      </c>
      <c r="AK59" s="49"/>
      <c r="AM59" s="52">
        <v>49</v>
      </c>
      <c r="AN59" s="52"/>
      <c r="AP59" s="73">
        <v>49</v>
      </c>
      <c r="AQ59" s="73"/>
      <c r="AS59" s="58">
        <v>49</v>
      </c>
      <c r="AT59" s="58"/>
      <c r="AV59" s="61">
        <v>49</v>
      </c>
      <c r="AW59" s="61"/>
      <c r="AY59" s="64">
        <v>49</v>
      </c>
      <c r="AZ59" s="64"/>
      <c r="BB59" s="74">
        <v>49</v>
      </c>
      <c r="BC59" s="74"/>
      <c r="BE59" s="70">
        <v>49</v>
      </c>
      <c r="BF59" s="70"/>
    </row>
    <row r="60" spans="1:58" x14ac:dyDescent="0.25">
      <c r="A60" s="43">
        <v>50</v>
      </c>
      <c r="B60" s="44">
        <f t="shared" si="23"/>
        <v>0</v>
      </c>
      <c r="C60" s="45"/>
      <c r="D60" s="46" t="s">
        <v>1</v>
      </c>
      <c r="E60" s="47"/>
      <c r="F60" s="47" t="s">
        <v>1</v>
      </c>
      <c r="G60" s="47" t="s">
        <v>1</v>
      </c>
      <c r="H60" s="48"/>
      <c r="I60" s="49" t="str">
        <f t="shared" si="42"/>
        <v xml:space="preserve"> </v>
      </c>
      <c r="J60" s="50">
        <f t="shared" si="24"/>
        <v>0</v>
      </c>
      <c r="K60" s="51"/>
      <c r="L60" s="52" t="str">
        <f t="shared" si="25"/>
        <v xml:space="preserve"> </v>
      </c>
      <c r="M60" s="53">
        <f t="shared" si="26"/>
        <v>0</v>
      </c>
      <c r="N60" s="54"/>
      <c r="O60" s="55" t="str">
        <f t="shared" si="27"/>
        <v xml:space="preserve"> </v>
      </c>
      <c r="P60" s="56">
        <f t="shared" si="28"/>
        <v>0</v>
      </c>
      <c r="Q60" s="57"/>
      <c r="R60" s="58" t="str">
        <f t="shared" si="29"/>
        <v xml:space="preserve"> </v>
      </c>
      <c r="S60" s="59">
        <f t="shared" si="30"/>
        <v>0</v>
      </c>
      <c r="T60" s="60"/>
      <c r="U60" s="61" t="str">
        <f t="shared" si="31"/>
        <v xml:space="preserve"> </v>
      </c>
      <c r="V60" s="62">
        <f t="shared" si="32"/>
        <v>0</v>
      </c>
      <c r="W60" s="63"/>
      <c r="X60" s="64" t="str">
        <f t="shared" si="33"/>
        <v xml:space="preserve"> </v>
      </c>
      <c r="Y60" s="65">
        <f t="shared" si="34"/>
        <v>0</v>
      </c>
      <c r="Z60" s="66"/>
      <c r="AA60" s="67" t="str">
        <f t="shared" si="35"/>
        <v xml:space="preserve"> </v>
      </c>
      <c r="AB60" s="68">
        <f t="shared" si="36"/>
        <v>0</v>
      </c>
      <c r="AC60" s="69"/>
      <c r="AD60" s="70" t="str">
        <f t="shared" si="37"/>
        <v xml:space="preserve"> </v>
      </c>
      <c r="AE60" s="71">
        <f t="shared" si="38"/>
        <v>0</v>
      </c>
      <c r="AF60" s="44">
        <f t="shared" si="39"/>
        <v>0</v>
      </c>
      <c r="AG60" s="72">
        <f t="shared" si="40"/>
        <v>50</v>
      </c>
      <c r="AH60" s="44">
        <f t="shared" si="41"/>
        <v>0</v>
      </c>
      <c r="AJ60" s="49">
        <v>50</v>
      </c>
      <c r="AK60" s="49"/>
      <c r="AM60" s="52">
        <v>50</v>
      </c>
      <c r="AN60" s="52"/>
      <c r="AP60" s="73">
        <v>50</v>
      </c>
      <c r="AQ60" s="73"/>
      <c r="AS60" s="58">
        <v>50</v>
      </c>
      <c r="AT60" s="58"/>
      <c r="AV60" s="61">
        <v>50</v>
      </c>
      <c r="AW60" s="61"/>
      <c r="AY60" s="64">
        <v>50</v>
      </c>
      <c r="AZ60" s="64"/>
      <c r="BB60" s="74">
        <v>50</v>
      </c>
      <c r="BC60" s="74"/>
      <c r="BE60" s="70">
        <v>50</v>
      </c>
      <c r="BF60" s="70"/>
    </row>
    <row r="61" spans="1:58" x14ac:dyDescent="0.25">
      <c r="A61" s="43">
        <v>51</v>
      </c>
      <c r="B61" s="44">
        <f t="shared" si="23"/>
        <v>0</v>
      </c>
      <c r="C61" s="45"/>
      <c r="D61" s="46" t="s">
        <v>1</v>
      </c>
      <c r="E61" s="47"/>
      <c r="F61" s="47" t="s">
        <v>1</v>
      </c>
      <c r="G61" s="47" t="s">
        <v>1</v>
      </c>
      <c r="H61" s="48"/>
      <c r="I61" s="49" t="str">
        <f t="shared" si="42"/>
        <v xml:space="preserve"> </v>
      </c>
      <c r="J61" s="50">
        <f t="shared" si="24"/>
        <v>0</v>
      </c>
      <c r="K61" s="51"/>
      <c r="L61" s="52" t="str">
        <f t="shared" si="25"/>
        <v xml:space="preserve"> </v>
      </c>
      <c r="M61" s="53">
        <f t="shared" si="26"/>
        <v>0</v>
      </c>
      <c r="N61" s="54"/>
      <c r="O61" s="55" t="str">
        <f t="shared" si="27"/>
        <v xml:space="preserve"> </v>
      </c>
      <c r="P61" s="56">
        <f t="shared" si="28"/>
        <v>0</v>
      </c>
      <c r="Q61" s="57"/>
      <c r="R61" s="58" t="str">
        <f t="shared" si="29"/>
        <v xml:space="preserve"> </v>
      </c>
      <c r="S61" s="59">
        <f t="shared" si="30"/>
        <v>0</v>
      </c>
      <c r="T61" s="60"/>
      <c r="U61" s="61" t="str">
        <f t="shared" si="31"/>
        <v xml:space="preserve"> </v>
      </c>
      <c r="V61" s="62">
        <f t="shared" si="32"/>
        <v>0</v>
      </c>
      <c r="W61" s="63"/>
      <c r="X61" s="64" t="str">
        <f t="shared" si="33"/>
        <v xml:space="preserve"> </v>
      </c>
      <c r="Y61" s="65">
        <f t="shared" si="34"/>
        <v>0</v>
      </c>
      <c r="Z61" s="66"/>
      <c r="AA61" s="67" t="str">
        <f t="shared" si="35"/>
        <v xml:space="preserve"> </v>
      </c>
      <c r="AB61" s="68">
        <f t="shared" si="36"/>
        <v>0</v>
      </c>
      <c r="AC61" s="69"/>
      <c r="AD61" s="70" t="str">
        <f t="shared" si="37"/>
        <v xml:space="preserve"> </v>
      </c>
      <c r="AE61" s="71">
        <f t="shared" si="38"/>
        <v>0</v>
      </c>
      <c r="AF61" s="44">
        <f t="shared" si="39"/>
        <v>0</v>
      </c>
      <c r="AG61" s="72">
        <f t="shared" si="40"/>
        <v>51</v>
      </c>
      <c r="AH61" s="44">
        <f t="shared" si="41"/>
        <v>0</v>
      </c>
      <c r="AJ61" s="49">
        <v>51</v>
      </c>
      <c r="AK61" s="49"/>
      <c r="AM61" s="52">
        <v>51</v>
      </c>
      <c r="AN61" s="52"/>
      <c r="AP61" s="73">
        <v>51</v>
      </c>
      <c r="AQ61" s="73"/>
      <c r="AS61" s="58">
        <v>51</v>
      </c>
      <c r="AT61" s="58"/>
      <c r="AV61" s="61">
        <v>51</v>
      </c>
      <c r="AW61" s="61"/>
      <c r="AY61" s="64">
        <v>51</v>
      </c>
      <c r="AZ61" s="64"/>
      <c r="BB61" s="74">
        <v>51</v>
      </c>
      <c r="BC61" s="74"/>
      <c r="BE61" s="70">
        <v>51</v>
      </c>
      <c r="BF61" s="70"/>
    </row>
    <row r="62" spans="1:58" x14ac:dyDescent="0.25">
      <c r="A62" s="43">
        <v>52</v>
      </c>
      <c r="B62" s="44">
        <f t="shared" si="23"/>
        <v>0</v>
      </c>
      <c r="C62" s="45"/>
      <c r="D62" s="46" t="s">
        <v>1</v>
      </c>
      <c r="E62" s="47"/>
      <c r="F62" s="47" t="s">
        <v>1</v>
      </c>
      <c r="G62" s="47" t="s">
        <v>1</v>
      </c>
      <c r="H62" s="48"/>
      <c r="I62" s="49" t="str">
        <f t="shared" si="42"/>
        <v xml:space="preserve"> </v>
      </c>
      <c r="J62" s="50">
        <f t="shared" si="24"/>
        <v>0</v>
      </c>
      <c r="K62" s="51"/>
      <c r="L62" s="52" t="str">
        <f t="shared" si="25"/>
        <v xml:space="preserve"> </v>
      </c>
      <c r="M62" s="53">
        <f t="shared" si="26"/>
        <v>0</v>
      </c>
      <c r="N62" s="54"/>
      <c r="O62" s="55" t="str">
        <f t="shared" si="27"/>
        <v xml:space="preserve"> </v>
      </c>
      <c r="P62" s="56">
        <f t="shared" si="28"/>
        <v>0</v>
      </c>
      <c r="Q62" s="57"/>
      <c r="R62" s="58" t="str">
        <f t="shared" si="29"/>
        <v xml:space="preserve"> </v>
      </c>
      <c r="S62" s="59">
        <f t="shared" si="30"/>
        <v>0</v>
      </c>
      <c r="T62" s="60"/>
      <c r="U62" s="61" t="str">
        <f t="shared" si="31"/>
        <v xml:space="preserve"> </v>
      </c>
      <c r="V62" s="62">
        <f t="shared" si="32"/>
        <v>0</v>
      </c>
      <c r="W62" s="63"/>
      <c r="X62" s="64" t="str">
        <f t="shared" si="33"/>
        <v xml:space="preserve"> </v>
      </c>
      <c r="Y62" s="65">
        <f t="shared" si="34"/>
        <v>0</v>
      </c>
      <c r="Z62" s="66"/>
      <c r="AA62" s="67" t="str">
        <f t="shared" si="35"/>
        <v xml:space="preserve"> </v>
      </c>
      <c r="AB62" s="68">
        <f t="shared" si="36"/>
        <v>0</v>
      </c>
      <c r="AC62" s="69"/>
      <c r="AD62" s="70" t="str">
        <f t="shared" si="37"/>
        <v xml:space="preserve"> </v>
      </c>
      <c r="AE62" s="71">
        <f t="shared" si="38"/>
        <v>0</v>
      </c>
      <c r="AF62" s="44">
        <f t="shared" si="39"/>
        <v>0</v>
      </c>
      <c r="AG62" s="72">
        <f t="shared" si="40"/>
        <v>52</v>
      </c>
      <c r="AH62" s="44">
        <f t="shared" si="41"/>
        <v>0</v>
      </c>
      <c r="AJ62" s="49">
        <v>52</v>
      </c>
      <c r="AK62" s="49"/>
      <c r="AM62" s="52">
        <v>52</v>
      </c>
      <c r="AN62" s="52"/>
      <c r="AP62" s="73">
        <v>52</v>
      </c>
      <c r="AQ62" s="73"/>
      <c r="AS62" s="58">
        <v>52</v>
      </c>
      <c r="AT62" s="58"/>
      <c r="AV62" s="61">
        <v>52</v>
      </c>
      <c r="AW62" s="61"/>
      <c r="AY62" s="64">
        <v>52</v>
      </c>
      <c r="AZ62" s="64"/>
      <c r="BB62" s="74">
        <v>52</v>
      </c>
      <c r="BC62" s="74"/>
      <c r="BE62" s="70">
        <v>52</v>
      </c>
      <c r="BF62" s="70"/>
    </row>
    <row r="63" spans="1:58" x14ac:dyDescent="0.25">
      <c r="A63" s="43">
        <v>53</v>
      </c>
      <c r="B63" s="44">
        <f t="shared" si="23"/>
        <v>0</v>
      </c>
      <c r="C63" s="45"/>
      <c r="D63" s="46" t="s">
        <v>1</v>
      </c>
      <c r="E63" s="47"/>
      <c r="F63" s="47" t="s">
        <v>1</v>
      </c>
      <c r="G63" s="47" t="s">
        <v>1</v>
      </c>
      <c r="H63" s="48"/>
      <c r="I63" s="49" t="str">
        <f t="shared" si="42"/>
        <v xml:space="preserve"> </v>
      </c>
      <c r="J63" s="50">
        <f t="shared" si="24"/>
        <v>0</v>
      </c>
      <c r="K63" s="51"/>
      <c r="L63" s="52" t="str">
        <f t="shared" si="25"/>
        <v xml:space="preserve"> </v>
      </c>
      <c r="M63" s="53">
        <f t="shared" si="26"/>
        <v>0</v>
      </c>
      <c r="N63" s="54"/>
      <c r="O63" s="55" t="str">
        <f t="shared" si="27"/>
        <v xml:space="preserve"> </v>
      </c>
      <c r="P63" s="56">
        <f t="shared" si="28"/>
        <v>0</v>
      </c>
      <c r="Q63" s="57"/>
      <c r="R63" s="58" t="str">
        <f t="shared" si="29"/>
        <v xml:space="preserve"> </v>
      </c>
      <c r="S63" s="59">
        <f t="shared" si="30"/>
        <v>0</v>
      </c>
      <c r="T63" s="60"/>
      <c r="U63" s="61" t="str">
        <f t="shared" si="31"/>
        <v xml:space="preserve"> </v>
      </c>
      <c r="V63" s="62">
        <f t="shared" si="32"/>
        <v>0</v>
      </c>
      <c r="W63" s="63"/>
      <c r="X63" s="64" t="str">
        <f t="shared" si="33"/>
        <v xml:space="preserve"> </v>
      </c>
      <c r="Y63" s="65">
        <f t="shared" si="34"/>
        <v>0</v>
      </c>
      <c r="Z63" s="66"/>
      <c r="AA63" s="67" t="str">
        <f t="shared" si="35"/>
        <v xml:space="preserve"> </v>
      </c>
      <c r="AB63" s="68">
        <f t="shared" si="36"/>
        <v>0</v>
      </c>
      <c r="AC63" s="69"/>
      <c r="AD63" s="70" t="str">
        <f t="shared" si="37"/>
        <v xml:space="preserve"> </v>
      </c>
      <c r="AE63" s="71">
        <f t="shared" si="38"/>
        <v>0</v>
      </c>
      <c r="AF63" s="44">
        <f t="shared" si="39"/>
        <v>0</v>
      </c>
      <c r="AG63" s="72">
        <f t="shared" si="40"/>
        <v>53</v>
      </c>
      <c r="AH63" s="44">
        <f t="shared" si="41"/>
        <v>0</v>
      </c>
      <c r="AJ63" s="49">
        <v>53</v>
      </c>
      <c r="AK63" s="49"/>
      <c r="AM63" s="52">
        <v>53</v>
      </c>
      <c r="AN63" s="52"/>
      <c r="AP63" s="73">
        <v>53</v>
      </c>
      <c r="AQ63" s="73"/>
      <c r="AS63" s="58">
        <v>53</v>
      </c>
      <c r="AT63" s="58"/>
      <c r="AV63" s="61">
        <v>53</v>
      </c>
      <c r="AW63" s="61"/>
      <c r="AY63" s="64">
        <v>53</v>
      </c>
      <c r="AZ63" s="64"/>
      <c r="BB63" s="74">
        <v>53</v>
      </c>
      <c r="BC63" s="74"/>
      <c r="BE63" s="70">
        <v>53</v>
      </c>
      <c r="BF63" s="70"/>
    </row>
    <row r="64" spans="1:58" x14ac:dyDescent="0.25">
      <c r="A64" s="43">
        <v>54</v>
      </c>
      <c r="B64" s="44">
        <f t="shared" si="23"/>
        <v>0</v>
      </c>
      <c r="C64" s="45"/>
      <c r="D64" s="46" t="s">
        <v>1</v>
      </c>
      <c r="E64" s="47"/>
      <c r="F64" s="47" t="s">
        <v>1</v>
      </c>
      <c r="G64" s="47" t="s">
        <v>1</v>
      </c>
      <c r="H64" s="48"/>
      <c r="I64" s="49" t="str">
        <f t="shared" si="42"/>
        <v xml:space="preserve"> </v>
      </c>
      <c r="J64" s="50">
        <f t="shared" si="24"/>
        <v>0</v>
      </c>
      <c r="K64" s="51"/>
      <c r="L64" s="52" t="str">
        <f t="shared" si="25"/>
        <v xml:space="preserve"> </v>
      </c>
      <c r="M64" s="53">
        <f t="shared" si="26"/>
        <v>0</v>
      </c>
      <c r="N64" s="54"/>
      <c r="O64" s="55" t="str">
        <f t="shared" si="27"/>
        <v xml:space="preserve"> </v>
      </c>
      <c r="P64" s="56">
        <f t="shared" si="28"/>
        <v>0</v>
      </c>
      <c r="Q64" s="57"/>
      <c r="R64" s="58" t="str">
        <f t="shared" si="29"/>
        <v xml:space="preserve"> </v>
      </c>
      <c r="S64" s="59">
        <f t="shared" si="30"/>
        <v>0</v>
      </c>
      <c r="T64" s="60"/>
      <c r="U64" s="61" t="str">
        <f t="shared" si="31"/>
        <v xml:space="preserve"> </v>
      </c>
      <c r="V64" s="62">
        <f t="shared" si="32"/>
        <v>0</v>
      </c>
      <c r="W64" s="63"/>
      <c r="X64" s="64" t="str">
        <f t="shared" si="33"/>
        <v xml:space="preserve"> </v>
      </c>
      <c r="Y64" s="65">
        <f t="shared" si="34"/>
        <v>0</v>
      </c>
      <c r="Z64" s="66"/>
      <c r="AA64" s="67" t="str">
        <f t="shared" si="35"/>
        <v xml:space="preserve"> </v>
      </c>
      <c r="AB64" s="68">
        <f t="shared" si="36"/>
        <v>0</v>
      </c>
      <c r="AC64" s="69"/>
      <c r="AD64" s="70" t="str">
        <f t="shared" si="37"/>
        <v xml:space="preserve"> </v>
      </c>
      <c r="AE64" s="71">
        <f t="shared" si="38"/>
        <v>0</v>
      </c>
      <c r="AF64" s="44">
        <f t="shared" si="39"/>
        <v>0</v>
      </c>
      <c r="AG64" s="72">
        <f t="shared" si="40"/>
        <v>54</v>
      </c>
      <c r="AH64" s="44">
        <f t="shared" si="41"/>
        <v>0</v>
      </c>
      <c r="AJ64" s="49">
        <v>54</v>
      </c>
      <c r="AK64" s="49"/>
      <c r="AM64" s="52">
        <v>54</v>
      </c>
      <c r="AN64" s="52"/>
      <c r="AP64" s="73">
        <v>54</v>
      </c>
      <c r="AQ64" s="73"/>
      <c r="AS64" s="58">
        <v>54</v>
      </c>
      <c r="AT64" s="58"/>
      <c r="AV64" s="61">
        <v>54</v>
      </c>
      <c r="AW64" s="61"/>
      <c r="AY64" s="64">
        <v>54</v>
      </c>
      <c r="AZ64" s="64"/>
      <c r="BB64" s="74">
        <v>54</v>
      </c>
      <c r="BC64" s="74"/>
      <c r="BE64" s="70">
        <v>54</v>
      </c>
      <c r="BF64" s="70"/>
    </row>
    <row r="65" spans="1:58" x14ac:dyDescent="0.25">
      <c r="A65" s="43">
        <v>55</v>
      </c>
      <c r="B65" s="44">
        <f t="shared" si="23"/>
        <v>0</v>
      </c>
      <c r="C65" s="45"/>
      <c r="D65" s="46" t="s">
        <v>1</v>
      </c>
      <c r="E65" s="47"/>
      <c r="F65" s="47" t="s">
        <v>1</v>
      </c>
      <c r="G65" s="47" t="s">
        <v>1</v>
      </c>
      <c r="H65" s="48"/>
      <c r="I65" s="49" t="str">
        <f t="shared" si="42"/>
        <v xml:space="preserve"> </v>
      </c>
      <c r="J65" s="50">
        <f t="shared" si="24"/>
        <v>0</v>
      </c>
      <c r="K65" s="51"/>
      <c r="L65" s="52" t="str">
        <f t="shared" si="25"/>
        <v xml:space="preserve"> </v>
      </c>
      <c r="M65" s="53">
        <f t="shared" si="26"/>
        <v>0</v>
      </c>
      <c r="N65" s="54"/>
      <c r="O65" s="55" t="str">
        <f t="shared" si="27"/>
        <v xml:space="preserve"> </v>
      </c>
      <c r="P65" s="56">
        <f t="shared" si="28"/>
        <v>0</v>
      </c>
      <c r="Q65" s="57"/>
      <c r="R65" s="58" t="str">
        <f t="shared" si="29"/>
        <v xml:space="preserve"> </v>
      </c>
      <c r="S65" s="59">
        <f t="shared" si="30"/>
        <v>0</v>
      </c>
      <c r="T65" s="60"/>
      <c r="U65" s="61" t="str">
        <f t="shared" si="31"/>
        <v xml:space="preserve"> </v>
      </c>
      <c r="V65" s="62">
        <f t="shared" si="32"/>
        <v>0</v>
      </c>
      <c r="W65" s="63"/>
      <c r="X65" s="64" t="str">
        <f t="shared" si="33"/>
        <v xml:space="preserve"> </v>
      </c>
      <c r="Y65" s="65">
        <f t="shared" si="34"/>
        <v>0</v>
      </c>
      <c r="Z65" s="66"/>
      <c r="AA65" s="67" t="str">
        <f t="shared" si="35"/>
        <v xml:space="preserve"> </v>
      </c>
      <c r="AB65" s="68">
        <f t="shared" si="36"/>
        <v>0</v>
      </c>
      <c r="AC65" s="69"/>
      <c r="AD65" s="70" t="str">
        <f t="shared" si="37"/>
        <v xml:space="preserve"> </v>
      </c>
      <c r="AE65" s="71">
        <f t="shared" si="38"/>
        <v>0</v>
      </c>
      <c r="AF65" s="44">
        <f t="shared" si="39"/>
        <v>0</v>
      </c>
      <c r="AG65" s="72">
        <f t="shared" si="40"/>
        <v>55</v>
      </c>
      <c r="AH65" s="44">
        <f t="shared" si="41"/>
        <v>0</v>
      </c>
      <c r="AJ65" s="49">
        <v>55</v>
      </c>
      <c r="AK65" s="49"/>
      <c r="AM65" s="52">
        <v>55</v>
      </c>
      <c r="AN65" s="52"/>
      <c r="AP65" s="73">
        <v>55</v>
      </c>
      <c r="AQ65" s="73"/>
      <c r="AS65" s="58">
        <v>55</v>
      </c>
      <c r="AT65" s="58"/>
      <c r="AV65" s="61">
        <v>55</v>
      </c>
      <c r="AW65" s="61"/>
      <c r="AY65" s="64">
        <v>55</v>
      </c>
      <c r="AZ65" s="64"/>
      <c r="BB65" s="74">
        <v>55</v>
      </c>
      <c r="BC65" s="74"/>
      <c r="BE65" s="70">
        <v>55</v>
      </c>
      <c r="BF65" s="70"/>
    </row>
    <row r="66" spans="1:58" x14ac:dyDescent="0.25">
      <c r="A66" s="43">
        <v>56</v>
      </c>
      <c r="B66" s="44">
        <f t="shared" si="23"/>
        <v>0</v>
      </c>
      <c r="C66" s="45"/>
      <c r="D66" s="46" t="s">
        <v>1</v>
      </c>
      <c r="E66" s="47"/>
      <c r="F66" s="47" t="s">
        <v>1</v>
      </c>
      <c r="G66" s="47" t="s">
        <v>1</v>
      </c>
      <c r="H66" s="48"/>
      <c r="I66" s="49" t="str">
        <f t="shared" si="42"/>
        <v xml:space="preserve"> </v>
      </c>
      <c r="J66" s="50">
        <f t="shared" si="24"/>
        <v>0</v>
      </c>
      <c r="K66" s="51"/>
      <c r="L66" s="52" t="str">
        <f t="shared" si="25"/>
        <v xml:space="preserve"> </v>
      </c>
      <c r="M66" s="53">
        <f t="shared" si="26"/>
        <v>0</v>
      </c>
      <c r="N66" s="54"/>
      <c r="O66" s="55" t="str">
        <f t="shared" si="27"/>
        <v xml:space="preserve"> </v>
      </c>
      <c r="P66" s="56">
        <f t="shared" si="28"/>
        <v>0</v>
      </c>
      <c r="Q66" s="57"/>
      <c r="R66" s="58" t="str">
        <f t="shared" si="29"/>
        <v xml:space="preserve"> </v>
      </c>
      <c r="S66" s="59">
        <f t="shared" si="30"/>
        <v>0</v>
      </c>
      <c r="T66" s="60"/>
      <c r="U66" s="61" t="str">
        <f t="shared" si="31"/>
        <v xml:space="preserve"> </v>
      </c>
      <c r="V66" s="62">
        <f t="shared" si="32"/>
        <v>0</v>
      </c>
      <c r="W66" s="63"/>
      <c r="X66" s="64" t="str">
        <f t="shared" si="33"/>
        <v xml:space="preserve"> </v>
      </c>
      <c r="Y66" s="65">
        <f t="shared" si="34"/>
        <v>0</v>
      </c>
      <c r="Z66" s="66"/>
      <c r="AA66" s="67" t="str">
        <f t="shared" si="35"/>
        <v xml:space="preserve"> </v>
      </c>
      <c r="AB66" s="68">
        <f t="shared" si="36"/>
        <v>0</v>
      </c>
      <c r="AC66" s="69"/>
      <c r="AD66" s="70" t="str">
        <f t="shared" si="37"/>
        <v xml:space="preserve"> </v>
      </c>
      <c r="AE66" s="71">
        <f t="shared" si="38"/>
        <v>0</v>
      </c>
      <c r="AF66" s="44">
        <f t="shared" si="39"/>
        <v>0</v>
      </c>
      <c r="AG66" s="72">
        <f t="shared" si="40"/>
        <v>56</v>
      </c>
      <c r="AH66" s="44">
        <f t="shared" si="41"/>
        <v>0</v>
      </c>
      <c r="AJ66" s="49">
        <v>56</v>
      </c>
      <c r="AK66" s="49"/>
      <c r="AM66" s="52">
        <v>56</v>
      </c>
      <c r="AN66" s="52"/>
      <c r="AP66" s="73">
        <v>56</v>
      </c>
      <c r="AQ66" s="73"/>
      <c r="AS66" s="58">
        <v>56</v>
      </c>
      <c r="AT66" s="58"/>
      <c r="AV66" s="61">
        <v>56</v>
      </c>
      <c r="AW66" s="61"/>
      <c r="AY66" s="64">
        <v>56</v>
      </c>
      <c r="AZ66" s="64"/>
      <c r="BB66" s="74">
        <v>56</v>
      </c>
      <c r="BC66" s="74"/>
      <c r="BE66" s="70">
        <v>56</v>
      </c>
      <c r="BF66" s="70"/>
    </row>
    <row r="67" spans="1:58" x14ac:dyDescent="0.25">
      <c r="A67" s="43">
        <v>57</v>
      </c>
      <c r="B67" s="44">
        <f t="shared" si="23"/>
        <v>0</v>
      </c>
      <c r="C67" s="45"/>
      <c r="D67" s="46" t="s">
        <v>1</v>
      </c>
      <c r="E67" s="47"/>
      <c r="F67" s="47" t="s">
        <v>1</v>
      </c>
      <c r="G67" s="47" t="s">
        <v>1</v>
      </c>
      <c r="H67" s="48"/>
      <c r="I67" s="49" t="str">
        <f t="shared" si="42"/>
        <v xml:space="preserve"> </v>
      </c>
      <c r="J67" s="50">
        <f t="shared" si="24"/>
        <v>0</v>
      </c>
      <c r="K67" s="51"/>
      <c r="L67" s="52" t="str">
        <f t="shared" si="25"/>
        <v xml:space="preserve"> </v>
      </c>
      <c r="M67" s="53">
        <f t="shared" si="26"/>
        <v>0</v>
      </c>
      <c r="N67" s="54"/>
      <c r="O67" s="55" t="str">
        <f t="shared" si="27"/>
        <v xml:space="preserve"> </v>
      </c>
      <c r="P67" s="56">
        <f t="shared" si="28"/>
        <v>0</v>
      </c>
      <c r="Q67" s="57"/>
      <c r="R67" s="58" t="str">
        <f t="shared" si="29"/>
        <v xml:space="preserve"> </v>
      </c>
      <c r="S67" s="59">
        <f t="shared" si="30"/>
        <v>0</v>
      </c>
      <c r="T67" s="60"/>
      <c r="U67" s="61" t="str">
        <f t="shared" si="31"/>
        <v xml:space="preserve"> </v>
      </c>
      <c r="V67" s="62">
        <f t="shared" si="32"/>
        <v>0</v>
      </c>
      <c r="W67" s="63"/>
      <c r="X67" s="64" t="str">
        <f t="shared" si="33"/>
        <v xml:space="preserve"> </v>
      </c>
      <c r="Y67" s="65">
        <f t="shared" si="34"/>
        <v>0</v>
      </c>
      <c r="Z67" s="66"/>
      <c r="AA67" s="67" t="str">
        <f t="shared" si="35"/>
        <v xml:space="preserve"> </v>
      </c>
      <c r="AB67" s="68">
        <f t="shared" si="36"/>
        <v>0</v>
      </c>
      <c r="AC67" s="69"/>
      <c r="AD67" s="70" t="str">
        <f t="shared" si="37"/>
        <v xml:space="preserve"> </v>
      </c>
      <c r="AE67" s="71">
        <f t="shared" si="38"/>
        <v>0</v>
      </c>
      <c r="AF67" s="44">
        <f t="shared" si="39"/>
        <v>0</v>
      </c>
      <c r="AG67" s="72">
        <f t="shared" si="40"/>
        <v>57</v>
      </c>
      <c r="AH67" s="44">
        <f t="shared" si="41"/>
        <v>0</v>
      </c>
      <c r="AJ67" s="49">
        <v>57</v>
      </c>
      <c r="AK67" s="49"/>
      <c r="AM67" s="52">
        <v>57</v>
      </c>
      <c r="AN67" s="52"/>
      <c r="AP67" s="73">
        <v>57</v>
      </c>
      <c r="AQ67" s="73"/>
      <c r="AS67" s="58">
        <v>57</v>
      </c>
      <c r="AT67" s="58"/>
      <c r="AV67" s="61">
        <v>57</v>
      </c>
      <c r="AW67" s="61"/>
      <c r="AY67" s="64">
        <v>57</v>
      </c>
      <c r="AZ67" s="64"/>
      <c r="BB67" s="74">
        <v>57</v>
      </c>
      <c r="BC67" s="74"/>
      <c r="BE67" s="70">
        <v>57</v>
      </c>
      <c r="BF67" s="70"/>
    </row>
    <row r="68" spans="1:58" x14ac:dyDescent="0.25">
      <c r="A68" s="43">
        <v>58</v>
      </c>
      <c r="B68" s="44">
        <f t="shared" si="23"/>
        <v>0</v>
      </c>
      <c r="C68" s="45"/>
      <c r="D68" s="46" t="s">
        <v>1</v>
      </c>
      <c r="E68" s="47"/>
      <c r="F68" s="47" t="s">
        <v>1</v>
      </c>
      <c r="G68" s="47" t="s">
        <v>1</v>
      </c>
      <c r="H68" s="48"/>
      <c r="I68" s="49" t="str">
        <f t="shared" si="42"/>
        <v xml:space="preserve"> </v>
      </c>
      <c r="J68" s="50">
        <f t="shared" si="24"/>
        <v>0</v>
      </c>
      <c r="K68" s="51"/>
      <c r="L68" s="52" t="str">
        <f t="shared" si="25"/>
        <v xml:space="preserve"> </v>
      </c>
      <c r="M68" s="53">
        <f t="shared" si="26"/>
        <v>0</v>
      </c>
      <c r="N68" s="54"/>
      <c r="O68" s="55" t="str">
        <f t="shared" si="27"/>
        <v xml:space="preserve"> </v>
      </c>
      <c r="P68" s="56">
        <f t="shared" si="28"/>
        <v>0</v>
      </c>
      <c r="Q68" s="57"/>
      <c r="R68" s="58" t="str">
        <f t="shared" si="29"/>
        <v xml:space="preserve"> </v>
      </c>
      <c r="S68" s="59">
        <f t="shared" si="30"/>
        <v>0</v>
      </c>
      <c r="T68" s="60"/>
      <c r="U68" s="61" t="str">
        <f t="shared" si="31"/>
        <v xml:space="preserve"> </v>
      </c>
      <c r="V68" s="62">
        <f t="shared" si="32"/>
        <v>0</v>
      </c>
      <c r="W68" s="63"/>
      <c r="X68" s="64" t="str">
        <f t="shared" si="33"/>
        <v xml:space="preserve"> </v>
      </c>
      <c r="Y68" s="65">
        <f t="shared" si="34"/>
        <v>0</v>
      </c>
      <c r="Z68" s="66"/>
      <c r="AA68" s="67" t="str">
        <f t="shared" si="35"/>
        <v xml:space="preserve"> </v>
      </c>
      <c r="AB68" s="68">
        <f t="shared" si="36"/>
        <v>0</v>
      </c>
      <c r="AC68" s="69"/>
      <c r="AD68" s="70" t="str">
        <f t="shared" si="37"/>
        <v xml:space="preserve"> </v>
      </c>
      <c r="AE68" s="71">
        <f t="shared" si="38"/>
        <v>0</v>
      </c>
      <c r="AF68" s="44">
        <f t="shared" si="39"/>
        <v>0</v>
      </c>
      <c r="AG68" s="72">
        <f t="shared" si="40"/>
        <v>58</v>
      </c>
      <c r="AH68" s="44">
        <f t="shared" si="41"/>
        <v>0</v>
      </c>
      <c r="AJ68" s="49">
        <v>58</v>
      </c>
      <c r="AK68" s="49"/>
      <c r="AM68" s="52">
        <v>58</v>
      </c>
      <c r="AN68" s="52"/>
      <c r="AP68" s="73">
        <v>58</v>
      </c>
      <c r="AQ68" s="73"/>
      <c r="AS68" s="58">
        <v>58</v>
      </c>
      <c r="AT68" s="58"/>
      <c r="AV68" s="61">
        <v>58</v>
      </c>
      <c r="AW68" s="61"/>
      <c r="AY68" s="64">
        <v>58</v>
      </c>
      <c r="AZ68" s="64"/>
      <c r="BB68" s="74">
        <v>58</v>
      </c>
      <c r="BC68" s="74"/>
      <c r="BE68" s="70">
        <v>58</v>
      </c>
      <c r="BF68" s="70"/>
    </row>
    <row r="69" spans="1:58" x14ac:dyDescent="0.25">
      <c r="A69" s="43">
        <v>59</v>
      </c>
      <c r="B69" s="44">
        <f t="shared" si="23"/>
        <v>0</v>
      </c>
      <c r="C69" s="45"/>
      <c r="D69" s="46" t="s">
        <v>1</v>
      </c>
      <c r="E69" s="47"/>
      <c r="F69" s="47" t="s">
        <v>1</v>
      </c>
      <c r="G69" s="47" t="s">
        <v>1</v>
      </c>
      <c r="H69" s="48"/>
      <c r="I69" s="49" t="str">
        <f t="shared" si="42"/>
        <v xml:space="preserve"> </v>
      </c>
      <c r="J69" s="50">
        <f t="shared" si="24"/>
        <v>0</v>
      </c>
      <c r="K69" s="51"/>
      <c r="L69" s="52" t="str">
        <f t="shared" si="25"/>
        <v xml:space="preserve"> </v>
      </c>
      <c r="M69" s="53">
        <f t="shared" si="26"/>
        <v>0</v>
      </c>
      <c r="N69" s="54"/>
      <c r="O69" s="55" t="str">
        <f t="shared" si="27"/>
        <v xml:space="preserve"> </v>
      </c>
      <c r="P69" s="56">
        <f t="shared" si="28"/>
        <v>0</v>
      </c>
      <c r="Q69" s="57"/>
      <c r="R69" s="58" t="str">
        <f t="shared" si="29"/>
        <v xml:space="preserve"> </v>
      </c>
      <c r="S69" s="59">
        <f t="shared" si="30"/>
        <v>0</v>
      </c>
      <c r="T69" s="60"/>
      <c r="U69" s="61" t="str">
        <f t="shared" si="31"/>
        <v xml:space="preserve"> </v>
      </c>
      <c r="V69" s="62">
        <f t="shared" si="32"/>
        <v>0</v>
      </c>
      <c r="W69" s="63"/>
      <c r="X69" s="64" t="str">
        <f t="shared" si="33"/>
        <v xml:space="preserve"> </v>
      </c>
      <c r="Y69" s="65">
        <f t="shared" si="34"/>
        <v>0</v>
      </c>
      <c r="Z69" s="66"/>
      <c r="AA69" s="67" t="str">
        <f t="shared" si="35"/>
        <v xml:space="preserve"> </v>
      </c>
      <c r="AB69" s="68">
        <f t="shared" si="36"/>
        <v>0</v>
      </c>
      <c r="AC69" s="69"/>
      <c r="AD69" s="70" t="str">
        <f t="shared" si="37"/>
        <v xml:space="preserve"> </v>
      </c>
      <c r="AE69" s="71">
        <f t="shared" si="38"/>
        <v>0</v>
      </c>
      <c r="AF69" s="44">
        <f t="shared" si="39"/>
        <v>0</v>
      </c>
      <c r="AG69" s="72">
        <f t="shared" si="40"/>
        <v>59</v>
      </c>
      <c r="AH69" s="44">
        <f t="shared" si="41"/>
        <v>0</v>
      </c>
      <c r="AJ69" s="49">
        <v>59</v>
      </c>
      <c r="AK69" s="49"/>
      <c r="AM69" s="52">
        <v>59</v>
      </c>
      <c r="AN69" s="52"/>
      <c r="AP69" s="73">
        <v>59</v>
      </c>
      <c r="AQ69" s="73"/>
      <c r="AS69" s="58">
        <v>59</v>
      </c>
      <c r="AT69" s="58"/>
      <c r="AV69" s="61">
        <v>59</v>
      </c>
      <c r="AW69" s="61"/>
      <c r="AY69" s="64">
        <v>59</v>
      </c>
      <c r="AZ69" s="64"/>
      <c r="BB69" s="74">
        <v>59</v>
      </c>
      <c r="BC69" s="74"/>
      <c r="BE69" s="70">
        <v>59</v>
      </c>
      <c r="BF69" s="70"/>
    </row>
    <row r="70" spans="1:58" x14ac:dyDescent="0.25">
      <c r="A70" s="43">
        <v>60</v>
      </c>
      <c r="B70" s="44">
        <f t="shared" si="23"/>
        <v>0</v>
      </c>
      <c r="C70" s="45"/>
      <c r="D70" s="46" t="s">
        <v>1</v>
      </c>
      <c r="E70" s="47"/>
      <c r="F70" s="47" t="s">
        <v>1</v>
      </c>
      <c r="G70" s="47" t="s">
        <v>1</v>
      </c>
      <c r="H70" s="48"/>
      <c r="I70" s="49" t="str">
        <f t="shared" si="42"/>
        <v xml:space="preserve"> </v>
      </c>
      <c r="J70" s="50">
        <f t="shared" si="24"/>
        <v>0</v>
      </c>
      <c r="K70" s="51"/>
      <c r="L70" s="52" t="str">
        <f t="shared" si="25"/>
        <v xml:space="preserve"> </v>
      </c>
      <c r="M70" s="53">
        <f t="shared" si="26"/>
        <v>0</v>
      </c>
      <c r="N70" s="54"/>
      <c r="O70" s="55" t="str">
        <f t="shared" si="27"/>
        <v xml:space="preserve"> </v>
      </c>
      <c r="P70" s="56">
        <f t="shared" si="28"/>
        <v>0</v>
      </c>
      <c r="Q70" s="57"/>
      <c r="R70" s="58" t="str">
        <f t="shared" si="29"/>
        <v xml:space="preserve"> </v>
      </c>
      <c r="S70" s="59">
        <f t="shared" si="30"/>
        <v>0</v>
      </c>
      <c r="T70" s="60"/>
      <c r="U70" s="61" t="str">
        <f t="shared" si="31"/>
        <v xml:space="preserve"> </v>
      </c>
      <c r="V70" s="62">
        <f t="shared" si="32"/>
        <v>0</v>
      </c>
      <c r="W70" s="63"/>
      <c r="X70" s="64" t="str">
        <f t="shared" si="33"/>
        <v xml:space="preserve"> </v>
      </c>
      <c r="Y70" s="65">
        <f t="shared" si="34"/>
        <v>0</v>
      </c>
      <c r="Z70" s="66"/>
      <c r="AA70" s="67" t="str">
        <f t="shared" si="35"/>
        <v xml:space="preserve"> </v>
      </c>
      <c r="AB70" s="68">
        <f t="shared" si="36"/>
        <v>0</v>
      </c>
      <c r="AC70" s="69"/>
      <c r="AD70" s="70" t="str">
        <f t="shared" si="37"/>
        <v xml:space="preserve"> </v>
      </c>
      <c r="AE70" s="71">
        <f t="shared" si="38"/>
        <v>0</v>
      </c>
      <c r="AF70" s="44">
        <f t="shared" si="39"/>
        <v>0</v>
      </c>
      <c r="AG70" s="72">
        <f t="shared" si="40"/>
        <v>60</v>
      </c>
      <c r="AH70" s="44">
        <f t="shared" si="41"/>
        <v>0</v>
      </c>
      <c r="AJ70" s="49">
        <v>60</v>
      </c>
      <c r="AK70" s="49"/>
      <c r="AM70" s="52">
        <v>60</v>
      </c>
      <c r="AN70" s="52"/>
      <c r="AP70" s="73">
        <v>60</v>
      </c>
      <c r="AQ70" s="73"/>
      <c r="AS70" s="58">
        <v>60</v>
      </c>
      <c r="AT70" s="58"/>
      <c r="AV70" s="61">
        <v>60</v>
      </c>
      <c r="AW70" s="61"/>
      <c r="AY70" s="64">
        <v>60</v>
      </c>
      <c r="AZ70" s="64"/>
      <c r="BB70" s="74">
        <v>60</v>
      </c>
      <c r="BC70" s="74"/>
      <c r="BE70" s="70">
        <v>60</v>
      </c>
      <c r="BF70" s="70"/>
    </row>
    <row r="71" spans="1:58" x14ac:dyDescent="0.25">
      <c r="A71" s="43">
        <v>61</v>
      </c>
      <c r="B71" s="44">
        <f t="shared" si="23"/>
        <v>0</v>
      </c>
      <c r="C71" s="45"/>
      <c r="D71" s="46" t="s">
        <v>1</v>
      </c>
      <c r="E71" s="47"/>
      <c r="F71" s="47" t="s">
        <v>1</v>
      </c>
      <c r="G71" s="47" t="s">
        <v>1</v>
      </c>
      <c r="H71" s="48"/>
      <c r="I71" s="49" t="str">
        <f t="shared" si="42"/>
        <v xml:space="preserve"> </v>
      </c>
      <c r="J71" s="50">
        <f t="shared" si="24"/>
        <v>0</v>
      </c>
      <c r="K71" s="51"/>
      <c r="L71" s="52" t="str">
        <f t="shared" si="25"/>
        <v xml:space="preserve"> </v>
      </c>
      <c r="M71" s="53">
        <f t="shared" si="26"/>
        <v>0</v>
      </c>
      <c r="N71" s="54"/>
      <c r="O71" s="55" t="str">
        <f t="shared" si="27"/>
        <v xml:space="preserve"> </v>
      </c>
      <c r="P71" s="56">
        <f t="shared" si="28"/>
        <v>0</v>
      </c>
      <c r="Q71" s="57"/>
      <c r="R71" s="58" t="str">
        <f t="shared" si="29"/>
        <v xml:space="preserve"> </v>
      </c>
      <c r="S71" s="59">
        <f t="shared" si="30"/>
        <v>0</v>
      </c>
      <c r="T71" s="60"/>
      <c r="U71" s="61" t="str">
        <f t="shared" si="31"/>
        <v xml:space="preserve"> </v>
      </c>
      <c r="V71" s="62">
        <f t="shared" si="32"/>
        <v>0</v>
      </c>
      <c r="W71" s="63"/>
      <c r="X71" s="64" t="str">
        <f t="shared" si="33"/>
        <v xml:space="preserve"> </v>
      </c>
      <c r="Y71" s="65">
        <f t="shared" si="34"/>
        <v>0</v>
      </c>
      <c r="Z71" s="66"/>
      <c r="AA71" s="67" t="str">
        <f t="shared" si="35"/>
        <v xml:space="preserve"> </v>
      </c>
      <c r="AB71" s="68">
        <f t="shared" si="36"/>
        <v>0</v>
      </c>
      <c r="AC71" s="69"/>
      <c r="AD71" s="70" t="str">
        <f t="shared" si="37"/>
        <v xml:space="preserve"> </v>
      </c>
      <c r="AE71" s="71">
        <f t="shared" si="38"/>
        <v>0</v>
      </c>
      <c r="AF71" s="44">
        <f t="shared" si="39"/>
        <v>0</v>
      </c>
      <c r="AG71" s="72">
        <f t="shared" si="40"/>
        <v>61</v>
      </c>
      <c r="AH71" s="44">
        <f t="shared" si="41"/>
        <v>0</v>
      </c>
      <c r="AJ71" s="49">
        <v>61</v>
      </c>
      <c r="AK71" s="49"/>
      <c r="AM71" s="52">
        <v>61</v>
      </c>
      <c r="AN71" s="52"/>
      <c r="AP71" s="73">
        <v>61</v>
      </c>
      <c r="AQ71" s="73"/>
      <c r="AS71" s="58">
        <v>61</v>
      </c>
      <c r="AT71" s="58"/>
      <c r="AV71" s="61">
        <v>61</v>
      </c>
      <c r="AW71" s="61"/>
      <c r="AY71" s="64">
        <v>61</v>
      </c>
      <c r="AZ71" s="64"/>
      <c r="BB71" s="74">
        <v>61</v>
      </c>
      <c r="BC71" s="74"/>
      <c r="BE71" s="70">
        <v>61</v>
      </c>
      <c r="BF71" s="70"/>
    </row>
    <row r="72" spans="1:58" x14ac:dyDescent="0.25">
      <c r="A72" s="43">
        <v>62</v>
      </c>
      <c r="B72" s="44">
        <f t="shared" si="23"/>
        <v>0</v>
      </c>
      <c r="C72" s="45"/>
      <c r="D72" s="46" t="s">
        <v>1</v>
      </c>
      <c r="E72" s="47"/>
      <c r="F72" s="47" t="s">
        <v>1</v>
      </c>
      <c r="G72" s="47" t="s">
        <v>1</v>
      </c>
      <c r="H72" s="48"/>
      <c r="I72" s="49" t="str">
        <f t="shared" si="42"/>
        <v xml:space="preserve"> </v>
      </c>
      <c r="J72" s="50">
        <f t="shared" si="24"/>
        <v>0</v>
      </c>
      <c r="K72" s="51"/>
      <c r="L72" s="52" t="str">
        <f t="shared" si="25"/>
        <v xml:space="preserve"> </v>
      </c>
      <c r="M72" s="53">
        <f t="shared" si="26"/>
        <v>0</v>
      </c>
      <c r="N72" s="54"/>
      <c r="O72" s="55" t="str">
        <f t="shared" si="27"/>
        <v xml:space="preserve"> </v>
      </c>
      <c r="P72" s="56">
        <f t="shared" si="28"/>
        <v>0</v>
      </c>
      <c r="Q72" s="57"/>
      <c r="R72" s="58" t="str">
        <f t="shared" si="29"/>
        <v xml:space="preserve"> </v>
      </c>
      <c r="S72" s="59">
        <f t="shared" si="30"/>
        <v>0</v>
      </c>
      <c r="T72" s="60"/>
      <c r="U72" s="61" t="str">
        <f t="shared" si="31"/>
        <v xml:space="preserve"> </v>
      </c>
      <c r="V72" s="62">
        <f t="shared" si="32"/>
        <v>0</v>
      </c>
      <c r="W72" s="63"/>
      <c r="X72" s="64" t="str">
        <f t="shared" si="33"/>
        <v xml:space="preserve"> </v>
      </c>
      <c r="Y72" s="65">
        <f t="shared" si="34"/>
        <v>0</v>
      </c>
      <c r="Z72" s="66"/>
      <c r="AA72" s="67" t="str">
        <f t="shared" si="35"/>
        <v xml:space="preserve"> </v>
      </c>
      <c r="AB72" s="68">
        <f t="shared" si="36"/>
        <v>0</v>
      </c>
      <c r="AC72" s="69"/>
      <c r="AD72" s="70" t="str">
        <f t="shared" si="37"/>
        <v xml:space="preserve"> </v>
      </c>
      <c r="AE72" s="71">
        <f t="shared" si="38"/>
        <v>0</v>
      </c>
      <c r="AF72" s="44">
        <f t="shared" si="39"/>
        <v>0</v>
      </c>
      <c r="AG72" s="72">
        <f t="shared" si="40"/>
        <v>62</v>
      </c>
      <c r="AH72" s="44">
        <f t="shared" si="41"/>
        <v>0</v>
      </c>
      <c r="AJ72" s="49">
        <v>62</v>
      </c>
      <c r="AK72" s="49"/>
      <c r="AM72" s="52">
        <v>62</v>
      </c>
      <c r="AN72" s="52"/>
      <c r="AP72" s="73">
        <v>62</v>
      </c>
      <c r="AQ72" s="73"/>
      <c r="AS72" s="58">
        <v>62</v>
      </c>
      <c r="AT72" s="58"/>
      <c r="AV72" s="61">
        <v>62</v>
      </c>
      <c r="AW72" s="61"/>
      <c r="AY72" s="64">
        <v>62</v>
      </c>
      <c r="AZ72" s="64"/>
      <c r="BB72" s="74">
        <v>62</v>
      </c>
      <c r="BC72" s="74"/>
      <c r="BE72" s="70">
        <v>62</v>
      </c>
      <c r="BF72" s="70"/>
    </row>
    <row r="73" spans="1:58" x14ac:dyDescent="0.25">
      <c r="A73" s="43">
        <v>63</v>
      </c>
      <c r="B73" s="44">
        <f t="shared" si="23"/>
        <v>0</v>
      </c>
      <c r="C73" s="45"/>
      <c r="D73" s="46" t="s">
        <v>1</v>
      </c>
      <c r="E73" s="47"/>
      <c r="F73" s="47" t="s">
        <v>1</v>
      </c>
      <c r="G73" s="47" t="s">
        <v>1</v>
      </c>
      <c r="H73" s="48"/>
      <c r="I73" s="49" t="str">
        <f t="shared" si="42"/>
        <v xml:space="preserve"> </v>
      </c>
      <c r="J73" s="50">
        <f t="shared" si="24"/>
        <v>0</v>
      </c>
      <c r="K73" s="51"/>
      <c r="L73" s="52" t="str">
        <f t="shared" si="25"/>
        <v xml:space="preserve"> </v>
      </c>
      <c r="M73" s="53">
        <f t="shared" si="26"/>
        <v>0</v>
      </c>
      <c r="N73" s="54"/>
      <c r="O73" s="55" t="str">
        <f t="shared" si="27"/>
        <v xml:space="preserve"> </v>
      </c>
      <c r="P73" s="56">
        <f t="shared" si="28"/>
        <v>0</v>
      </c>
      <c r="Q73" s="57"/>
      <c r="R73" s="58" t="str">
        <f t="shared" si="29"/>
        <v xml:space="preserve"> </v>
      </c>
      <c r="S73" s="59">
        <f t="shared" si="30"/>
        <v>0</v>
      </c>
      <c r="T73" s="60"/>
      <c r="U73" s="61" t="str">
        <f t="shared" si="31"/>
        <v xml:space="preserve"> </v>
      </c>
      <c r="V73" s="62">
        <f t="shared" si="32"/>
        <v>0</v>
      </c>
      <c r="W73" s="63"/>
      <c r="X73" s="64" t="str">
        <f t="shared" si="33"/>
        <v xml:space="preserve"> </v>
      </c>
      <c r="Y73" s="65">
        <f t="shared" si="34"/>
        <v>0</v>
      </c>
      <c r="Z73" s="66"/>
      <c r="AA73" s="67" t="str">
        <f t="shared" si="35"/>
        <v xml:space="preserve"> </v>
      </c>
      <c r="AB73" s="68">
        <f t="shared" si="36"/>
        <v>0</v>
      </c>
      <c r="AC73" s="69"/>
      <c r="AD73" s="70" t="str">
        <f t="shared" si="37"/>
        <v xml:space="preserve"> </v>
      </c>
      <c r="AE73" s="71">
        <f t="shared" si="38"/>
        <v>0</v>
      </c>
      <c r="AF73" s="44">
        <f t="shared" si="39"/>
        <v>0</v>
      </c>
      <c r="AG73" s="72">
        <f t="shared" si="40"/>
        <v>63</v>
      </c>
      <c r="AH73" s="44">
        <f t="shared" si="41"/>
        <v>0</v>
      </c>
      <c r="AJ73" s="49">
        <v>63</v>
      </c>
      <c r="AK73" s="49"/>
      <c r="AM73" s="52">
        <v>63</v>
      </c>
      <c r="AN73" s="52"/>
      <c r="AP73" s="73">
        <v>63</v>
      </c>
      <c r="AQ73" s="73"/>
      <c r="AS73" s="58">
        <v>63</v>
      </c>
      <c r="AT73" s="58"/>
      <c r="AV73" s="61">
        <v>63</v>
      </c>
      <c r="AW73" s="61"/>
      <c r="AY73" s="64">
        <v>63</v>
      </c>
      <c r="AZ73" s="64"/>
      <c r="BB73" s="74">
        <v>63</v>
      </c>
      <c r="BC73" s="74"/>
      <c r="BE73" s="70">
        <v>63</v>
      </c>
      <c r="BF73" s="70"/>
    </row>
    <row r="74" spans="1:58" x14ac:dyDescent="0.25">
      <c r="A74" s="43">
        <v>64</v>
      </c>
      <c r="B74" s="44">
        <f t="shared" si="23"/>
        <v>0</v>
      </c>
      <c r="C74" s="45"/>
      <c r="D74" s="46" t="s">
        <v>1</v>
      </c>
      <c r="E74" s="47"/>
      <c r="F74" s="47" t="s">
        <v>1</v>
      </c>
      <c r="G74" s="47" t="s">
        <v>1</v>
      </c>
      <c r="H74" s="48"/>
      <c r="I74" s="49" t="str">
        <f t="shared" si="42"/>
        <v xml:space="preserve"> </v>
      </c>
      <c r="J74" s="50">
        <f t="shared" si="24"/>
        <v>0</v>
      </c>
      <c r="K74" s="51"/>
      <c r="L74" s="52" t="str">
        <f t="shared" si="25"/>
        <v xml:space="preserve"> </v>
      </c>
      <c r="M74" s="53">
        <f t="shared" si="26"/>
        <v>0</v>
      </c>
      <c r="N74" s="54"/>
      <c r="O74" s="55" t="str">
        <f t="shared" si="27"/>
        <v xml:space="preserve"> </v>
      </c>
      <c r="P74" s="56">
        <f t="shared" si="28"/>
        <v>0</v>
      </c>
      <c r="Q74" s="57"/>
      <c r="R74" s="58" t="str">
        <f t="shared" si="29"/>
        <v xml:space="preserve"> </v>
      </c>
      <c r="S74" s="59">
        <f t="shared" si="30"/>
        <v>0</v>
      </c>
      <c r="T74" s="60"/>
      <c r="U74" s="61" t="str">
        <f t="shared" si="31"/>
        <v xml:space="preserve"> </v>
      </c>
      <c r="V74" s="62">
        <f t="shared" si="32"/>
        <v>0</v>
      </c>
      <c r="W74" s="63"/>
      <c r="X74" s="64" t="str">
        <f t="shared" si="33"/>
        <v xml:space="preserve"> </v>
      </c>
      <c r="Y74" s="65">
        <f t="shared" si="34"/>
        <v>0</v>
      </c>
      <c r="Z74" s="66"/>
      <c r="AA74" s="67" t="str">
        <f t="shared" si="35"/>
        <v xml:space="preserve"> </v>
      </c>
      <c r="AB74" s="68">
        <f t="shared" si="36"/>
        <v>0</v>
      </c>
      <c r="AC74" s="69"/>
      <c r="AD74" s="70" t="str">
        <f t="shared" si="37"/>
        <v xml:space="preserve"> </v>
      </c>
      <c r="AE74" s="71">
        <f t="shared" si="38"/>
        <v>0</v>
      </c>
      <c r="AF74" s="44">
        <f t="shared" si="39"/>
        <v>0</v>
      </c>
      <c r="AG74" s="72">
        <f t="shared" si="40"/>
        <v>64</v>
      </c>
      <c r="AH74" s="44">
        <f t="shared" si="41"/>
        <v>0</v>
      </c>
      <c r="AJ74" s="49">
        <v>64</v>
      </c>
      <c r="AK74" s="49"/>
      <c r="AM74" s="52">
        <v>64</v>
      </c>
      <c r="AN74" s="52"/>
      <c r="AP74" s="73">
        <v>64</v>
      </c>
      <c r="AQ74" s="73"/>
      <c r="AS74" s="58">
        <v>64</v>
      </c>
      <c r="AT74" s="58"/>
      <c r="AV74" s="61">
        <v>64</v>
      </c>
      <c r="AW74" s="61"/>
      <c r="AY74" s="64">
        <v>64</v>
      </c>
      <c r="AZ74" s="64"/>
      <c r="BB74" s="74">
        <v>64</v>
      </c>
      <c r="BC74" s="74"/>
      <c r="BE74" s="70">
        <v>64</v>
      </c>
      <c r="BF74" s="70"/>
    </row>
    <row r="75" spans="1:58" x14ac:dyDescent="0.25">
      <c r="A75" s="43">
        <v>65</v>
      </c>
      <c r="B75" s="44">
        <f t="shared" ref="B75:B90" si="43">AF75</f>
        <v>0</v>
      </c>
      <c r="C75" s="45"/>
      <c r="D75" s="46" t="s">
        <v>1</v>
      </c>
      <c r="E75" s="47"/>
      <c r="F75" s="47" t="s">
        <v>1</v>
      </c>
      <c r="G75" s="47" t="s">
        <v>1</v>
      </c>
      <c r="H75" s="48"/>
      <c r="I75" s="49" t="str">
        <f t="shared" ref="I75:I92" si="44">IF(SUMIF(AK$11:AK$97,$C75,AJ$11:AJ$97)=0," ",SUMIF(AK$11:AK$97,$C75,AJ$11:AJ$97))</f>
        <v xml:space="preserve"> </v>
      </c>
      <c r="J75" s="50">
        <f t="shared" ref="J75:J90" si="45">IF(I75=" ",0,IF(I75=1,50,IF(I75=2,48,IF(I75=3,46,IF(I75=4,44,IF(I75=5,42,IF(AND(I75&gt;5,I75&lt;45),46-I75,2)))))))</f>
        <v>0</v>
      </c>
      <c r="K75" s="51"/>
      <c r="L75" s="52" t="str">
        <f t="shared" ref="L75:L92" si="46">IF(SUMIF(AN$11:AN$97,$C75,AM$11:AM$97)=0," ",SUMIF(AN$11:AN$97,$C75,AM$11:AM$97))</f>
        <v xml:space="preserve"> </v>
      </c>
      <c r="M75" s="53">
        <f t="shared" ref="M75:M90" si="47">IF(L75=" ",0,IF(L75=1,50,IF(L75=2,48,IF(L75=3,46,IF(L75=4,44,IF(L75=5,42,IF(AND(L75&gt;5,L75&lt;45),46-L75,2)))))))</f>
        <v>0</v>
      </c>
      <c r="N75" s="54"/>
      <c r="O75" s="55" t="str">
        <f t="shared" ref="O75:O92" si="48">IF(SUMIF(AQ$11:AQ$97,$C75,AP$11:AP$97)=0," ",SUMIF(AQ$11:AQ$97,$C75,AP$11:AP$97))</f>
        <v xml:space="preserve"> </v>
      </c>
      <c r="P75" s="56">
        <f t="shared" ref="P75:P90" si="49">IF(O75=" ",0,IF(O75=1,50,IF(O75=2,48,IF(O75=3,46,IF(O75=4,44,IF(O75=5,42,IF(AND(O75&gt;5,O75&lt;45),46-O75,2)))))))</f>
        <v>0</v>
      </c>
      <c r="Q75" s="57"/>
      <c r="R75" s="58" t="str">
        <f t="shared" ref="R75:R92" si="50">IF(SUMIF(AT$11:AT$97,$C75,AS$11:AS$97)=0," ",SUMIF(AT$11:AT$97,$C75,AS$11:AS$97))</f>
        <v xml:space="preserve"> </v>
      </c>
      <c r="S75" s="59">
        <f t="shared" ref="S75:S90" si="51">IF(R75=" ",0,IF(R75=1,50,IF(R75=2,48,IF(R75=3,46,IF(R75=4,44,IF(R75=5,42,IF(AND(R75&gt;5,R75&lt;45),46-R75,2)))))))</f>
        <v>0</v>
      </c>
      <c r="T75" s="60"/>
      <c r="U75" s="61" t="str">
        <f t="shared" ref="U75:U92" si="52">IF(SUMIF(AW$11:AW$97,$C75,AV$11:AV$97)=0," ",SUMIF(AW$11:AW$97,$C75,AV$11:AV$97))</f>
        <v xml:space="preserve"> </v>
      </c>
      <c r="V75" s="62">
        <f t="shared" ref="V75:V90" si="53">IF(U75=" ",0,IF(U75=1,50,IF(U75=2,48,IF(U75=3,46,IF(U75=4,44,IF(U75=5,42,IF(AND(U75&gt;5,U75&lt;45),46-U75,2)))))))</f>
        <v>0</v>
      </c>
      <c r="W75" s="63"/>
      <c r="X75" s="64" t="str">
        <f t="shared" ref="X75:X92" si="54">IF(SUMIF(AZ$11:AZ$97,$C75,AY$11:AY$97)=0," ",SUMIF(AZ$11:AZ$97,$C75,AY$11:AY$97))</f>
        <v xml:space="preserve"> </v>
      </c>
      <c r="Y75" s="65">
        <f t="shared" ref="Y75:Y90" si="55">IF(X75=" ",0,IF(X75=1,50,IF(X75=2,48,IF(X75=3,46,IF(X75=4,44,IF(X75=5,42,IF(AND(X75&gt;5,X75&lt;45),46-X75,2)))))))</f>
        <v>0</v>
      </c>
      <c r="Z75" s="66"/>
      <c r="AA75" s="67" t="str">
        <f t="shared" ref="AA75:AA92" si="56">IF(SUMIF(BC$11:BC$97,$C75,BB$11:BB$97)=0," ",SUMIF(BC$11:BC$97,$C75,BB$11:BB$97))</f>
        <v xml:space="preserve"> </v>
      </c>
      <c r="AB75" s="68">
        <f t="shared" ref="AB75:AB90" si="57">IF(AA75=" ",0,IF(AA75=1,50,IF(AA75=2,48,IF(AA75=3,46,IF(AA75=4,44,IF(AA75=5,42,IF(AND(AA75&gt;5,AA75&lt;45),46-AA75,2)))))))</f>
        <v>0</v>
      </c>
      <c r="AC75" s="69"/>
      <c r="AD75" s="70" t="str">
        <f t="shared" ref="AD75:AD92" si="58">IF(SUMIF(BF$11:BF$97,$C75,BE$11:BE$97)=0," ",SUMIF(BF$11:BF$97,$C75,BE$11:BE$97))</f>
        <v xml:space="preserve"> </v>
      </c>
      <c r="AE75" s="71">
        <f t="shared" ref="AE75:AE90" si="59">IF(AD75=" ",0,IF(AD75=1,50,IF(AD75=2,48,IF(AD75=3,46,IF(AD75=4,44,IF(AD75=5,42,IF(AND(AD75&gt;5,AD75&lt;45),46-AD75,2)))))))</f>
        <v>0</v>
      </c>
      <c r="AF75" s="44">
        <f t="shared" ref="AF75:AF91" si="60">J75+M75+P75+S75+V75+Y75+AB75+AE75</f>
        <v>0</v>
      </c>
      <c r="AG75" s="72">
        <f t="shared" ref="AG75:AG90" si="61">A75</f>
        <v>65</v>
      </c>
      <c r="AH75" s="44">
        <f t="shared" ref="AH75:AH91" si="62">AF75-MIN(J75,M75,P75,S75,V75,Y75,AB75,AE75)</f>
        <v>0</v>
      </c>
      <c r="AJ75" s="49">
        <v>65</v>
      </c>
      <c r="AK75" s="49"/>
      <c r="AM75" s="52">
        <v>65</v>
      </c>
      <c r="AN75" s="52"/>
      <c r="AP75" s="73">
        <v>65</v>
      </c>
      <c r="AQ75" s="73"/>
      <c r="AS75" s="58">
        <v>65</v>
      </c>
      <c r="AT75" s="58"/>
      <c r="AV75" s="61">
        <v>65</v>
      </c>
      <c r="AW75" s="61"/>
      <c r="AY75" s="64">
        <v>65</v>
      </c>
      <c r="AZ75" s="64"/>
      <c r="BB75" s="74">
        <v>65</v>
      </c>
      <c r="BC75" s="74"/>
      <c r="BE75" s="70">
        <v>65</v>
      </c>
      <c r="BF75" s="70"/>
    </row>
    <row r="76" spans="1:58" x14ac:dyDescent="0.25">
      <c r="A76" s="43">
        <v>66</v>
      </c>
      <c r="B76" s="44">
        <f t="shared" si="43"/>
        <v>0</v>
      </c>
      <c r="C76" s="45"/>
      <c r="D76" s="46" t="s">
        <v>1</v>
      </c>
      <c r="E76" s="47"/>
      <c r="F76" s="47" t="s">
        <v>1</v>
      </c>
      <c r="G76" s="47" t="s">
        <v>1</v>
      </c>
      <c r="H76" s="48"/>
      <c r="I76" s="49" t="str">
        <f t="shared" si="44"/>
        <v xml:space="preserve"> </v>
      </c>
      <c r="J76" s="50">
        <f t="shared" si="45"/>
        <v>0</v>
      </c>
      <c r="K76" s="51"/>
      <c r="L76" s="52" t="str">
        <f t="shared" si="46"/>
        <v xml:space="preserve"> </v>
      </c>
      <c r="M76" s="53">
        <f t="shared" si="47"/>
        <v>0</v>
      </c>
      <c r="N76" s="54"/>
      <c r="O76" s="55" t="str">
        <f t="shared" si="48"/>
        <v xml:space="preserve"> </v>
      </c>
      <c r="P76" s="56">
        <f t="shared" si="49"/>
        <v>0</v>
      </c>
      <c r="Q76" s="57"/>
      <c r="R76" s="58" t="str">
        <f t="shared" si="50"/>
        <v xml:space="preserve"> </v>
      </c>
      <c r="S76" s="59">
        <f t="shared" si="51"/>
        <v>0</v>
      </c>
      <c r="T76" s="60"/>
      <c r="U76" s="61" t="str">
        <f t="shared" si="52"/>
        <v xml:space="preserve"> </v>
      </c>
      <c r="V76" s="62">
        <f t="shared" si="53"/>
        <v>0</v>
      </c>
      <c r="W76" s="63"/>
      <c r="X76" s="64" t="str">
        <f t="shared" si="54"/>
        <v xml:space="preserve"> </v>
      </c>
      <c r="Y76" s="65">
        <f t="shared" si="55"/>
        <v>0</v>
      </c>
      <c r="Z76" s="66"/>
      <c r="AA76" s="67" t="str">
        <f t="shared" si="56"/>
        <v xml:space="preserve"> </v>
      </c>
      <c r="AB76" s="68">
        <f t="shared" si="57"/>
        <v>0</v>
      </c>
      <c r="AC76" s="69"/>
      <c r="AD76" s="70" t="str">
        <f t="shared" si="58"/>
        <v xml:space="preserve"> </v>
      </c>
      <c r="AE76" s="71">
        <f t="shared" si="59"/>
        <v>0</v>
      </c>
      <c r="AF76" s="44">
        <f t="shared" si="60"/>
        <v>0</v>
      </c>
      <c r="AG76" s="72">
        <f t="shared" si="61"/>
        <v>66</v>
      </c>
      <c r="AH76" s="44">
        <f t="shared" si="62"/>
        <v>0</v>
      </c>
      <c r="AJ76" s="49">
        <v>66</v>
      </c>
      <c r="AK76" s="49"/>
      <c r="AM76" s="52">
        <v>66</v>
      </c>
      <c r="AN76" s="52"/>
      <c r="AP76" s="73">
        <v>66</v>
      </c>
      <c r="AQ76" s="73"/>
      <c r="AS76" s="58">
        <v>66</v>
      </c>
      <c r="AT76" s="58"/>
      <c r="AV76" s="61">
        <v>66</v>
      </c>
      <c r="AW76" s="61"/>
      <c r="AY76" s="64">
        <v>66</v>
      </c>
      <c r="AZ76" s="64"/>
      <c r="BB76" s="74">
        <v>66</v>
      </c>
      <c r="BC76" s="74"/>
      <c r="BE76" s="70">
        <v>66</v>
      </c>
      <c r="BF76" s="70"/>
    </row>
    <row r="77" spans="1:58" x14ac:dyDescent="0.25">
      <c r="A77" s="43">
        <v>67</v>
      </c>
      <c r="B77" s="44">
        <f t="shared" si="43"/>
        <v>0</v>
      </c>
      <c r="C77" s="45"/>
      <c r="D77" s="46" t="s">
        <v>1</v>
      </c>
      <c r="E77" s="47"/>
      <c r="F77" s="47" t="s">
        <v>1</v>
      </c>
      <c r="G77" s="47" t="s">
        <v>1</v>
      </c>
      <c r="H77" s="48"/>
      <c r="I77" s="49" t="str">
        <f t="shared" si="44"/>
        <v xml:space="preserve"> </v>
      </c>
      <c r="J77" s="50">
        <f t="shared" si="45"/>
        <v>0</v>
      </c>
      <c r="K77" s="51"/>
      <c r="L77" s="52" t="str">
        <f t="shared" si="46"/>
        <v xml:space="preserve"> </v>
      </c>
      <c r="M77" s="53">
        <f t="shared" si="47"/>
        <v>0</v>
      </c>
      <c r="N77" s="54"/>
      <c r="O77" s="55" t="str">
        <f t="shared" si="48"/>
        <v xml:space="preserve"> </v>
      </c>
      <c r="P77" s="56">
        <f t="shared" si="49"/>
        <v>0</v>
      </c>
      <c r="Q77" s="57"/>
      <c r="R77" s="58" t="str">
        <f t="shared" si="50"/>
        <v xml:space="preserve"> </v>
      </c>
      <c r="S77" s="59">
        <f t="shared" si="51"/>
        <v>0</v>
      </c>
      <c r="T77" s="60"/>
      <c r="U77" s="61" t="str">
        <f t="shared" si="52"/>
        <v xml:space="preserve"> </v>
      </c>
      <c r="V77" s="62">
        <f t="shared" si="53"/>
        <v>0</v>
      </c>
      <c r="W77" s="63"/>
      <c r="X77" s="64" t="str">
        <f t="shared" si="54"/>
        <v xml:space="preserve"> </v>
      </c>
      <c r="Y77" s="65">
        <f t="shared" si="55"/>
        <v>0</v>
      </c>
      <c r="Z77" s="66"/>
      <c r="AA77" s="67" t="str">
        <f t="shared" si="56"/>
        <v xml:space="preserve"> </v>
      </c>
      <c r="AB77" s="68">
        <f t="shared" si="57"/>
        <v>0</v>
      </c>
      <c r="AC77" s="69"/>
      <c r="AD77" s="70" t="str">
        <f t="shared" si="58"/>
        <v xml:space="preserve"> </v>
      </c>
      <c r="AE77" s="71">
        <f t="shared" si="59"/>
        <v>0</v>
      </c>
      <c r="AF77" s="44">
        <f t="shared" si="60"/>
        <v>0</v>
      </c>
      <c r="AG77" s="72">
        <f t="shared" si="61"/>
        <v>67</v>
      </c>
      <c r="AH77" s="44">
        <f t="shared" si="62"/>
        <v>0</v>
      </c>
      <c r="AJ77" s="49">
        <v>67</v>
      </c>
      <c r="AK77" s="49"/>
      <c r="AM77" s="52">
        <v>67</v>
      </c>
      <c r="AN77" s="52"/>
      <c r="AP77" s="73">
        <v>67</v>
      </c>
      <c r="AQ77" s="73"/>
      <c r="AS77" s="58">
        <v>67</v>
      </c>
      <c r="AT77" s="58"/>
      <c r="AV77" s="61">
        <v>67</v>
      </c>
      <c r="AW77" s="61"/>
      <c r="AY77" s="64">
        <v>67</v>
      </c>
      <c r="AZ77" s="64"/>
      <c r="BB77" s="74">
        <v>67</v>
      </c>
      <c r="BC77" s="74"/>
      <c r="BE77" s="70">
        <v>67</v>
      </c>
      <c r="BF77" s="70"/>
    </row>
    <row r="78" spans="1:58" x14ac:dyDescent="0.25">
      <c r="A78" s="43">
        <v>68</v>
      </c>
      <c r="B78" s="44">
        <f t="shared" si="43"/>
        <v>0</v>
      </c>
      <c r="C78" s="45"/>
      <c r="D78" s="46" t="s">
        <v>1</v>
      </c>
      <c r="E78" s="47"/>
      <c r="F78" s="47" t="s">
        <v>1</v>
      </c>
      <c r="G78" s="47" t="s">
        <v>1</v>
      </c>
      <c r="H78" s="48"/>
      <c r="I78" s="49" t="str">
        <f t="shared" si="44"/>
        <v xml:space="preserve"> </v>
      </c>
      <c r="J78" s="50">
        <f t="shared" si="45"/>
        <v>0</v>
      </c>
      <c r="K78" s="51"/>
      <c r="L78" s="52" t="str">
        <f t="shared" si="46"/>
        <v xml:space="preserve"> </v>
      </c>
      <c r="M78" s="53">
        <f t="shared" si="47"/>
        <v>0</v>
      </c>
      <c r="N78" s="54"/>
      <c r="O78" s="55" t="str">
        <f t="shared" si="48"/>
        <v xml:space="preserve"> </v>
      </c>
      <c r="P78" s="56">
        <f t="shared" si="49"/>
        <v>0</v>
      </c>
      <c r="Q78" s="57"/>
      <c r="R78" s="58" t="str">
        <f t="shared" si="50"/>
        <v xml:space="preserve"> </v>
      </c>
      <c r="S78" s="59">
        <f t="shared" si="51"/>
        <v>0</v>
      </c>
      <c r="T78" s="60"/>
      <c r="U78" s="61" t="str">
        <f t="shared" si="52"/>
        <v xml:space="preserve"> </v>
      </c>
      <c r="V78" s="62">
        <f t="shared" si="53"/>
        <v>0</v>
      </c>
      <c r="W78" s="63"/>
      <c r="X78" s="64" t="str">
        <f t="shared" si="54"/>
        <v xml:space="preserve"> </v>
      </c>
      <c r="Y78" s="65">
        <f t="shared" si="55"/>
        <v>0</v>
      </c>
      <c r="Z78" s="66"/>
      <c r="AA78" s="67" t="str">
        <f t="shared" si="56"/>
        <v xml:space="preserve"> </v>
      </c>
      <c r="AB78" s="68">
        <f t="shared" si="57"/>
        <v>0</v>
      </c>
      <c r="AC78" s="69"/>
      <c r="AD78" s="70" t="str">
        <f t="shared" si="58"/>
        <v xml:space="preserve"> </v>
      </c>
      <c r="AE78" s="71">
        <f t="shared" si="59"/>
        <v>0</v>
      </c>
      <c r="AF78" s="44">
        <f t="shared" si="60"/>
        <v>0</v>
      </c>
      <c r="AG78" s="72">
        <f t="shared" si="61"/>
        <v>68</v>
      </c>
      <c r="AH78" s="44">
        <f t="shared" si="62"/>
        <v>0</v>
      </c>
      <c r="AJ78" s="49">
        <v>68</v>
      </c>
      <c r="AK78" s="49"/>
      <c r="AM78" s="52">
        <v>68</v>
      </c>
      <c r="AN78" s="52"/>
      <c r="AP78" s="73">
        <v>68</v>
      </c>
      <c r="AQ78" s="73"/>
      <c r="AS78" s="58">
        <v>68</v>
      </c>
      <c r="AT78" s="58"/>
      <c r="AV78" s="61">
        <v>68</v>
      </c>
      <c r="AW78" s="61"/>
      <c r="AY78" s="64">
        <v>68</v>
      </c>
      <c r="AZ78" s="64"/>
      <c r="BB78" s="74">
        <v>68</v>
      </c>
      <c r="BC78" s="74"/>
      <c r="BE78" s="70">
        <v>68</v>
      </c>
      <c r="BF78" s="70"/>
    </row>
    <row r="79" spans="1:58" x14ac:dyDescent="0.25">
      <c r="A79" s="43">
        <v>69</v>
      </c>
      <c r="B79" s="44">
        <f t="shared" si="43"/>
        <v>0</v>
      </c>
      <c r="C79" s="45"/>
      <c r="D79" s="46" t="s">
        <v>1</v>
      </c>
      <c r="E79" s="47"/>
      <c r="F79" s="47" t="s">
        <v>1</v>
      </c>
      <c r="G79" s="47" t="s">
        <v>1</v>
      </c>
      <c r="H79" s="48"/>
      <c r="I79" s="49" t="str">
        <f t="shared" si="44"/>
        <v xml:space="preserve"> </v>
      </c>
      <c r="J79" s="50">
        <f t="shared" si="45"/>
        <v>0</v>
      </c>
      <c r="K79" s="51"/>
      <c r="L79" s="52" t="str">
        <f t="shared" si="46"/>
        <v xml:space="preserve"> </v>
      </c>
      <c r="M79" s="53">
        <f t="shared" si="47"/>
        <v>0</v>
      </c>
      <c r="N79" s="54"/>
      <c r="O79" s="55" t="str">
        <f t="shared" si="48"/>
        <v xml:space="preserve"> </v>
      </c>
      <c r="P79" s="56">
        <f t="shared" si="49"/>
        <v>0</v>
      </c>
      <c r="Q79" s="57"/>
      <c r="R79" s="58" t="str">
        <f t="shared" si="50"/>
        <v xml:space="preserve"> </v>
      </c>
      <c r="S79" s="59">
        <f t="shared" si="51"/>
        <v>0</v>
      </c>
      <c r="T79" s="60"/>
      <c r="U79" s="61" t="str">
        <f t="shared" si="52"/>
        <v xml:space="preserve"> </v>
      </c>
      <c r="V79" s="62">
        <f t="shared" si="53"/>
        <v>0</v>
      </c>
      <c r="W79" s="63"/>
      <c r="X79" s="64" t="str">
        <f t="shared" si="54"/>
        <v xml:space="preserve"> </v>
      </c>
      <c r="Y79" s="65">
        <f t="shared" si="55"/>
        <v>0</v>
      </c>
      <c r="Z79" s="66"/>
      <c r="AA79" s="67" t="str">
        <f t="shared" si="56"/>
        <v xml:space="preserve"> </v>
      </c>
      <c r="AB79" s="68">
        <f t="shared" si="57"/>
        <v>0</v>
      </c>
      <c r="AC79" s="69"/>
      <c r="AD79" s="70" t="str">
        <f t="shared" si="58"/>
        <v xml:space="preserve"> </v>
      </c>
      <c r="AE79" s="71">
        <f t="shared" si="59"/>
        <v>0</v>
      </c>
      <c r="AF79" s="44">
        <f t="shared" si="60"/>
        <v>0</v>
      </c>
      <c r="AG79" s="72">
        <f t="shared" si="61"/>
        <v>69</v>
      </c>
      <c r="AH79" s="44">
        <f t="shared" si="62"/>
        <v>0</v>
      </c>
      <c r="AJ79" s="49">
        <v>69</v>
      </c>
      <c r="AK79" s="49"/>
      <c r="AM79" s="52">
        <v>69</v>
      </c>
      <c r="AN79" s="52"/>
      <c r="AP79" s="73">
        <v>69</v>
      </c>
      <c r="AQ79" s="73"/>
      <c r="AS79" s="58">
        <v>69</v>
      </c>
      <c r="AT79" s="58"/>
      <c r="AV79" s="61">
        <v>69</v>
      </c>
      <c r="AW79" s="61"/>
      <c r="AY79" s="64">
        <v>69</v>
      </c>
      <c r="AZ79" s="64"/>
      <c r="BB79" s="74">
        <v>69</v>
      </c>
      <c r="BC79" s="74"/>
      <c r="BE79" s="70">
        <v>69</v>
      </c>
      <c r="BF79" s="70"/>
    </row>
    <row r="80" spans="1:58" x14ac:dyDescent="0.25">
      <c r="A80" s="43">
        <v>70</v>
      </c>
      <c r="B80" s="44">
        <f t="shared" si="43"/>
        <v>0</v>
      </c>
      <c r="C80" s="45"/>
      <c r="D80" s="46" t="s">
        <v>1</v>
      </c>
      <c r="E80" s="47"/>
      <c r="F80" s="47" t="s">
        <v>1</v>
      </c>
      <c r="G80" s="47" t="s">
        <v>1</v>
      </c>
      <c r="H80" s="48"/>
      <c r="I80" s="49" t="str">
        <f t="shared" si="44"/>
        <v xml:space="preserve"> </v>
      </c>
      <c r="J80" s="50">
        <f t="shared" si="45"/>
        <v>0</v>
      </c>
      <c r="K80" s="51"/>
      <c r="L80" s="52" t="str">
        <f t="shared" si="46"/>
        <v xml:space="preserve"> </v>
      </c>
      <c r="M80" s="53">
        <f t="shared" si="47"/>
        <v>0</v>
      </c>
      <c r="N80" s="54"/>
      <c r="O80" s="55" t="str">
        <f t="shared" si="48"/>
        <v xml:space="preserve"> </v>
      </c>
      <c r="P80" s="56">
        <f t="shared" si="49"/>
        <v>0</v>
      </c>
      <c r="Q80" s="57"/>
      <c r="R80" s="58" t="str">
        <f t="shared" si="50"/>
        <v xml:space="preserve"> </v>
      </c>
      <c r="S80" s="59">
        <f t="shared" si="51"/>
        <v>0</v>
      </c>
      <c r="T80" s="60"/>
      <c r="U80" s="61" t="str">
        <f t="shared" si="52"/>
        <v xml:space="preserve"> </v>
      </c>
      <c r="V80" s="62">
        <f t="shared" si="53"/>
        <v>0</v>
      </c>
      <c r="W80" s="63"/>
      <c r="X80" s="64" t="str">
        <f t="shared" si="54"/>
        <v xml:space="preserve"> </v>
      </c>
      <c r="Y80" s="65">
        <f t="shared" si="55"/>
        <v>0</v>
      </c>
      <c r="Z80" s="66"/>
      <c r="AA80" s="67" t="str">
        <f t="shared" si="56"/>
        <v xml:space="preserve"> </v>
      </c>
      <c r="AB80" s="68">
        <f t="shared" si="57"/>
        <v>0</v>
      </c>
      <c r="AC80" s="69"/>
      <c r="AD80" s="70" t="str">
        <f t="shared" si="58"/>
        <v xml:space="preserve"> </v>
      </c>
      <c r="AE80" s="71">
        <f t="shared" si="59"/>
        <v>0</v>
      </c>
      <c r="AF80" s="44">
        <f t="shared" si="60"/>
        <v>0</v>
      </c>
      <c r="AG80" s="72">
        <f t="shared" si="61"/>
        <v>70</v>
      </c>
      <c r="AH80" s="44">
        <f t="shared" si="62"/>
        <v>0</v>
      </c>
      <c r="AJ80" s="49">
        <v>70</v>
      </c>
      <c r="AK80" s="49"/>
      <c r="AM80" s="52">
        <v>70</v>
      </c>
      <c r="AN80" s="52"/>
      <c r="AP80" s="73">
        <v>70</v>
      </c>
      <c r="AQ80" s="73"/>
      <c r="AS80" s="58">
        <v>70</v>
      </c>
      <c r="AT80" s="58"/>
      <c r="AV80" s="61">
        <v>70</v>
      </c>
      <c r="AW80" s="61"/>
      <c r="AY80" s="64">
        <v>70</v>
      </c>
      <c r="AZ80" s="64"/>
      <c r="BB80" s="74">
        <v>70</v>
      </c>
      <c r="BC80" s="74"/>
      <c r="BE80" s="70">
        <v>70</v>
      </c>
      <c r="BF80" s="70"/>
    </row>
    <row r="81" spans="1:58" x14ac:dyDescent="0.25">
      <c r="A81" s="43">
        <v>71</v>
      </c>
      <c r="B81" s="44">
        <f t="shared" si="43"/>
        <v>0</v>
      </c>
      <c r="C81" s="45"/>
      <c r="D81" s="46" t="s">
        <v>1</v>
      </c>
      <c r="E81" s="47"/>
      <c r="F81" s="47" t="s">
        <v>1</v>
      </c>
      <c r="G81" s="47" t="s">
        <v>1</v>
      </c>
      <c r="H81" s="48"/>
      <c r="I81" s="49" t="str">
        <f t="shared" si="44"/>
        <v xml:space="preserve"> </v>
      </c>
      <c r="J81" s="50">
        <f t="shared" si="45"/>
        <v>0</v>
      </c>
      <c r="K81" s="51"/>
      <c r="L81" s="52" t="str">
        <f t="shared" si="46"/>
        <v xml:space="preserve"> </v>
      </c>
      <c r="M81" s="53">
        <f t="shared" si="47"/>
        <v>0</v>
      </c>
      <c r="N81" s="54"/>
      <c r="O81" s="55" t="str">
        <f t="shared" si="48"/>
        <v xml:space="preserve"> </v>
      </c>
      <c r="P81" s="56">
        <f t="shared" si="49"/>
        <v>0</v>
      </c>
      <c r="Q81" s="57"/>
      <c r="R81" s="58" t="str">
        <f t="shared" si="50"/>
        <v xml:space="preserve"> </v>
      </c>
      <c r="S81" s="59">
        <f t="shared" si="51"/>
        <v>0</v>
      </c>
      <c r="T81" s="60"/>
      <c r="U81" s="61" t="str">
        <f t="shared" si="52"/>
        <v xml:space="preserve"> </v>
      </c>
      <c r="V81" s="62">
        <f t="shared" si="53"/>
        <v>0</v>
      </c>
      <c r="W81" s="63"/>
      <c r="X81" s="64" t="str">
        <f t="shared" si="54"/>
        <v xml:space="preserve"> </v>
      </c>
      <c r="Y81" s="65">
        <f t="shared" si="55"/>
        <v>0</v>
      </c>
      <c r="Z81" s="66"/>
      <c r="AA81" s="67" t="str">
        <f t="shared" si="56"/>
        <v xml:space="preserve"> </v>
      </c>
      <c r="AB81" s="68">
        <f t="shared" si="57"/>
        <v>0</v>
      </c>
      <c r="AC81" s="69"/>
      <c r="AD81" s="70" t="str">
        <f t="shared" si="58"/>
        <v xml:space="preserve"> </v>
      </c>
      <c r="AE81" s="71">
        <f t="shared" si="59"/>
        <v>0</v>
      </c>
      <c r="AF81" s="44">
        <f t="shared" si="60"/>
        <v>0</v>
      </c>
      <c r="AG81" s="72">
        <f t="shared" si="61"/>
        <v>71</v>
      </c>
      <c r="AH81" s="44">
        <f t="shared" si="62"/>
        <v>0</v>
      </c>
      <c r="AJ81" s="49">
        <v>71</v>
      </c>
      <c r="AK81" s="49"/>
      <c r="AM81" s="52">
        <v>71</v>
      </c>
      <c r="AN81" s="52"/>
      <c r="AP81" s="73">
        <v>71</v>
      </c>
      <c r="AQ81" s="73"/>
      <c r="AS81" s="58">
        <v>71</v>
      </c>
      <c r="AT81" s="58"/>
      <c r="AV81" s="61">
        <v>71</v>
      </c>
      <c r="AW81" s="61"/>
      <c r="AY81" s="64">
        <v>71</v>
      </c>
      <c r="AZ81" s="64"/>
      <c r="BB81" s="74">
        <v>71</v>
      </c>
      <c r="BC81" s="74"/>
      <c r="BE81" s="70">
        <v>71</v>
      </c>
      <c r="BF81" s="70"/>
    </row>
    <row r="82" spans="1:58" x14ac:dyDescent="0.25">
      <c r="A82" s="43">
        <v>72</v>
      </c>
      <c r="B82" s="44">
        <f t="shared" si="43"/>
        <v>0</v>
      </c>
      <c r="C82" s="45"/>
      <c r="D82" s="46" t="s">
        <v>1</v>
      </c>
      <c r="E82" s="47"/>
      <c r="F82" s="47" t="s">
        <v>1</v>
      </c>
      <c r="G82" s="47" t="s">
        <v>1</v>
      </c>
      <c r="H82" s="48"/>
      <c r="I82" s="49" t="str">
        <f t="shared" si="44"/>
        <v xml:space="preserve"> </v>
      </c>
      <c r="J82" s="50">
        <f t="shared" si="45"/>
        <v>0</v>
      </c>
      <c r="K82" s="51"/>
      <c r="L82" s="52" t="str">
        <f t="shared" si="46"/>
        <v xml:space="preserve"> </v>
      </c>
      <c r="M82" s="53">
        <f t="shared" si="47"/>
        <v>0</v>
      </c>
      <c r="N82" s="54"/>
      <c r="O82" s="55" t="str">
        <f t="shared" si="48"/>
        <v xml:space="preserve"> </v>
      </c>
      <c r="P82" s="56">
        <f t="shared" si="49"/>
        <v>0</v>
      </c>
      <c r="Q82" s="57"/>
      <c r="R82" s="58" t="str">
        <f t="shared" si="50"/>
        <v xml:space="preserve"> </v>
      </c>
      <c r="S82" s="59">
        <f t="shared" si="51"/>
        <v>0</v>
      </c>
      <c r="T82" s="60"/>
      <c r="U82" s="61" t="str">
        <f t="shared" si="52"/>
        <v xml:space="preserve"> </v>
      </c>
      <c r="V82" s="62">
        <f t="shared" si="53"/>
        <v>0</v>
      </c>
      <c r="W82" s="63"/>
      <c r="X82" s="64" t="str">
        <f t="shared" si="54"/>
        <v xml:space="preserve"> </v>
      </c>
      <c r="Y82" s="65">
        <f t="shared" si="55"/>
        <v>0</v>
      </c>
      <c r="Z82" s="66"/>
      <c r="AA82" s="67" t="str">
        <f t="shared" si="56"/>
        <v xml:space="preserve"> </v>
      </c>
      <c r="AB82" s="68">
        <f t="shared" si="57"/>
        <v>0</v>
      </c>
      <c r="AC82" s="69"/>
      <c r="AD82" s="70" t="str">
        <f t="shared" si="58"/>
        <v xml:space="preserve"> </v>
      </c>
      <c r="AE82" s="71">
        <f t="shared" si="59"/>
        <v>0</v>
      </c>
      <c r="AF82" s="44">
        <f t="shared" si="60"/>
        <v>0</v>
      </c>
      <c r="AG82" s="72">
        <f t="shared" si="61"/>
        <v>72</v>
      </c>
      <c r="AH82" s="44">
        <f t="shared" si="62"/>
        <v>0</v>
      </c>
      <c r="AJ82" s="49">
        <v>72</v>
      </c>
      <c r="AK82" s="49"/>
      <c r="AM82" s="52">
        <v>72</v>
      </c>
      <c r="AN82" s="52"/>
      <c r="AP82" s="73">
        <v>72</v>
      </c>
      <c r="AQ82" s="73"/>
      <c r="AS82" s="58">
        <v>72</v>
      </c>
      <c r="AT82" s="58"/>
      <c r="AV82" s="61">
        <v>72</v>
      </c>
      <c r="AW82" s="61"/>
      <c r="AY82" s="64">
        <v>72</v>
      </c>
      <c r="AZ82" s="64"/>
      <c r="BB82" s="74">
        <v>72</v>
      </c>
      <c r="BC82" s="74"/>
      <c r="BE82" s="70">
        <v>72</v>
      </c>
      <c r="BF82" s="70"/>
    </row>
    <row r="83" spans="1:58" x14ac:dyDescent="0.25">
      <c r="A83" s="43">
        <v>73</v>
      </c>
      <c r="B83" s="44">
        <f t="shared" si="43"/>
        <v>0</v>
      </c>
      <c r="C83" s="45"/>
      <c r="D83" s="46" t="s">
        <v>1</v>
      </c>
      <c r="E83" s="47"/>
      <c r="F83" s="47" t="s">
        <v>1</v>
      </c>
      <c r="G83" s="47" t="s">
        <v>1</v>
      </c>
      <c r="H83" s="48"/>
      <c r="I83" s="49" t="str">
        <f t="shared" si="44"/>
        <v xml:space="preserve"> </v>
      </c>
      <c r="J83" s="50">
        <f t="shared" si="45"/>
        <v>0</v>
      </c>
      <c r="K83" s="51"/>
      <c r="L83" s="52" t="str">
        <f t="shared" si="46"/>
        <v xml:space="preserve"> </v>
      </c>
      <c r="M83" s="53">
        <f t="shared" si="47"/>
        <v>0</v>
      </c>
      <c r="N83" s="54"/>
      <c r="O83" s="55" t="str">
        <f t="shared" si="48"/>
        <v xml:space="preserve"> </v>
      </c>
      <c r="P83" s="56">
        <f t="shared" si="49"/>
        <v>0</v>
      </c>
      <c r="Q83" s="57"/>
      <c r="R83" s="58" t="str">
        <f t="shared" si="50"/>
        <v xml:space="preserve"> </v>
      </c>
      <c r="S83" s="59">
        <f t="shared" si="51"/>
        <v>0</v>
      </c>
      <c r="T83" s="60"/>
      <c r="U83" s="61" t="str">
        <f t="shared" si="52"/>
        <v xml:space="preserve"> </v>
      </c>
      <c r="V83" s="62">
        <f t="shared" si="53"/>
        <v>0</v>
      </c>
      <c r="W83" s="63"/>
      <c r="X83" s="64" t="str">
        <f t="shared" si="54"/>
        <v xml:space="preserve"> </v>
      </c>
      <c r="Y83" s="65">
        <f t="shared" si="55"/>
        <v>0</v>
      </c>
      <c r="Z83" s="66"/>
      <c r="AA83" s="67" t="str">
        <f t="shared" si="56"/>
        <v xml:space="preserve"> </v>
      </c>
      <c r="AB83" s="68">
        <f t="shared" si="57"/>
        <v>0</v>
      </c>
      <c r="AC83" s="69"/>
      <c r="AD83" s="70" t="str">
        <f t="shared" si="58"/>
        <v xml:space="preserve"> </v>
      </c>
      <c r="AE83" s="71">
        <f t="shared" si="59"/>
        <v>0</v>
      </c>
      <c r="AF83" s="44">
        <f t="shared" si="60"/>
        <v>0</v>
      </c>
      <c r="AG83" s="72">
        <f t="shared" si="61"/>
        <v>73</v>
      </c>
      <c r="AH83" s="44">
        <f t="shared" si="62"/>
        <v>0</v>
      </c>
      <c r="AJ83" s="49">
        <v>73</v>
      </c>
      <c r="AK83" s="49"/>
      <c r="AM83" s="52">
        <v>73</v>
      </c>
      <c r="AN83" s="52"/>
      <c r="AP83" s="73">
        <v>73</v>
      </c>
      <c r="AQ83" s="73"/>
      <c r="AS83" s="58">
        <v>73</v>
      </c>
      <c r="AT83" s="58"/>
      <c r="AV83" s="61">
        <v>73</v>
      </c>
      <c r="AW83" s="61"/>
      <c r="AY83" s="64">
        <v>73</v>
      </c>
      <c r="AZ83" s="64"/>
      <c r="BB83" s="74">
        <v>73</v>
      </c>
      <c r="BC83" s="74"/>
      <c r="BE83" s="70">
        <v>73</v>
      </c>
      <c r="BF83" s="70"/>
    </row>
    <row r="84" spans="1:58" x14ac:dyDescent="0.25">
      <c r="A84" s="43">
        <v>74</v>
      </c>
      <c r="B84" s="44">
        <f t="shared" si="43"/>
        <v>0</v>
      </c>
      <c r="C84" s="45"/>
      <c r="D84" s="46" t="s">
        <v>1</v>
      </c>
      <c r="E84" s="47"/>
      <c r="F84" s="47" t="s">
        <v>1</v>
      </c>
      <c r="G84" s="47" t="s">
        <v>1</v>
      </c>
      <c r="H84" s="48"/>
      <c r="I84" s="49" t="str">
        <f t="shared" si="44"/>
        <v xml:space="preserve"> </v>
      </c>
      <c r="J84" s="50">
        <f t="shared" si="45"/>
        <v>0</v>
      </c>
      <c r="K84" s="51"/>
      <c r="L84" s="52" t="str">
        <f t="shared" si="46"/>
        <v xml:space="preserve"> </v>
      </c>
      <c r="M84" s="53">
        <f t="shared" si="47"/>
        <v>0</v>
      </c>
      <c r="N84" s="54"/>
      <c r="O84" s="55" t="str">
        <f t="shared" si="48"/>
        <v xml:space="preserve"> </v>
      </c>
      <c r="P84" s="56">
        <f t="shared" si="49"/>
        <v>0</v>
      </c>
      <c r="Q84" s="57"/>
      <c r="R84" s="58" t="str">
        <f t="shared" si="50"/>
        <v xml:space="preserve"> </v>
      </c>
      <c r="S84" s="59">
        <f t="shared" si="51"/>
        <v>0</v>
      </c>
      <c r="T84" s="60"/>
      <c r="U84" s="61" t="str">
        <f t="shared" si="52"/>
        <v xml:space="preserve"> </v>
      </c>
      <c r="V84" s="62">
        <f t="shared" si="53"/>
        <v>0</v>
      </c>
      <c r="W84" s="63"/>
      <c r="X84" s="64" t="str">
        <f t="shared" si="54"/>
        <v xml:space="preserve"> </v>
      </c>
      <c r="Y84" s="65">
        <f t="shared" si="55"/>
        <v>0</v>
      </c>
      <c r="Z84" s="66"/>
      <c r="AA84" s="67" t="str">
        <f t="shared" si="56"/>
        <v xml:space="preserve"> </v>
      </c>
      <c r="AB84" s="68">
        <f t="shared" si="57"/>
        <v>0</v>
      </c>
      <c r="AC84" s="69"/>
      <c r="AD84" s="70" t="str">
        <f t="shared" si="58"/>
        <v xml:space="preserve"> </v>
      </c>
      <c r="AE84" s="71">
        <f t="shared" si="59"/>
        <v>0</v>
      </c>
      <c r="AF84" s="44">
        <f t="shared" si="60"/>
        <v>0</v>
      </c>
      <c r="AG84" s="72">
        <f t="shared" si="61"/>
        <v>74</v>
      </c>
      <c r="AH84" s="44">
        <f t="shared" si="62"/>
        <v>0</v>
      </c>
      <c r="AJ84" s="49">
        <v>74</v>
      </c>
      <c r="AK84" s="49"/>
      <c r="AM84" s="52">
        <v>74</v>
      </c>
      <c r="AN84" s="52"/>
      <c r="AP84" s="73">
        <v>74</v>
      </c>
      <c r="AQ84" s="73"/>
      <c r="AS84" s="58">
        <v>74</v>
      </c>
      <c r="AT84" s="58"/>
      <c r="AV84" s="61">
        <v>74</v>
      </c>
      <c r="AW84" s="61"/>
      <c r="AY84" s="64">
        <v>74</v>
      </c>
      <c r="AZ84" s="64"/>
      <c r="BB84" s="74">
        <v>74</v>
      </c>
      <c r="BC84" s="74"/>
      <c r="BE84" s="70">
        <v>74</v>
      </c>
      <c r="BF84" s="70"/>
    </row>
    <row r="85" spans="1:58" x14ac:dyDescent="0.25">
      <c r="A85" s="43">
        <v>75</v>
      </c>
      <c r="B85" s="44">
        <f t="shared" si="43"/>
        <v>0</v>
      </c>
      <c r="C85" s="45"/>
      <c r="D85" s="46" t="s">
        <v>1</v>
      </c>
      <c r="E85" s="47"/>
      <c r="F85" s="47" t="s">
        <v>1</v>
      </c>
      <c r="G85" s="47" t="s">
        <v>1</v>
      </c>
      <c r="H85" s="48"/>
      <c r="I85" s="49" t="str">
        <f t="shared" si="44"/>
        <v xml:space="preserve"> </v>
      </c>
      <c r="J85" s="50">
        <f t="shared" si="45"/>
        <v>0</v>
      </c>
      <c r="K85" s="51"/>
      <c r="L85" s="52" t="str">
        <f t="shared" si="46"/>
        <v xml:space="preserve"> </v>
      </c>
      <c r="M85" s="53">
        <f t="shared" si="47"/>
        <v>0</v>
      </c>
      <c r="N85" s="54"/>
      <c r="O85" s="55" t="str">
        <f t="shared" si="48"/>
        <v xml:space="preserve"> </v>
      </c>
      <c r="P85" s="56">
        <f t="shared" si="49"/>
        <v>0</v>
      </c>
      <c r="Q85" s="57"/>
      <c r="R85" s="58" t="str">
        <f t="shared" si="50"/>
        <v xml:space="preserve"> </v>
      </c>
      <c r="S85" s="59">
        <f t="shared" si="51"/>
        <v>0</v>
      </c>
      <c r="T85" s="60"/>
      <c r="U85" s="61" t="str">
        <f t="shared" si="52"/>
        <v xml:space="preserve"> </v>
      </c>
      <c r="V85" s="62">
        <f t="shared" si="53"/>
        <v>0</v>
      </c>
      <c r="W85" s="63"/>
      <c r="X85" s="64" t="str">
        <f t="shared" si="54"/>
        <v xml:space="preserve"> </v>
      </c>
      <c r="Y85" s="65">
        <f t="shared" si="55"/>
        <v>0</v>
      </c>
      <c r="Z85" s="66"/>
      <c r="AA85" s="67" t="str">
        <f t="shared" si="56"/>
        <v xml:space="preserve"> </v>
      </c>
      <c r="AB85" s="68">
        <f t="shared" si="57"/>
        <v>0</v>
      </c>
      <c r="AC85" s="69"/>
      <c r="AD85" s="70" t="str">
        <f t="shared" si="58"/>
        <v xml:space="preserve"> </v>
      </c>
      <c r="AE85" s="71">
        <f t="shared" si="59"/>
        <v>0</v>
      </c>
      <c r="AF85" s="44">
        <f t="shared" si="60"/>
        <v>0</v>
      </c>
      <c r="AG85" s="72">
        <f t="shared" si="61"/>
        <v>75</v>
      </c>
      <c r="AH85" s="44">
        <f t="shared" si="62"/>
        <v>0</v>
      </c>
      <c r="AJ85" s="49">
        <v>75</v>
      </c>
      <c r="AK85" s="49"/>
      <c r="AM85" s="52">
        <v>75</v>
      </c>
      <c r="AN85" s="52"/>
      <c r="AP85" s="73">
        <v>75</v>
      </c>
      <c r="AQ85" s="73"/>
      <c r="AS85" s="58">
        <v>75</v>
      </c>
      <c r="AT85" s="58"/>
      <c r="AV85" s="61">
        <v>75</v>
      </c>
      <c r="AW85" s="61"/>
      <c r="AY85" s="64">
        <v>75</v>
      </c>
      <c r="AZ85" s="64"/>
      <c r="BB85" s="74">
        <v>75</v>
      </c>
      <c r="BC85" s="74"/>
      <c r="BE85" s="70">
        <v>75</v>
      </c>
      <c r="BF85" s="70"/>
    </row>
    <row r="86" spans="1:58" x14ac:dyDescent="0.25">
      <c r="A86" s="43">
        <v>76</v>
      </c>
      <c r="B86" s="44">
        <f t="shared" si="43"/>
        <v>0</v>
      </c>
      <c r="C86" s="45"/>
      <c r="D86" s="46" t="s">
        <v>1</v>
      </c>
      <c r="E86" s="47"/>
      <c r="F86" s="47" t="s">
        <v>1</v>
      </c>
      <c r="G86" s="47" t="s">
        <v>1</v>
      </c>
      <c r="H86" s="48"/>
      <c r="I86" s="49" t="str">
        <f t="shared" si="44"/>
        <v xml:space="preserve"> </v>
      </c>
      <c r="J86" s="50">
        <f t="shared" si="45"/>
        <v>0</v>
      </c>
      <c r="K86" s="51"/>
      <c r="L86" s="52" t="str">
        <f t="shared" si="46"/>
        <v xml:space="preserve"> </v>
      </c>
      <c r="M86" s="53">
        <f t="shared" si="47"/>
        <v>0</v>
      </c>
      <c r="N86" s="54"/>
      <c r="O86" s="55" t="str">
        <f t="shared" si="48"/>
        <v xml:space="preserve"> </v>
      </c>
      <c r="P86" s="56">
        <f t="shared" si="49"/>
        <v>0</v>
      </c>
      <c r="Q86" s="57"/>
      <c r="R86" s="58" t="str">
        <f t="shared" si="50"/>
        <v xml:space="preserve"> </v>
      </c>
      <c r="S86" s="59">
        <f t="shared" si="51"/>
        <v>0</v>
      </c>
      <c r="T86" s="60"/>
      <c r="U86" s="61" t="str">
        <f t="shared" si="52"/>
        <v xml:space="preserve"> </v>
      </c>
      <c r="V86" s="62">
        <f t="shared" si="53"/>
        <v>0</v>
      </c>
      <c r="W86" s="63"/>
      <c r="X86" s="64" t="str">
        <f t="shared" si="54"/>
        <v xml:space="preserve"> </v>
      </c>
      <c r="Y86" s="65">
        <f t="shared" si="55"/>
        <v>0</v>
      </c>
      <c r="Z86" s="66"/>
      <c r="AA86" s="67" t="str">
        <f t="shared" si="56"/>
        <v xml:space="preserve"> </v>
      </c>
      <c r="AB86" s="68">
        <f t="shared" si="57"/>
        <v>0</v>
      </c>
      <c r="AC86" s="69"/>
      <c r="AD86" s="70" t="str">
        <f t="shared" si="58"/>
        <v xml:space="preserve"> </v>
      </c>
      <c r="AE86" s="71">
        <f t="shared" si="59"/>
        <v>0</v>
      </c>
      <c r="AF86" s="44">
        <f t="shared" si="60"/>
        <v>0</v>
      </c>
      <c r="AG86" s="72">
        <f t="shared" si="61"/>
        <v>76</v>
      </c>
      <c r="AH86" s="44">
        <f t="shared" si="62"/>
        <v>0</v>
      </c>
      <c r="AJ86" s="49">
        <v>76</v>
      </c>
      <c r="AK86" s="49"/>
      <c r="AM86" s="52">
        <v>76</v>
      </c>
      <c r="AN86" s="52"/>
      <c r="AP86" s="73">
        <v>76</v>
      </c>
      <c r="AQ86" s="73"/>
      <c r="AS86" s="58">
        <v>76</v>
      </c>
      <c r="AT86" s="58"/>
      <c r="AV86" s="61">
        <v>76</v>
      </c>
      <c r="AW86" s="61"/>
      <c r="AY86" s="64">
        <v>76</v>
      </c>
      <c r="AZ86" s="64"/>
      <c r="BB86" s="74">
        <v>76</v>
      </c>
      <c r="BC86" s="74"/>
      <c r="BE86" s="70">
        <v>76</v>
      </c>
      <c r="BF86" s="70"/>
    </row>
    <row r="87" spans="1:58" x14ac:dyDescent="0.25">
      <c r="A87" s="43">
        <v>77</v>
      </c>
      <c r="B87" s="44">
        <f t="shared" si="43"/>
        <v>0</v>
      </c>
      <c r="C87" s="45"/>
      <c r="D87" s="46" t="s">
        <v>1</v>
      </c>
      <c r="E87" s="47"/>
      <c r="F87" s="47" t="s">
        <v>1</v>
      </c>
      <c r="G87" s="47" t="s">
        <v>1</v>
      </c>
      <c r="H87" s="48"/>
      <c r="I87" s="49" t="str">
        <f t="shared" si="44"/>
        <v xml:space="preserve"> </v>
      </c>
      <c r="J87" s="50">
        <f t="shared" si="45"/>
        <v>0</v>
      </c>
      <c r="K87" s="51"/>
      <c r="L87" s="52" t="str">
        <f t="shared" si="46"/>
        <v xml:space="preserve"> </v>
      </c>
      <c r="M87" s="53">
        <f t="shared" si="47"/>
        <v>0</v>
      </c>
      <c r="N87" s="54"/>
      <c r="O87" s="55" t="str">
        <f t="shared" si="48"/>
        <v xml:space="preserve"> </v>
      </c>
      <c r="P87" s="56">
        <f t="shared" si="49"/>
        <v>0</v>
      </c>
      <c r="Q87" s="57"/>
      <c r="R87" s="58" t="str">
        <f t="shared" si="50"/>
        <v xml:space="preserve"> </v>
      </c>
      <c r="S87" s="59">
        <f t="shared" si="51"/>
        <v>0</v>
      </c>
      <c r="T87" s="60"/>
      <c r="U87" s="61" t="str">
        <f t="shared" si="52"/>
        <v xml:space="preserve"> </v>
      </c>
      <c r="V87" s="62">
        <f t="shared" si="53"/>
        <v>0</v>
      </c>
      <c r="W87" s="63"/>
      <c r="X87" s="64" t="str">
        <f t="shared" si="54"/>
        <v xml:space="preserve"> </v>
      </c>
      <c r="Y87" s="65">
        <f t="shared" si="55"/>
        <v>0</v>
      </c>
      <c r="Z87" s="66"/>
      <c r="AA87" s="67" t="str">
        <f t="shared" si="56"/>
        <v xml:space="preserve"> </v>
      </c>
      <c r="AB87" s="68">
        <f t="shared" si="57"/>
        <v>0</v>
      </c>
      <c r="AC87" s="69"/>
      <c r="AD87" s="70" t="str">
        <f t="shared" si="58"/>
        <v xml:space="preserve"> </v>
      </c>
      <c r="AE87" s="71">
        <f t="shared" si="59"/>
        <v>0</v>
      </c>
      <c r="AF87" s="44">
        <f t="shared" si="60"/>
        <v>0</v>
      </c>
      <c r="AG87" s="72">
        <f t="shared" si="61"/>
        <v>77</v>
      </c>
      <c r="AH87" s="44">
        <f t="shared" si="62"/>
        <v>0</v>
      </c>
      <c r="AJ87" s="49">
        <v>77</v>
      </c>
      <c r="AK87" s="49"/>
      <c r="AM87" s="52">
        <v>77</v>
      </c>
      <c r="AN87" s="52"/>
      <c r="AP87" s="73">
        <v>77</v>
      </c>
      <c r="AQ87" s="73"/>
      <c r="AS87" s="58">
        <v>77</v>
      </c>
      <c r="AT87" s="58"/>
      <c r="AV87" s="61">
        <v>77</v>
      </c>
      <c r="AW87" s="61"/>
      <c r="AY87" s="64">
        <v>77</v>
      </c>
      <c r="AZ87" s="64"/>
      <c r="BB87" s="74">
        <v>77</v>
      </c>
      <c r="BC87" s="74"/>
      <c r="BE87" s="70">
        <v>77</v>
      </c>
      <c r="BF87" s="70"/>
    </row>
    <row r="88" spans="1:58" x14ac:dyDescent="0.25">
      <c r="A88" s="43">
        <v>78</v>
      </c>
      <c r="B88" s="44">
        <f t="shared" si="43"/>
        <v>0</v>
      </c>
      <c r="C88" s="45"/>
      <c r="D88" s="46" t="s">
        <v>1</v>
      </c>
      <c r="E88" s="47"/>
      <c r="F88" s="47" t="s">
        <v>1</v>
      </c>
      <c r="G88" s="47" t="s">
        <v>1</v>
      </c>
      <c r="H88" s="48"/>
      <c r="I88" s="49" t="str">
        <f t="shared" si="44"/>
        <v xml:space="preserve"> </v>
      </c>
      <c r="J88" s="50">
        <f t="shared" si="45"/>
        <v>0</v>
      </c>
      <c r="K88" s="51"/>
      <c r="L88" s="52" t="str">
        <f t="shared" si="46"/>
        <v xml:space="preserve"> </v>
      </c>
      <c r="M88" s="53">
        <f t="shared" si="47"/>
        <v>0</v>
      </c>
      <c r="N88" s="54"/>
      <c r="O88" s="55" t="str">
        <f t="shared" si="48"/>
        <v xml:space="preserve"> </v>
      </c>
      <c r="P88" s="56">
        <f t="shared" si="49"/>
        <v>0</v>
      </c>
      <c r="Q88" s="57"/>
      <c r="R88" s="58" t="str">
        <f t="shared" si="50"/>
        <v xml:space="preserve"> </v>
      </c>
      <c r="S88" s="59">
        <f t="shared" si="51"/>
        <v>0</v>
      </c>
      <c r="T88" s="60"/>
      <c r="U88" s="61" t="str">
        <f t="shared" si="52"/>
        <v xml:space="preserve"> </v>
      </c>
      <c r="V88" s="62">
        <f t="shared" si="53"/>
        <v>0</v>
      </c>
      <c r="W88" s="63"/>
      <c r="X88" s="64" t="str">
        <f t="shared" si="54"/>
        <v xml:space="preserve"> </v>
      </c>
      <c r="Y88" s="65">
        <f t="shared" si="55"/>
        <v>0</v>
      </c>
      <c r="Z88" s="66"/>
      <c r="AA88" s="67" t="str">
        <f t="shared" si="56"/>
        <v xml:space="preserve"> </v>
      </c>
      <c r="AB88" s="68">
        <f t="shared" si="57"/>
        <v>0</v>
      </c>
      <c r="AC88" s="69"/>
      <c r="AD88" s="70" t="str">
        <f t="shared" si="58"/>
        <v xml:space="preserve"> </v>
      </c>
      <c r="AE88" s="71">
        <f t="shared" si="59"/>
        <v>0</v>
      </c>
      <c r="AF88" s="44">
        <f t="shared" si="60"/>
        <v>0</v>
      </c>
      <c r="AG88" s="72">
        <f t="shared" si="61"/>
        <v>78</v>
      </c>
      <c r="AH88" s="44">
        <f t="shared" si="62"/>
        <v>0</v>
      </c>
      <c r="AJ88" s="49">
        <v>78</v>
      </c>
      <c r="AK88" s="49"/>
      <c r="AM88" s="52">
        <v>78</v>
      </c>
      <c r="AN88" s="52"/>
      <c r="AP88" s="73">
        <v>78</v>
      </c>
      <c r="AQ88" s="73"/>
      <c r="AS88" s="58">
        <v>78</v>
      </c>
      <c r="AT88" s="58"/>
      <c r="AV88" s="61">
        <v>78</v>
      </c>
      <c r="AW88" s="61"/>
      <c r="AY88" s="64">
        <v>78</v>
      </c>
      <c r="AZ88" s="64"/>
      <c r="BB88" s="74">
        <v>78</v>
      </c>
      <c r="BC88" s="74"/>
      <c r="BE88" s="70">
        <v>78</v>
      </c>
      <c r="BF88" s="70"/>
    </row>
    <row r="89" spans="1:58" x14ac:dyDescent="0.25">
      <c r="A89" s="43">
        <v>79</v>
      </c>
      <c r="B89" s="44">
        <f t="shared" si="43"/>
        <v>0</v>
      </c>
      <c r="C89" s="45"/>
      <c r="D89" s="46" t="s">
        <v>1</v>
      </c>
      <c r="E89" s="47"/>
      <c r="F89" s="47" t="s">
        <v>1</v>
      </c>
      <c r="G89" s="47" t="s">
        <v>1</v>
      </c>
      <c r="H89" s="48"/>
      <c r="I89" s="49" t="str">
        <f t="shared" si="44"/>
        <v xml:space="preserve"> </v>
      </c>
      <c r="J89" s="50">
        <f t="shared" si="45"/>
        <v>0</v>
      </c>
      <c r="K89" s="51"/>
      <c r="L89" s="52" t="str">
        <f t="shared" si="46"/>
        <v xml:space="preserve"> </v>
      </c>
      <c r="M89" s="53">
        <f t="shared" si="47"/>
        <v>0</v>
      </c>
      <c r="N89" s="54"/>
      <c r="O89" s="55" t="str">
        <f t="shared" si="48"/>
        <v xml:space="preserve"> </v>
      </c>
      <c r="P89" s="56">
        <f t="shared" si="49"/>
        <v>0</v>
      </c>
      <c r="Q89" s="57"/>
      <c r="R89" s="58" t="str">
        <f t="shared" si="50"/>
        <v xml:space="preserve"> </v>
      </c>
      <c r="S89" s="59">
        <f t="shared" si="51"/>
        <v>0</v>
      </c>
      <c r="T89" s="60"/>
      <c r="U89" s="61" t="str">
        <f t="shared" si="52"/>
        <v xml:space="preserve"> </v>
      </c>
      <c r="V89" s="62">
        <f t="shared" si="53"/>
        <v>0</v>
      </c>
      <c r="W89" s="63"/>
      <c r="X89" s="64" t="str">
        <f t="shared" si="54"/>
        <v xml:space="preserve"> </v>
      </c>
      <c r="Y89" s="65">
        <f t="shared" si="55"/>
        <v>0</v>
      </c>
      <c r="Z89" s="66"/>
      <c r="AA89" s="67" t="str">
        <f t="shared" si="56"/>
        <v xml:space="preserve"> </v>
      </c>
      <c r="AB89" s="68">
        <f t="shared" si="57"/>
        <v>0</v>
      </c>
      <c r="AC89" s="69"/>
      <c r="AD89" s="70" t="str">
        <f t="shared" si="58"/>
        <v xml:space="preserve"> </v>
      </c>
      <c r="AE89" s="71">
        <f t="shared" si="59"/>
        <v>0</v>
      </c>
      <c r="AF89" s="44">
        <f t="shared" si="60"/>
        <v>0</v>
      </c>
      <c r="AG89" s="72">
        <f t="shared" si="61"/>
        <v>79</v>
      </c>
      <c r="AH89" s="44">
        <f t="shared" si="62"/>
        <v>0</v>
      </c>
      <c r="AJ89" s="49">
        <v>79</v>
      </c>
      <c r="AK89" s="49"/>
      <c r="AM89" s="52">
        <v>79</v>
      </c>
      <c r="AN89" s="52"/>
      <c r="AP89" s="73">
        <v>79</v>
      </c>
      <c r="AQ89" s="73"/>
      <c r="AS89" s="58">
        <v>79</v>
      </c>
      <c r="AT89" s="58"/>
      <c r="AV89" s="61">
        <v>79</v>
      </c>
      <c r="AW89" s="61"/>
      <c r="AY89" s="64">
        <v>79</v>
      </c>
      <c r="AZ89" s="64"/>
      <c r="BB89" s="74">
        <v>79</v>
      </c>
      <c r="BC89" s="74"/>
      <c r="BE89" s="70">
        <v>79</v>
      </c>
      <c r="BF89" s="70"/>
    </row>
    <row r="90" spans="1:58" x14ac:dyDescent="0.25">
      <c r="A90" s="43">
        <v>80</v>
      </c>
      <c r="B90" s="79">
        <f t="shared" si="43"/>
        <v>0</v>
      </c>
      <c r="C90" s="80"/>
      <c r="D90" s="81"/>
      <c r="E90" s="82"/>
      <c r="F90" s="82"/>
      <c r="G90" s="82"/>
      <c r="H90" s="83"/>
      <c r="I90" s="84" t="str">
        <f t="shared" si="44"/>
        <v xml:space="preserve"> </v>
      </c>
      <c r="J90" s="85">
        <f t="shared" si="45"/>
        <v>0</v>
      </c>
      <c r="K90" s="86"/>
      <c r="L90" s="87" t="str">
        <f t="shared" si="46"/>
        <v xml:space="preserve"> </v>
      </c>
      <c r="M90" s="88">
        <f t="shared" si="47"/>
        <v>0</v>
      </c>
      <c r="N90" s="89"/>
      <c r="O90" s="90" t="str">
        <f t="shared" si="48"/>
        <v xml:space="preserve"> </v>
      </c>
      <c r="P90" s="91">
        <f t="shared" si="49"/>
        <v>0</v>
      </c>
      <c r="Q90" s="92"/>
      <c r="R90" s="93" t="str">
        <f t="shared" si="50"/>
        <v xml:space="preserve"> </v>
      </c>
      <c r="S90" s="94">
        <f t="shared" si="51"/>
        <v>0</v>
      </c>
      <c r="T90" s="95"/>
      <c r="U90" s="96" t="str">
        <f t="shared" si="52"/>
        <v xml:space="preserve"> </v>
      </c>
      <c r="V90" s="97">
        <f t="shared" si="53"/>
        <v>0</v>
      </c>
      <c r="W90" s="98"/>
      <c r="X90" s="64" t="str">
        <f t="shared" si="54"/>
        <v xml:space="preserve"> </v>
      </c>
      <c r="Y90" s="99">
        <f t="shared" si="55"/>
        <v>0</v>
      </c>
      <c r="Z90" s="100"/>
      <c r="AA90" s="67" t="str">
        <f t="shared" si="56"/>
        <v xml:space="preserve"> </v>
      </c>
      <c r="AB90" s="101">
        <f t="shared" si="57"/>
        <v>0</v>
      </c>
      <c r="AC90" s="102"/>
      <c r="AD90" s="70" t="str">
        <f t="shared" si="58"/>
        <v xml:space="preserve"> </v>
      </c>
      <c r="AE90" s="103">
        <f t="shared" si="59"/>
        <v>0</v>
      </c>
      <c r="AF90" s="79">
        <f t="shared" si="60"/>
        <v>0</v>
      </c>
      <c r="AG90" s="104">
        <f t="shared" si="61"/>
        <v>80</v>
      </c>
      <c r="AH90" s="105">
        <f t="shared" si="62"/>
        <v>0</v>
      </c>
      <c r="AJ90" s="49">
        <v>80</v>
      </c>
      <c r="AK90" s="49"/>
      <c r="AM90" s="52">
        <v>80</v>
      </c>
      <c r="AN90" s="52"/>
      <c r="AP90" s="73">
        <v>80</v>
      </c>
      <c r="AQ90" s="73"/>
      <c r="AS90" s="58">
        <v>80</v>
      </c>
      <c r="AT90" s="58"/>
      <c r="AV90" s="61">
        <v>80</v>
      </c>
      <c r="AW90" s="61"/>
      <c r="AY90" s="64">
        <v>80</v>
      </c>
      <c r="AZ90" s="64"/>
      <c r="BB90" s="74">
        <v>80</v>
      </c>
      <c r="BC90" s="74"/>
      <c r="BE90" s="70">
        <v>80</v>
      </c>
      <c r="BF90" s="70"/>
    </row>
    <row r="91" spans="1:58" x14ac:dyDescent="0.25">
      <c r="B91" s="106"/>
      <c r="I91" s="107" t="str">
        <f t="shared" si="44"/>
        <v xml:space="preserve"> </v>
      </c>
      <c r="J91" s="108"/>
      <c r="L91" s="107" t="str">
        <f t="shared" si="46"/>
        <v xml:space="preserve"> </v>
      </c>
      <c r="M91" s="108"/>
      <c r="N91" s="109"/>
      <c r="O91" s="107" t="str">
        <f t="shared" si="48"/>
        <v xml:space="preserve"> </v>
      </c>
      <c r="P91" s="108"/>
      <c r="Q91" s="109"/>
      <c r="R91" s="107" t="str">
        <f t="shared" si="50"/>
        <v xml:space="preserve"> </v>
      </c>
      <c r="S91" s="108"/>
      <c r="T91" s="109"/>
      <c r="U91" s="107" t="str">
        <f t="shared" si="52"/>
        <v xml:space="preserve"> </v>
      </c>
      <c r="V91" s="108"/>
      <c r="W91" s="109"/>
      <c r="X91" s="107" t="str">
        <f t="shared" si="54"/>
        <v xml:space="preserve"> </v>
      </c>
      <c r="Y91" s="108"/>
      <c r="Z91" s="109"/>
      <c r="AA91" s="107" t="str">
        <f t="shared" si="56"/>
        <v xml:space="preserve"> </v>
      </c>
      <c r="AB91" s="108"/>
      <c r="AC91" s="109"/>
      <c r="AD91" s="107" t="str">
        <f t="shared" si="58"/>
        <v xml:space="preserve"> </v>
      </c>
      <c r="AE91" s="108"/>
      <c r="AF91" s="106">
        <f t="shared" si="60"/>
        <v>0</v>
      </c>
      <c r="AH91" s="110">
        <f t="shared" si="62"/>
        <v>0</v>
      </c>
    </row>
    <row r="92" spans="1:58" x14ac:dyDescent="0.25">
      <c r="I92" s="108" t="str">
        <f t="shared" si="44"/>
        <v xml:space="preserve"> </v>
      </c>
      <c r="J92" s="108"/>
      <c r="L92" s="108" t="str">
        <f t="shared" si="46"/>
        <v xml:space="preserve"> </v>
      </c>
      <c r="M92" s="108"/>
      <c r="O92" s="108" t="str">
        <f t="shared" si="48"/>
        <v xml:space="preserve"> </v>
      </c>
      <c r="P92" s="108"/>
      <c r="R92" s="108" t="str">
        <f t="shared" si="50"/>
        <v xml:space="preserve"> </v>
      </c>
      <c r="S92" s="108"/>
      <c r="U92" s="108" t="str">
        <f t="shared" si="52"/>
        <v xml:space="preserve"> </v>
      </c>
      <c r="V92" s="108"/>
      <c r="X92" s="108" t="str">
        <f t="shared" si="54"/>
        <v xml:space="preserve"> </v>
      </c>
      <c r="Y92" s="108"/>
      <c r="AA92" s="108" t="str">
        <f t="shared" si="56"/>
        <v xml:space="preserve"> </v>
      </c>
      <c r="AB92" s="108"/>
      <c r="AD92" s="108" t="str">
        <f t="shared" si="58"/>
        <v xml:space="preserve"> </v>
      </c>
      <c r="AE92" s="108"/>
      <c r="AF92" s="106"/>
      <c r="AH92" s="106"/>
    </row>
    <row r="100" spans="2:43" ht="20" x14ac:dyDescent="0.4">
      <c r="B100" t="s">
        <v>0</v>
      </c>
    </row>
    <row r="102" spans="2:43" ht="13" x14ac:dyDescent="0.3">
      <c r="D102" s="11" t="s">
        <v>183</v>
      </c>
      <c r="E102" s="6"/>
      <c r="V102" s="11"/>
    </row>
    <row r="103" spans="2:43" ht="14" x14ac:dyDescent="0.3">
      <c r="D103" s="4" t="s">
        <v>5</v>
      </c>
      <c r="E103" s="5"/>
      <c r="F103" s="6" t="s">
        <v>180</v>
      </c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73"/>
      <c r="AH103" s="173"/>
      <c r="AI103" s="6"/>
    </row>
    <row r="104" spans="2:43" ht="14" x14ac:dyDescent="0.3">
      <c r="D104" s="4" t="s">
        <v>181</v>
      </c>
      <c r="E104" s="5"/>
      <c r="V104" s="111"/>
      <c r="W104" s="112"/>
      <c r="X104" s="112"/>
      <c r="Y104" s="112"/>
      <c r="Z104" s="174"/>
      <c r="AA104" s="174"/>
      <c r="AB104" s="174"/>
      <c r="AC104" s="112"/>
      <c r="AD104" s="112"/>
      <c r="AE104" s="112"/>
      <c r="AF104" s="112"/>
    </row>
    <row r="106" spans="2:43" x14ac:dyDescent="0.25">
      <c r="C106" t="s">
        <v>182</v>
      </c>
    </row>
    <row r="109" spans="2:43" ht="13" x14ac:dyDescent="0.3">
      <c r="C109" s="14" t="s">
        <v>27</v>
      </c>
      <c r="D109" s="14" t="s">
        <v>68</v>
      </c>
      <c r="E109" s="14" t="s">
        <v>69</v>
      </c>
      <c r="F109" s="14" t="s">
        <v>30</v>
      </c>
      <c r="G109" s="14" t="s">
        <v>31</v>
      </c>
      <c r="H109" s="175" t="s">
        <v>70</v>
      </c>
      <c r="I109" s="175"/>
      <c r="J109" s="175"/>
      <c r="K109" s="175" t="s">
        <v>71</v>
      </c>
      <c r="L109" s="175"/>
      <c r="M109" s="175"/>
      <c r="N109" s="175"/>
      <c r="O109" s="175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</row>
    <row r="110" spans="2:43" ht="21.75" customHeight="1" x14ac:dyDescent="0.25">
      <c r="C110" s="45">
        <v>301</v>
      </c>
      <c r="D110" s="46" t="s">
        <v>184</v>
      </c>
      <c r="E110" s="47" t="s">
        <v>73</v>
      </c>
      <c r="F110" s="47" t="s">
        <v>119</v>
      </c>
      <c r="G110" s="47" t="s">
        <v>83</v>
      </c>
      <c r="H110" s="176">
        <v>41608</v>
      </c>
      <c r="I110" s="176"/>
      <c r="J110" s="176"/>
      <c r="K110" s="113"/>
      <c r="L110" s="114"/>
      <c r="M110" s="114"/>
      <c r="N110" s="114"/>
      <c r="O110" s="115"/>
      <c r="T110" s="177"/>
      <c r="U110" s="177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7"/>
      <c r="AF110" s="177"/>
      <c r="AG110" s="177"/>
      <c r="AH110" s="177"/>
      <c r="AI110" s="177"/>
      <c r="AJ110" s="117"/>
      <c r="AK110" s="106"/>
      <c r="AL110" s="106"/>
    </row>
    <row r="111" spans="2:43" ht="21.75" customHeight="1" x14ac:dyDescent="0.25">
      <c r="C111" s="45">
        <v>302</v>
      </c>
      <c r="D111" s="46" t="s">
        <v>185</v>
      </c>
      <c r="E111" s="47" t="s">
        <v>73</v>
      </c>
      <c r="F111" s="47" t="s">
        <v>123</v>
      </c>
      <c r="G111" s="47" t="s">
        <v>83</v>
      </c>
      <c r="H111" s="179">
        <v>41314</v>
      </c>
      <c r="I111" s="179"/>
      <c r="J111" s="179"/>
      <c r="K111" s="113"/>
      <c r="L111" s="114"/>
      <c r="M111" s="114"/>
      <c r="N111" s="114"/>
      <c r="O111" s="115"/>
      <c r="T111" s="177"/>
      <c r="U111" s="177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7"/>
      <c r="AF111" s="177"/>
      <c r="AG111" s="177"/>
      <c r="AH111" s="177"/>
      <c r="AI111" s="177"/>
      <c r="AJ111" s="117"/>
      <c r="AK111" s="106"/>
      <c r="AL111" s="106"/>
    </row>
    <row r="112" spans="2:43" ht="21.75" customHeight="1" x14ac:dyDescent="0.25">
      <c r="C112" s="45">
        <v>303</v>
      </c>
      <c r="D112" s="46" t="s">
        <v>186</v>
      </c>
      <c r="E112" s="47" t="s">
        <v>73</v>
      </c>
      <c r="F112" s="47" t="s">
        <v>187</v>
      </c>
      <c r="G112" s="47" t="s">
        <v>83</v>
      </c>
      <c r="H112" s="179">
        <v>41677</v>
      </c>
      <c r="I112" s="179"/>
      <c r="J112" s="179"/>
      <c r="K112" s="113"/>
      <c r="L112" s="114"/>
      <c r="M112" s="114"/>
      <c r="N112" s="114"/>
      <c r="O112" s="115"/>
      <c r="T112" s="177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7"/>
      <c r="AF112" s="177"/>
      <c r="AG112" s="177"/>
      <c r="AH112" s="177"/>
      <c r="AI112" s="177"/>
      <c r="AJ112" s="117"/>
      <c r="AK112" s="106"/>
      <c r="AL112" s="106"/>
    </row>
    <row r="113" spans="3:38" ht="21.75" customHeight="1" x14ac:dyDescent="0.25">
      <c r="C113" s="45">
        <v>304</v>
      </c>
      <c r="D113" s="46" t="s">
        <v>188</v>
      </c>
      <c r="E113" s="47" t="s">
        <v>73</v>
      </c>
      <c r="F113" s="47" t="s">
        <v>130</v>
      </c>
      <c r="G113" s="47" t="s">
        <v>83</v>
      </c>
      <c r="H113" s="179">
        <v>41825</v>
      </c>
      <c r="I113" s="179"/>
      <c r="J113" s="179"/>
      <c r="K113" s="113"/>
      <c r="L113" s="114"/>
      <c r="M113" s="114"/>
      <c r="N113" s="114"/>
      <c r="O113" s="115"/>
      <c r="T113" s="17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7"/>
      <c r="AF113" s="177"/>
      <c r="AG113" s="177"/>
      <c r="AH113" s="177"/>
      <c r="AI113" s="177"/>
      <c r="AJ113" s="106"/>
      <c r="AK113" s="106"/>
      <c r="AL113" s="106"/>
    </row>
    <row r="114" spans="3:38" ht="21.75" customHeight="1" x14ac:dyDescent="0.25">
      <c r="C114" s="45">
        <v>305</v>
      </c>
      <c r="D114" s="46" t="s">
        <v>189</v>
      </c>
      <c r="E114" s="47" t="s">
        <v>73</v>
      </c>
      <c r="F114" s="47" t="s">
        <v>130</v>
      </c>
      <c r="G114" s="47" t="s">
        <v>83</v>
      </c>
      <c r="H114" s="179">
        <v>41512</v>
      </c>
      <c r="I114" s="179"/>
      <c r="J114" s="179"/>
      <c r="K114" s="113"/>
      <c r="L114" s="114"/>
      <c r="M114" s="114"/>
      <c r="N114" s="114"/>
      <c r="O114" s="115"/>
      <c r="T114" s="17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7"/>
      <c r="AF114" s="177"/>
      <c r="AG114" s="177"/>
      <c r="AH114" s="177"/>
      <c r="AI114" s="177"/>
      <c r="AJ114" s="106"/>
      <c r="AK114" s="106"/>
      <c r="AL114" s="106"/>
    </row>
    <row r="115" spans="3:38" ht="21.75" customHeight="1" x14ac:dyDescent="0.25">
      <c r="C115" s="45">
        <v>306</v>
      </c>
      <c r="D115" s="46" t="s">
        <v>190</v>
      </c>
      <c r="E115" s="47" t="s">
        <v>73</v>
      </c>
      <c r="F115" s="47" t="s">
        <v>130</v>
      </c>
      <c r="G115" s="47" t="s">
        <v>83</v>
      </c>
      <c r="H115" s="179">
        <v>41991</v>
      </c>
      <c r="I115" s="179"/>
      <c r="J115" s="179"/>
      <c r="K115" s="113"/>
      <c r="L115" s="114"/>
      <c r="M115" s="114"/>
      <c r="N115" s="114"/>
      <c r="O115" s="115"/>
      <c r="T115" s="17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7"/>
      <c r="AF115" s="177"/>
      <c r="AG115" s="177"/>
      <c r="AH115" s="177"/>
      <c r="AI115" s="177"/>
      <c r="AJ115" s="106"/>
      <c r="AK115" s="106"/>
      <c r="AL115" s="106"/>
    </row>
    <row r="116" spans="3:38" ht="21.75" customHeight="1" x14ac:dyDescent="0.25">
      <c r="C116" s="45">
        <v>307</v>
      </c>
      <c r="D116" s="46" t="s">
        <v>191</v>
      </c>
      <c r="E116" s="47" t="s">
        <v>73</v>
      </c>
      <c r="F116" s="47" t="s">
        <v>130</v>
      </c>
      <c r="G116" s="47" t="s">
        <v>83</v>
      </c>
      <c r="H116" s="179">
        <v>41792</v>
      </c>
      <c r="I116" s="179"/>
      <c r="J116" s="179"/>
      <c r="K116" s="113"/>
      <c r="L116" s="114"/>
      <c r="M116" s="114"/>
      <c r="N116" s="114"/>
      <c r="O116" s="115"/>
      <c r="T116" s="17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7"/>
      <c r="AF116" s="177"/>
      <c r="AG116" s="177"/>
      <c r="AH116" s="177"/>
      <c r="AI116" s="177"/>
      <c r="AJ116" s="106"/>
      <c r="AK116" s="106"/>
      <c r="AL116" s="106"/>
    </row>
    <row r="117" spans="3:38" ht="21.75" customHeight="1" x14ac:dyDescent="0.25">
      <c r="C117" s="45">
        <v>308</v>
      </c>
      <c r="D117" s="46" t="s">
        <v>192</v>
      </c>
      <c r="E117" s="47" t="s">
        <v>73</v>
      </c>
      <c r="F117" s="47" t="s">
        <v>130</v>
      </c>
      <c r="G117" s="47" t="s">
        <v>83</v>
      </c>
      <c r="H117" s="179">
        <v>41599</v>
      </c>
      <c r="I117" s="179"/>
      <c r="J117" s="179"/>
      <c r="K117" s="113"/>
      <c r="L117" s="114"/>
      <c r="M117" s="114"/>
      <c r="N117" s="114"/>
      <c r="O117" s="115"/>
      <c r="T117" s="17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7"/>
      <c r="AF117" s="177"/>
      <c r="AG117" s="177"/>
      <c r="AH117" s="177"/>
      <c r="AI117" s="177"/>
      <c r="AJ117" s="106"/>
      <c r="AK117" s="106"/>
      <c r="AL117" s="106"/>
    </row>
    <row r="118" spans="3:38" ht="21.75" customHeight="1" x14ac:dyDescent="0.25">
      <c r="C118" s="45">
        <v>309</v>
      </c>
      <c r="D118" s="46" t="s">
        <v>193</v>
      </c>
      <c r="E118" s="47" t="s">
        <v>73</v>
      </c>
      <c r="F118" s="47" t="s">
        <v>130</v>
      </c>
      <c r="G118" s="47" t="s">
        <v>83</v>
      </c>
      <c r="H118" s="179">
        <v>41314</v>
      </c>
      <c r="I118" s="179"/>
      <c r="J118" s="179"/>
      <c r="K118" s="113"/>
      <c r="L118" s="114"/>
      <c r="M118" s="114"/>
      <c r="N118" s="114"/>
      <c r="O118" s="115"/>
      <c r="T118" s="17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7"/>
      <c r="AF118" s="177"/>
      <c r="AG118" s="177"/>
      <c r="AH118" s="177"/>
      <c r="AI118" s="177"/>
      <c r="AJ118" s="106"/>
      <c r="AK118" s="106"/>
      <c r="AL118" s="106"/>
    </row>
    <row r="119" spans="3:38" ht="21.75" customHeight="1" x14ac:dyDescent="0.25">
      <c r="C119" s="45">
        <v>310</v>
      </c>
      <c r="D119" s="46" t="s">
        <v>194</v>
      </c>
      <c r="E119" s="47" t="s">
        <v>73</v>
      </c>
      <c r="F119" s="47" t="s">
        <v>195</v>
      </c>
      <c r="G119" s="47" t="s">
        <v>83</v>
      </c>
      <c r="H119" s="179">
        <v>41292</v>
      </c>
      <c r="I119" s="179"/>
      <c r="J119" s="179"/>
      <c r="K119" s="113"/>
      <c r="L119" s="114"/>
      <c r="M119" s="114"/>
      <c r="N119" s="114"/>
      <c r="O119" s="115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7"/>
      <c r="AF119" s="177"/>
      <c r="AG119" s="177"/>
      <c r="AH119" s="177"/>
      <c r="AI119" s="177"/>
      <c r="AJ119" s="106"/>
      <c r="AK119" s="106"/>
      <c r="AL119" s="106"/>
    </row>
    <row r="120" spans="3:38" ht="21.75" customHeight="1" x14ac:dyDescent="0.25">
      <c r="C120" s="45">
        <v>311</v>
      </c>
      <c r="D120" s="46" t="s">
        <v>196</v>
      </c>
      <c r="E120" s="47" t="s">
        <v>73</v>
      </c>
      <c r="F120" s="47" t="s">
        <v>195</v>
      </c>
      <c r="G120" s="47" t="s">
        <v>83</v>
      </c>
      <c r="H120" s="179">
        <v>41355</v>
      </c>
      <c r="I120" s="179"/>
      <c r="J120" s="179"/>
      <c r="K120" s="113"/>
      <c r="L120" s="114"/>
      <c r="M120" s="114"/>
      <c r="N120" s="114"/>
      <c r="O120" s="115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7"/>
      <c r="AF120" s="177"/>
      <c r="AG120" s="177"/>
      <c r="AH120" s="177"/>
      <c r="AI120" s="177"/>
      <c r="AJ120" s="106"/>
      <c r="AK120" s="106"/>
      <c r="AL120" s="106"/>
    </row>
    <row r="121" spans="3:38" ht="21.75" customHeight="1" x14ac:dyDescent="0.25">
      <c r="C121" s="45">
        <v>312</v>
      </c>
      <c r="D121" s="46" t="s">
        <v>197</v>
      </c>
      <c r="E121" s="47" t="s">
        <v>73</v>
      </c>
      <c r="F121" s="47" t="s">
        <v>198</v>
      </c>
      <c r="G121" s="47" t="s">
        <v>75</v>
      </c>
      <c r="H121" s="179">
        <v>41468</v>
      </c>
      <c r="I121" s="179"/>
      <c r="J121" s="179"/>
      <c r="K121" s="113"/>
      <c r="L121" s="114"/>
      <c r="M121" s="114"/>
      <c r="N121" s="114"/>
      <c r="O121" s="115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7"/>
      <c r="AF121" s="177"/>
      <c r="AG121" s="177"/>
      <c r="AH121" s="177"/>
      <c r="AI121" s="177"/>
      <c r="AJ121" s="106"/>
      <c r="AK121" s="106"/>
      <c r="AL121" s="106"/>
    </row>
    <row r="122" spans="3:38" ht="21.75" customHeight="1" x14ac:dyDescent="0.25">
      <c r="C122" s="45">
        <v>313</v>
      </c>
      <c r="D122" s="46" t="s">
        <v>199</v>
      </c>
      <c r="E122" s="47" t="s">
        <v>73</v>
      </c>
      <c r="F122" s="47" t="s">
        <v>93</v>
      </c>
      <c r="G122" s="47" t="s">
        <v>75</v>
      </c>
      <c r="H122" s="179">
        <v>41949</v>
      </c>
      <c r="I122" s="179"/>
      <c r="J122" s="179"/>
      <c r="K122" s="113"/>
      <c r="L122" s="114"/>
      <c r="M122" s="114"/>
      <c r="N122" s="114"/>
      <c r="O122" s="115"/>
      <c r="T122" s="177"/>
      <c r="U122" s="177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7"/>
      <c r="AF122" s="177"/>
      <c r="AG122" s="177"/>
      <c r="AH122" s="177"/>
      <c r="AI122" s="177"/>
      <c r="AJ122" s="106"/>
      <c r="AK122" s="106"/>
      <c r="AL122" s="106"/>
    </row>
    <row r="123" spans="3:38" ht="21.75" customHeight="1" x14ac:dyDescent="0.25">
      <c r="C123" s="45">
        <v>315</v>
      </c>
      <c r="D123" s="46" t="s">
        <v>200</v>
      </c>
      <c r="E123" s="47" t="s">
        <v>73</v>
      </c>
      <c r="F123" s="47" t="s">
        <v>93</v>
      </c>
      <c r="G123" s="47" t="s">
        <v>75</v>
      </c>
      <c r="H123" s="179">
        <v>41489</v>
      </c>
      <c r="I123" s="179"/>
      <c r="J123" s="179"/>
      <c r="K123" s="113"/>
      <c r="L123" s="114"/>
      <c r="M123" s="114"/>
      <c r="N123" s="114"/>
      <c r="O123" s="115"/>
      <c r="T123" s="177"/>
      <c r="U123" s="177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7"/>
      <c r="AF123" s="177"/>
      <c r="AG123" s="177"/>
      <c r="AH123" s="177"/>
      <c r="AI123" s="177"/>
      <c r="AJ123" s="106"/>
      <c r="AK123" s="106"/>
      <c r="AL123" s="106"/>
    </row>
    <row r="124" spans="3:38" ht="21.75" customHeight="1" x14ac:dyDescent="0.25">
      <c r="C124" s="45">
        <v>316</v>
      </c>
      <c r="D124" s="46" t="s">
        <v>201</v>
      </c>
      <c r="E124" s="47" t="s">
        <v>73</v>
      </c>
      <c r="F124" s="47" t="s">
        <v>174</v>
      </c>
      <c r="G124" s="47" t="s">
        <v>75</v>
      </c>
      <c r="H124" s="179">
        <v>41972</v>
      </c>
      <c r="I124" s="179"/>
      <c r="J124" s="179"/>
      <c r="K124" s="113"/>
      <c r="L124" s="114"/>
      <c r="M124" s="114"/>
      <c r="N124" s="114"/>
      <c r="O124" s="115"/>
      <c r="T124" s="177"/>
      <c r="U124" s="177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7"/>
      <c r="AF124" s="177"/>
      <c r="AG124" s="177"/>
      <c r="AH124" s="177"/>
      <c r="AI124" s="177"/>
      <c r="AJ124" s="106"/>
      <c r="AK124" s="106"/>
      <c r="AL124" s="106"/>
    </row>
    <row r="125" spans="3:38" ht="21.75" customHeight="1" x14ac:dyDescent="0.25">
      <c r="C125" s="45">
        <v>317</v>
      </c>
      <c r="D125" s="46" t="s">
        <v>202</v>
      </c>
      <c r="E125" s="47" t="s">
        <v>73</v>
      </c>
      <c r="F125" s="47" t="s">
        <v>108</v>
      </c>
      <c r="G125" s="47" t="s">
        <v>83</v>
      </c>
      <c r="H125" s="179">
        <v>41320</v>
      </c>
      <c r="I125" s="179"/>
      <c r="J125" s="179"/>
      <c r="K125" s="113"/>
      <c r="L125" s="114"/>
      <c r="M125" s="114"/>
      <c r="N125" s="114"/>
      <c r="O125" s="115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7"/>
      <c r="AF125" s="177"/>
      <c r="AG125" s="177"/>
      <c r="AH125" s="177"/>
      <c r="AI125" s="177"/>
      <c r="AJ125" s="106"/>
      <c r="AK125" s="106"/>
      <c r="AL125" s="106"/>
    </row>
    <row r="126" spans="3:38" ht="21.75" customHeight="1" x14ac:dyDescent="0.25">
      <c r="C126" s="45">
        <v>318</v>
      </c>
      <c r="D126" s="46" t="s">
        <v>203</v>
      </c>
      <c r="E126" s="47" t="s">
        <v>73</v>
      </c>
      <c r="F126" s="47" t="s">
        <v>204</v>
      </c>
      <c r="G126" s="47" t="s">
        <v>83</v>
      </c>
      <c r="H126" s="179">
        <v>41281</v>
      </c>
      <c r="I126" s="179"/>
      <c r="J126" s="179"/>
      <c r="K126" s="113"/>
      <c r="L126" s="114"/>
      <c r="M126" s="114"/>
      <c r="N126" s="114"/>
      <c r="O126" s="115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7"/>
      <c r="AF126" s="177"/>
      <c r="AG126" s="177"/>
      <c r="AH126" s="177"/>
      <c r="AI126" s="177"/>
      <c r="AJ126" s="106"/>
      <c r="AK126" s="106"/>
      <c r="AL126" s="106"/>
    </row>
    <row r="127" spans="3:38" ht="21.75" customHeight="1" x14ac:dyDescent="0.25">
      <c r="C127" s="45">
        <v>319</v>
      </c>
      <c r="D127" s="46" t="s">
        <v>205</v>
      </c>
      <c r="E127" s="47" t="s">
        <v>73</v>
      </c>
      <c r="F127" s="47" t="s">
        <v>142</v>
      </c>
      <c r="G127" s="47" t="s">
        <v>83</v>
      </c>
      <c r="H127" s="179">
        <v>41614</v>
      </c>
      <c r="I127" s="179"/>
      <c r="J127" s="179"/>
      <c r="K127" s="113"/>
      <c r="L127" s="114"/>
      <c r="M127" s="114"/>
      <c r="N127" s="114"/>
      <c r="O127" s="115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7"/>
      <c r="AF127" s="177"/>
      <c r="AG127" s="177"/>
      <c r="AH127" s="177"/>
      <c r="AI127" s="177"/>
      <c r="AJ127" s="106"/>
      <c r="AK127" s="106"/>
      <c r="AL127" s="106"/>
    </row>
    <row r="128" spans="3:38" ht="21.75" customHeight="1" x14ac:dyDescent="0.25">
      <c r="C128" s="45">
        <v>320</v>
      </c>
      <c r="D128" s="46" t="s">
        <v>206</v>
      </c>
      <c r="E128" s="47" t="s">
        <v>73</v>
      </c>
      <c r="F128" s="47" t="s">
        <v>123</v>
      </c>
      <c r="G128" s="47" t="s">
        <v>83</v>
      </c>
      <c r="H128" s="179">
        <v>41926</v>
      </c>
      <c r="I128" s="179"/>
      <c r="J128" s="179"/>
      <c r="K128" s="113"/>
      <c r="L128" s="114"/>
      <c r="M128" s="114"/>
      <c r="N128" s="114"/>
      <c r="O128" s="115"/>
      <c r="T128" s="177"/>
      <c r="U128" s="177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7"/>
      <c r="AF128" s="177"/>
      <c r="AG128" s="177"/>
      <c r="AH128" s="177"/>
      <c r="AI128" s="177"/>
      <c r="AJ128" s="106"/>
      <c r="AK128" s="106"/>
      <c r="AL128" s="106"/>
    </row>
    <row r="129" spans="3:37" ht="21.75" customHeight="1" x14ac:dyDescent="0.25">
      <c r="C129" s="45">
        <v>321</v>
      </c>
      <c r="D129" s="46" t="s">
        <v>207</v>
      </c>
      <c r="E129" s="47" t="s">
        <v>73</v>
      </c>
      <c r="F129" s="47" t="s">
        <v>74</v>
      </c>
      <c r="G129" s="47" t="s">
        <v>75</v>
      </c>
      <c r="H129" s="179">
        <v>41865</v>
      </c>
      <c r="I129" s="179"/>
      <c r="J129" s="179"/>
      <c r="K129" s="113"/>
      <c r="L129" s="114"/>
      <c r="M129" s="114"/>
      <c r="N129" s="114"/>
      <c r="O129" s="115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7"/>
      <c r="AH129" s="177"/>
      <c r="AI129" s="177"/>
      <c r="AJ129" s="177"/>
      <c r="AK129" s="177"/>
    </row>
    <row r="130" spans="3:37" ht="21.75" customHeight="1" x14ac:dyDescent="0.25">
      <c r="C130" s="45">
        <v>322</v>
      </c>
      <c r="D130" s="46" t="s">
        <v>208</v>
      </c>
      <c r="E130" s="47" t="s">
        <v>73</v>
      </c>
      <c r="F130" s="47" t="s">
        <v>209</v>
      </c>
      <c r="G130" s="47" t="s">
        <v>83</v>
      </c>
      <c r="H130" s="179">
        <v>41468</v>
      </c>
      <c r="I130" s="179"/>
      <c r="J130" s="179"/>
      <c r="K130" s="113"/>
      <c r="L130" s="114"/>
      <c r="M130" s="114"/>
      <c r="N130" s="114"/>
      <c r="O130" s="115"/>
    </row>
    <row r="131" spans="3:37" ht="21.75" customHeight="1" x14ac:dyDescent="0.25">
      <c r="C131" s="45">
        <v>323</v>
      </c>
      <c r="D131" s="46" t="s">
        <v>210</v>
      </c>
      <c r="E131" s="47" t="s">
        <v>73</v>
      </c>
      <c r="F131" s="47" t="s">
        <v>123</v>
      </c>
      <c r="G131" s="47" t="s">
        <v>83</v>
      </c>
      <c r="H131" s="179">
        <v>41606</v>
      </c>
      <c r="I131" s="179"/>
      <c r="J131" s="179"/>
      <c r="K131" s="113"/>
      <c r="L131" s="114"/>
      <c r="M131" s="114"/>
      <c r="N131" s="114"/>
      <c r="O131" s="115"/>
    </row>
    <row r="132" spans="3:37" ht="21.75" customHeight="1" x14ac:dyDescent="0.25">
      <c r="C132" s="45">
        <v>324</v>
      </c>
      <c r="D132" s="46" t="s">
        <v>211</v>
      </c>
      <c r="E132" s="47" t="s">
        <v>73</v>
      </c>
      <c r="F132" s="47" t="s">
        <v>82</v>
      </c>
      <c r="G132" s="47" t="s">
        <v>83</v>
      </c>
      <c r="H132" s="179">
        <v>41740</v>
      </c>
      <c r="I132" s="179"/>
      <c r="J132" s="179"/>
      <c r="K132" s="113"/>
      <c r="L132" s="114"/>
      <c r="M132" s="114"/>
      <c r="N132" s="114"/>
      <c r="O132" s="115"/>
    </row>
    <row r="133" spans="3:37" ht="21.75" customHeight="1" x14ac:dyDescent="0.25">
      <c r="C133" s="45">
        <v>325</v>
      </c>
      <c r="D133" s="46" t="s">
        <v>212</v>
      </c>
      <c r="E133" s="47" t="s">
        <v>73</v>
      </c>
      <c r="F133" s="47" t="s">
        <v>91</v>
      </c>
      <c r="G133" s="47" t="s">
        <v>75</v>
      </c>
      <c r="H133" s="179">
        <v>41856</v>
      </c>
      <c r="I133" s="179"/>
      <c r="J133" s="179"/>
      <c r="K133" s="113"/>
      <c r="L133" s="114"/>
      <c r="M133" s="114"/>
      <c r="N133" s="114"/>
      <c r="O133" s="115"/>
    </row>
    <row r="134" spans="3:37" ht="21.75" customHeight="1" x14ac:dyDescent="0.25">
      <c r="C134" s="45">
        <v>327</v>
      </c>
      <c r="D134" s="46" t="s">
        <v>213</v>
      </c>
      <c r="E134" s="47" t="s">
        <v>73</v>
      </c>
      <c r="F134" s="47" t="s">
        <v>91</v>
      </c>
      <c r="G134" s="47" t="s">
        <v>75</v>
      </c>
      <c r="H134" s="179">
        <v>41772</v>
      </c>
      <c r="I134" s="179"/>
      <c r="J134" s="179"/>
      <c r="K134" s="113"/>
      <c r="L134" s="114"/>
      <c r="M134" s="114"/>
      <c r="N134" s="114"/>
      <c r="O134" s="115"/>
    </row>
    <row r="135" spans="3:37" ht="21.75" customHeight="1" x14ac:dyDescent="0.25">
      <c r="C135" s="45">
        <v>328</v>
      </c>
      <c r="D135" s="46" t="s">
        <v>214</v>
      </c>
      <c r="E135" s="47" t="s">
        <v>73</v>
      </c>
      <c r="F135" s="47" t="s">
        <v>123</v>
      </c>
      <c r="G135" s="47" t="s">
        <v>83</v>
      </c>
      <c r="H135" s="179">
        <v>41957</v>
      </c>
      <c r="I135" s="179"/>
      <c r="J135" s="179"/>
      <c r="K135" s="113"/>
      <c r="L135" s="114"/>
      <c r="M135" s="114"/>
      <c r="N135" s="114"/>
      <c r="O135" s="115"/>
    </row>
    <row r="136" spans="3:37" ht="21.75" customHeight="1" x14ac:dyDescent="0.25">
      <c r="C136" s="45">
        <v>329</v>
      </c>
      <c r="D136" s="46" t="s">
        <v>215</v>
      </c>
      <c r="E136" s="47" t="s">
        <v>73</v>
      </c>
      <c r="F136" s="47" t="s">
        <v>74</v>
      </c>
      <c r="G136" s="47" t="s">
        <v>75</v>
      </c>
      <c r="H136" s="179">
        <v>45228</v>
      </c>
      <c r="I136" s="179"/>
      <c r="J136" s="179"/>
      <c r="K136" s="113"/>
      <c r="L136" s="114"/>
      <c r="M136" s="114"/>
      <c r="N136" s="114"/>
      <c r="O136" s="115"/>
    </row>
    <row r="137" spans="3:37" ht="21.75" customHeight="1" x14ac:dyDescent="0.25">
      <c r="C137" s="45">
        <v>331</v>
      </c>
      <c r="D137" s="46" t="s">
        <v>216</v>
      </c>
      <c r="E137" s="47" t="s">
        <v>73</v>
      </c>
      <c r="F137" s="47" t="s">
        <v>123</v>
      </c>
      <c r="G137" s="47" t="s">
        <v>83</v>
      </c>
      <c r="H137" s="179">
        <v>41885</v>
      </c>
      <c r="I137" s="179"/>
      <c r="J137" s="179"/>
      <c r="K137" s="113"/>
      <c r="L137" s="114"/>
      <c r="M137" s="114"/>
      <c r="N137" s="114"/>
      <c r="O137" s="115"/>
    </row>
    <row r="138" spans="3:37" ht="21.75" customHeight="1" x14ac:dyDescent="0.25">
      <c r="C138" s="45">
        <v>332</v>
      </c>
      <c r="D138" s="46" t="s">
        <v>217</v>
      </c>
      <c r="E138" s="47" t="s">
        <v>73</v>
      </c>
      <c r="F138" s="47" t="s">
        <v>112</v>
      </c>
      <c r="G138" s="47" t="s">
        <v>75</v>
      </c>
      <c r="H138" s="179">
        <v>41934</v>
      </c>
      <c r="I138" s="179"/>
      <c r="J138" s="179"/>
      <c r="K138" s="113"/>
      <c r="L138" s="114"/>
      <c r="M138" s="114"/>
      <c r="N138" s="114"/>
      <c r="O138" s="115"/>
    </row>
    <row r="139" spans="3:37" ht="21.75" customHeight="1" x14ac:dyDescent="0.25">
      <c r="C139" s="45">
        <v>334</v>
      </c>
      <c r="D139" s="46" t="s">
        <v>218</v>
      </c>
      <c r="E139" s="47" t="s">
        <v>73</v>
      </c>
      <c r="F139" s="47" t="s">
        <v>74</v>
      </c>
      <c r="G139" s="47" t="s">
        <v>75</v>
      </c>
      <c r="H139" s="179">
        <v>41474</v>
      </c>
      <c r="I139" s="179"/>
      <c r="J139" s="179"/>
      <c r="K139" s="113"/>
      <c r="L139" s="114"/>
      <c r="M139" s="114"/>
      <c r="N139" s="114"/>
      <c r="O139" s="115"/>
    </row>
    <row r="140" spans="3:37" ht="21.75" customHeight="1" x14ac:dyDescent="0.25">
      <c r="C140" s="45">
        <v>335</v>
      </c>
      <c r="D140" s="46" t="s">
        <v>219</v>
      </c>
      <c r="E140" s="47" t="s">
        <v>73</v>
      </c>
      <c r="F140" s="47" t="s">
        <v>220</v>
      </c>
      <c r="G140" s="47" t="s">
        <v>83</v>
      </c>
      <c r="H140" s="179">
        <v>41572</v>
      </c>
      <c r="I140" s="179"/>
      <c r="J140" s="179"/>
      <c r="K140" s="113"/>
      <c r="L140" s="114"/>
      <c r="M140" s="114"/>
      <c r="N140" s="114"/>
      <c r="O140" s="115"/>
    </row>
    <row r="141" spans="3:37" ht="21.75" customHeight="1" x14ac:dyDescent="0.25">
      <c r="C141" s="45">
        <v>336</v>
      </c>
      <c r="D141" s="46" t="s">
        <v>221</v>
      </c>
      <c r="E141" s="47" t="s">
        <v>73</v>
      </c>
      <c r="F141" s="47" t="s">
        <v>77</v>
      </c>
      <c r="G141" s="47" t="s">
        <v>75</v>
      </c>
      <c r="H141" s="179">
        <v>41555</v>
      </c>
      <c r="I141" s="179"/>
      <c r="J141" s="179"/>
      <c r="K141" s="113"/>
      <c r="L141" s="114"/>
      <c r="M141" s="114"/>
      <c r="N141" s="114"/>
      <c r="O141" s="115"/>
    </row>
    <row r="142" spans="3:37" ht="21.75" customHeight="1" x14ac:dyDescent="0.25">
      <c r="C142" s="45">
        <v>337</v>
      </c>
      <c r="D142" s="46" t="s">
        <v>222</v>
      </c>
      <c r="E142" s="47" t="s">
        <v>73</v>
      </c>
      <c r="F142" s="47" t="s">
        <v>223</v>
      </c>
      <c r="G142" s="47" t="s">
        <v>75</v>
      </c>
      <c r="H142" s="179">
        <v>41336</v>
      </c>
      <c r="I142" s="179"/>
      <c r="J142" s="179"/>
      <c r="K142" s="113"/>
      <c r="L142" s="114"/>
      <c r="M142" s="114"/>
      <c r="N142" s="114"/>
      <c r="O142" s="115"/>
    </row>
    <row r="143" spans="3:37" ht="21.75" customHeight="1" x14ac:dyDescent="0.25">
      <c r="C143" s="45">
        <v>338</v>
      </c>
      <c r="D143" s="46" t="s">
        <v>224</v>
      </c>
      <c r="E143" s="47" t="s">
        <v>73</v>
      </c>
      <c r="F143" s="47" t="s">
        <v>115</v>
      </c>
      <c r="G143" s="47" t="s">
        <v>83</v>
      </c>
      <c r="H143" s="179">
        <v>41796</v>
      </c>
      <c r="I143" s="179"/>
      <c r="J143" s="179"/>
      <c r="K143" s="113"/>
      <c r="L143" s="114"/>
      <c r="M143" s="114"/>
      <c r="N143" s="114"/>
      <c r="O143" s="115"/>
    </row>
    <row r="144" spans="3:37" ht="21.75" customHeight="1" x14ac:dyDescent="0.25">
      <c r="C144" s="44">
        <v>340</v>
      </c>
      <c r="D144" s="46" t="s">
        <v>225</v>
      </c>
      <c r="E144" s="47" t="s">
        <v>73</v>
      </c>
      <c r="F144" s="47" t="s">
        <v>108</v>
      </c>
      <c r="G144" s="47" t="s">
        <v>83</v>
      </c>
      <c r="H144" s="179">
        <v>41777</v>
      </c>
      <c r="I144" s="179"/>
      <c r="J144" s="179"/>
      <c r="K144" s="113"/>
      <c r="L144" s="114"/>
      <c r="M144" s="114"/>
      <c r="N144" s="114"/>
      <c r="O144" s="115"/>
    </row>
    <row r="145" spans="3:15" ht="21.75" customHeight="1" x14ac:dyDescent="0.25">
      <c r="C145" s="45">
        <v>342</v>
      </c>
      <c r="D145" s="46" t="s">
        <v>227</v>
      </c>
      <c r="E145" s="47" t="s">
        <v>73</v>
      </c>
      <c r="F145" s="47" t="s">
        <v>91</v>
      </c>
      <c r="G145" s="47" t="s">
        <v>75</v>
      </c>
      <c r="H145" s="179">
        <v>41911</v>
      </c>
      <c r="I145" s="179"/>
      <c r="J145" s="179"/>
      <c r="K145" s="114"/>
      <c r="L145" s="114"/>
      <c r="M145" s="114"/>
      <c r="N145" s="114"/>
      <c r="O145" s="115"/>
    </row>
    <row r="146" spans="3:15" ht="21.75" customHeight="1" x14ac:dyDescent="0.25">
      <c r="C146" s="45">
        <v>343</v>
      </c>
      <c r="D146" s="46" t="s">
        <v>228</v>
      </c>
      <c r="E146" s="47" t="s">
        <v>73</v>
      </c>
      <c r="F146" s="47" t="s">
        <v>209</v>
      </c>
      <c r="G146" s="47" t="s">
        <v>83</v>
      </c>
      <c r="H146" s="179">
        <v>41689</v>
      </c>
      <c r="I146" s="179"/>
      <c r="J146" s="179"/>
      <c r="K146" s="114"/>
      <c r="L146" s="114"/>
      <c r="M146" s="114"/>
      <c r="N146" s="114"/>
      <c r="O146" s="115"/>
    </row>
    <row r="147" spans="3:15" ht="21.75" customHeight="1" x14ac:dyDescent="0.25">
      <c r="C147" s="45">
        <v>344</v>
      </c>
      <c r="D147" s="46" t="s">
        <v>229</v>
      </c>
      <c r="E147" s="47" t="s">
        <v>73</v>
      </c>
      <c r="F147" s="47" t="s">
        <v>209</v>
      </c>
      <c r="G147" s="47" t="s">
        <v>83</v>
      </c>
      <c r="H147" s="179">
        <v>41908</v>
      </c>
      <c r="I147" s="179"/>
      <c r="J147" s="179"/>
      <c r="K147" s="114"/>
      <c r="L147" s="114"/>
      <c r="M147" s="114"/>
      <c r="N147" s="114"/>
      <c r="O147" s="115"/>
    </row>
    <row r="148" spans="3:15" ht="21.75" customHeight="1" x14ac:dyDescent="0.25">
      <c r="C148" s="45">
        <v>345</v>
      </c>
      <c r="D148" s="46" t="s">
        <v>226</v>
      </c>
      <c r="E148" s="47" t="s">
        <v>73</v>
      </c>
      <c r="F148" s="47" t="s">
        <v>170</v>
      </c>
      <c r="G148" s="47" t="s">
        <v>83</v>
      </c>
      <c r="H148" s="179">
        <v>42001</v>
      </c>
      <c r="I148" s="179"/>
      <c r="J148" s="179"/>
      <c r="K148" s="114"/>
      <c r="L148" s="114"/>
      <c r="M148" s="114"/>
      <c r="N148" s="114"/>
      <c r="O148" s="115"/>
    </row>
    <row r="149" spans="3:15" ht="21.75" customHeight="1" x14ac:dyDescent="0.25">
      <c r="C149" s="45">
        <v>381</v>
      </c>
      <c r="D149" s="46" t="s">
        <v>230</v>
      </c>
      <c r="E149" s="47" t="s">
        <v>81</v>
      </c>
      <c r="F149" s="47" t="s">
        <v>231</v>
      </c>
      <c r="G149" s="47" t="s">
        <v>83</v>
      </c>
      <c r="H149" s="179">
        <v>41568</v>
      </c>
      <c r="I149" s="179"/>
      <c r="J149" s="179"/>
      <c r="K149" s="114"/>
      <c r="L149" s="114"/>
      <c r="M149" s="114"/>
      <c r="N149" s="114"/>
      <c r="O149" s="115"/>
    </row>
    <row r="150" spans="3:15" ht="21.75" customHeight="1" x14ac:dyDescent="0.25">
      <c r="C150" s="45">
        <v>382</v>
      </c>
      <c r="D150" s="46" t="s">
        <v>232</v>
      </c>
      <c r="E150" s="47" t="s">
        <v>81</v>
      </c>
      <c r="F150" s="47" t="s">
        <v>130</v>
      </c>
      <c r="G150" s="47" t="s">
        <v>83</v>
      </c>
      <c r="H150" s="179">
        <v>41877</v>
      </c>
      <c r="I150" s="179"/>
      <c r="J150" s="179"/>
      <c r="K150" s="114"/>
      <c r="L150" s="114"/>
      <c r="M150" s="114"/>
      <c r="N150" s="114"/>
      <c r="O150" s="115"/>
    </row>
    <row r="151" spans="3:15" ht="21.75" customHeight="1" x14ac:dyDescent="0.25">
      <c r="C151" s="45">
        <v>383</v>
      </c>
      <c r="D151" s="46" t="s">
        <v>233</v>
      </c>
      <c r="E151" s="47" t="s">
        <v>81</v>
      </c>
      <c r="F151" s="47" t="s">
        <v>234</v>
      </c>
      <c r="G151" s="47" t="s">
        <v>83</v>
      </c>
      <c r="H151" s="179">
        <v>41479</v>
      </c>
      <c r="I151" s="179"/>
      <c r="J151" s="179"/>
      <c r="K151" s="114"/>
      <c r="L151" s="114"/>
      <c r="M151" s="114"/>
      <c r="N151" s="114"/>
      <c r="O151" s="115"/>
    </row>
    <row r="152" spans="3:15" ht="21.75" customHeight="1" x14ac:dyDescent="0.25">
      <c r="C152" s="45">
        <v>384</v>
      </c>
      <c r="D152" s="46" t="s">
        <v>235</v>
      </c>
      <c r="E152" s="47" t="s">
        <v>81</v>
      </c>
      <c r="F152" s="47" t="s">
        <v>236</v>
      </c>
      <c r="G152" s="47" t="s">
        <v>83</v>
      </c>
      <c r="H152" s="179">
        <v>41765</v>
      </c>
      <c r="I152" s="179"/>
      <c r="J152" s="179"/>
      <c r="K152" s="114"/>
      <c r="L152" s="114"/>
      <c r="M152" s="114"/>
      <c r="N152" s="114"/>
      <c r="O152" s="115"/>
    </row>
    <row r="153" spans="3:15" ht="21.75" customHeight="1" x14ac:dyDescent="0.25">
      <c r="C153" s="45">
        <v>385</v>
      </c>
      <c r="D153" s="46" t="s">
        <v>237</v>
      </c>
      <c r="E153" s="47" t="s">
        <v>81</v>
      </c>
      <c r="F153" s="47" t="s">
        <v>170</v>
      </c>
      <c r="G153" s="47" t="s">
        <v>83</v>
      </c>
      <c r="H153" s="179">
        <v>41976</v>
      </c>
      <c r="I153" s="179"/>
      <c r="J153" s="179"/>
      <c r="K153" s="113"/>
      <c r="L153" s="114"/>
      <c r="M153" s="114"/>
      <c r="N153" s="114"/>
      <c r="O153" s="115"/>
    </row>
    <row r="154" spans="3:15" ht="21.75" customHeight="1" x14ac:dyDescent="0.25">
      <c r="C154" s="45">
        <f t="shared" ref="C154:C187" si="63">C55</f>
        <v>0</v>
      </c>
      <c r="D154" s="46" t="str">
        <f t="shared" ref="D154:D189" si="64">IF(C55&gt;0,D55,"  ")</f>
        <v xml:space="preserve">  </v>
      </c>
      <c r="E154" s="47" t="str">
        <f t="shared" ref="E154:E187" si="65">IF(C55&gt;0,E55," ")</f>
        <v xml:space="preserve"> </v>
      </c>
      <c r="F154" s="47" t="str">
        <f t="shared" ref="F154:F190" si="66">IF(C55&gt;0,F55,"  ")</f>
        <v xml:space="preserve">  </v>
      </c>
      <c r="G154" s="47" t="str">
        <f t="shared" ref="G154:G190" si="67">IF(C55&gt;0,G55,"  ")</f>
        <v xml:space="preserve">  </v>
      </c>
      <c r="H154" s="121"/>
      <c r="I154" s="106"/>
      <c r="J154" s="122"/>
      <c r="K154" s="113"/>
      <c r="L154" s="114"/>
      <c r="M154" s="114"/>
      <c r="N154" s="114"/>
      <c r="O154" s="115"/>
    </row>
    <row r="155" spans="3:15" ht="21.75" customHeight="1" x14ac:dyDescent="0.25">
      <c r="C155" s="45">
        <f t="shared" si="63"/>
        <v>0</v>
      </c>
      <c r="D155" s="46" t="str">
        <f t="shared" si="64"/>
        <v xml:space="preserve">  </v>
      </c>
      <c r="E155" s="47" t="str">
        <f t="shared" si="65"/>
        <v xml:space="preserve"> </v>
      </c>
      <c r="F155" s="47" t="str">
        <f t="shared" si="66"/>
        <v xml:space="preserve">  </v>
      </c>
      <c r="G155" s="47" t="str">
        <f t="shared" si="67"/>
        <v xml:space="preserve">  </v>
      </c>
      <c r="H155" s="118"/>
      <c r="I155" s="119"/>
      <c r="J155" s="120"/>
      <c r="K155" s="113"/>
      <c r="L155" s="114"/>
      <c r="M155" s="114"/>
      <c r="N155" s="114"/>
      <c r="O155" s="115"/>
    </row>
    <row r="156" spans="3:15" ht="21.75" customHeight="1" x14ac:dyDescent="0.25">
      <c r="C156" s="45">
        <f t="shared" si="63"/>
        <v>0</v>
      </c>
      <c r="D156" s="46" t="str">
        <f t="shared" si="64"/>
        <v xml:space="preserve">  </v>
      </c>
      <c r="E156" s="47" t="str">
        <f t="shared" si="65"/>
        <v xml:space="preserve"> </v>
      </c>
      <c r="F156" s="47" t="str">
        <f t="shared" si="66"/>
        <v xml:space="preserve">  </v>
      </c>
      <c r="G156" s="47" t="str">
        <f t="shared" si="67"/>
        <v xml:space="preserve">  </v>
      </c>
      <c r="H156" s="121"/>
      <c r="I156" s="106"/>
      <c r="J156" s="122"/>
      <c r="K156" s="113"/>
      <c r="L156" s="114"/>
      <c r="M156" s="114"/>
      <c r="N156" s="114"/>
      <c r="O156" s="115"/>
    </row>
    <row r="157" spans="3:15" ht="21.75" customHeight="1" x14ac:dyDescent="0.25">
      <c r="C157" s="45">
        <f t="shared" si="63"/>
        <v>0</v>
      </c>
      <c r="D157" s="46" t="str">
        <f t="shared" si="64"/>
        <v xml:space="preserve">  </v>
      </c>
      <c r="E157" s="47" t="str">
        <f t="shared" si="65"/>
        <v xml:space="preserve"> </v>
      </c>
      <c r="F157" s="47" t="str">
        <f t="shared" si="66"/>
        <v xml:space="preserve">  </v>
      </c>
      <c r="G157" s="47" t="str">
        <f t="shared" si="67"/>
        <v xml:space="preserve">  </v>
      </c>
      <c r="H157" s="118"/>
      <c r="I157" s="119"/>
      <c r="J157" s="120"/>
      <c r="K157" s="113"/>
      <c r="L157" s="114"/>
      <c r="M157" s="114"/>
      <c r="N157" s="114"/>
      <c r="O157" s="115"/>
    </row>
    <row r="158" spans="3:15" ht="21.75" customHeight="1" x14ac:dyDescent="0.25">
      <c r="C158" s="45">
        <f t="shared" si="63"/>
        <v>0</v>
      </c>
      <c r="D158" s="46" t="str">
        <f t="shared" si="64"/>
        <v xml:space="preserve">  </v>
      </c>
      <c r="E158" s="47" t="str">
        <f t="shared" si="65"/>
        <v xml:space="preserve"> </v>
      </c>
      <c r="F158" s="47" t="str">
        <f t="shared" si="66"/>
        <v xml:space="preserve">  </v>
      </c>
      <c r="G158" s="47" t="str">
        <f t="shared" si="67"/>
        <v xml:space="preserve">  </v>
      </c>
      <c r="H158" s="121"/>
      <c r="I158" s="106"/>
      <c r="J158" s="122"/>
      <c r="K158" s="113"/>
      <c r="L158" s="114"/>
      <c r="M158" s="114"/>
      <c r="N158" s="114"/>
      <c r="O158" s="115"/>
    </row>
    <row r="159" spans="3:15" ht="21.75" customHeight="1" x14ac:dyDescent="0.25">
      <c r="C159" s="45">
        <f t="shared" si="63"/>
        <v>0</v>
      </c>
      <c r="D159" s="46" t="str">
        <f t="shared" si="64"/>
        <v xml:space="preserve">  </v>
      </c>
      <c r="E159" s="47" t="str">
        <f t="shared" si="65"/>
        <v xml:space="preserve"> </v>
      </c>
      <c r="F159" s="47" t="str">
        <f t="shared" si="66"/>
        <v xml:space="preserve">  </v>
      </c>
      <c r="G159" s="47" t="str">
        <f t="shared" si="67"/>
        <v xml:space="preserve">  </v>
      </c>
      <c r="H159" s="118"/>
      <c r="I159" s="119"/>
      <c r="J159" s="120"/>
      <c r="K159" s="113"/>
      <c r="L159" s="114"/>
      <c r="M159" s="114"/>
      <c r="N159" s="114"/>
      <c r="O159" s="115"/>
    </row>
    <row r="160" spans="3:15" ht="21.75" customHeight="1" x14ac:dyDescent="0.25">
      <c r="C160" s="45">
        <f t="shared" si="63"/>
        <v>0</v>
      </c>
      <c r="D160" s="46" t="str">
        <f t="shared" si="64"/>
        <v xml:space="preserve">  </v>
      </c>
      <c r="E160" s="47" t="str">
        <f t="shared" si="65"/>
        <v xml:space="preserve"> </v>
      </c>
      <c r="F160" s="47" t="str">
        <f t="shared" si="66"/>
        <v xml:space="preserve">  </v>
      </c>
      <c r="G160" s="47" t="str">
        <f t="shared" si="67"/>
        <v xml:space="preserve">  </v>
      </c>
      <c r="H160" s="121"/>
      <c r="I160" s="106"/>
      <c r="J160" s="122"/>
      <c r="K160" s="113"/>
      <c r="L160" s="114"/>
      <c r="M160" s="114"/>
      <c r="N160" s="114"/>
      <c r="O160" s="115"/>
    </row>
    <row r="161" spans="3:15" ht="21.75" customHeight="1" x14ac:dyDescent="0.25">
      <c r="C161" s="45">
        <f t="shared" si="63"/>
        <v>0</v>
      </c>
      <c r="D161" s="46" t="str">
        <f t="shared" si="64"/>
        <v xml:space="preserve">  </v>
      </c>
      <c r="E161" s="47" t="str">
        <f t="shared" si="65"/>
        <v xml:space="preserve"> </v>
      </c>
      <c r="F161" s="47" t="str">
        <f t="shared" si="66"/>
        <v xml:space="preserve">  </v>
      </c>
      <c r="G161" s="47" t="str">
        <f t="shared" si="67"/>
        <v xml:space="preserve">  </v>
      </c>
      <c r="H161" s="118"/>
      <c r="I161" s="119"/>
      <c r="J161" s="120"/>
      <c r="K161" s="113"/>
      <c r="L161" s="114"/>
      <c r="M161" s="114"/>
      <c r="N161" s="114"/>
      <c r="O161" s="115"/>
    </row>
    <row r="162" spans="3:15" ht="21.75" customHeight="1" x14ac:dyDescent="0.25">
      <c r="C162" s="45">
        <f t="shared" si="63"/>
        <v>0</v>
      </c>
      <c r="D162" s="46" t="str">
        <f t="shared" si="64"/>
        <v xml:space="preserve">  </v>
      </c>
      <c r="E162" s="47" t="str">
        <f t="shared" si="65"/>
        <v xml:space="preserve"> </v>
      </c>
      <c r="F162" s="47" t="str">
        <f t="shared" si="66"/>
        <v xml:space="preserve">  </v>
      </c>
      <c r="G162" s="47" t="str">
        <f t="shared" si="67"/>
        <v xml:space="preserve">  </v>
      </c>
      <c r="H162" s="121"/>
      <c r="I162" s="106"/>
      <c r="J162" s="122"/>
      <c r="K162" s="113"/>
      <c r="L162" s="114"/>
      <c r="M162" s="114"/>
      <c r="N162" s="114"/>
      <c r="O162" s="115"/>
    </row>
    <row r="163" spans="3:15" ht="21.75" customHeight="1" x14ac:dyDescent="0.25">
      <c r="C163" s="45">
        <f t="shared" si="63"/>
        <v>0</v>
      </c>
      <c r="D163" s="46" t="str">
        <f t="shared" si="64"/>
        <v xml:space="preserve">  </v>
      </c>
      <c r="E163" s="47" t="str">
        <f t="shared" si="65"/>
        <v xml:space="preserve"> </v>
      </c>
      <c r="F163" s="47" t="str">
        <f t="shared" si="66"/>
        <v xml:space="preserve">  </v>
      </c>
      <c r="G163" s="47" t="str">
        <f t="shared" si="67"/>
        <v xml:space="preserve">  </v>
      </c>
      <c r="H163" s="118"/>
      <c r="I163" s="119"/>
      <c r="J163" s="120"/>
      <c r="K163" s="113"/>
      <c r="L163" s="114"/>
      <c r="M163" s="114"/>
      <c r="N163" s="114"/>
      <c r="O163" s="115"/>
    </row>
    <row r="164" spans="3:15" ht="21.75" customHeight="1" x14ac:dyDescent="0.25">
      <c r="C164" s="45">
        <f t="shared" si="63"/>
        <v>0</v>
      </c>
      <c r="D164" s="46" t="str">
        <f t="shared" si="64"/>
        <v xml:space="preserve">  </v>
      </c>
      <c r="E164" s="47" t="str">
        <f t="shared" si="65"/>
        <v xml:space="preserve"> </v>
      </c>
      <c r="F164" s="47" t="str">
        <f t="shared" si="66"/>
        <v xml:space="preserve">  </v>
      </c>
      <c r="G164" s="47" t="str">
        <f t="shared" si="67"/>
        <v xml:space="preserve">  </v>
      </c>
      <c r="H164" s="121"/>
      <c r="I164" s="106"/>
      <c r="J164" s="122"/>
      <c r="K164" s="113"/>
      <c r="L164" s="114"/>
      <c r="M164" s="114"/>
      <c r="N164" s="114"/>
      <c r="O164" s="115"/>
    </row>
    <row r="165" spans="3:15" ht="21.75" customHeight="1" x14ac:dyDescent="0.25">
      <c r="C165" s="45">
        <f t="shared" si="63"/>
        <v>0</v>
      </c>
      <c r="D165" s="46" t="str">
        <f t="shared" si="64"/>
        <v xml:space="preserve">  </v>
      </c>
      <c r="E165" s="47" t="str">
        <f t="shared" si="65"/>
        <v xml:space="preserve"> </v>
      </c>
      <c r="F165" s="47" t="str">
        <f t="shared" si="66"/>
        <v xml:space="preserve">  </v>
      </c>
      <c r="G165" s="47" t="str">
        <f t="shared" si="67"/>
        <v xml:space="preserve">  </v>
      </c>
      <c r="H165" s="118"/>
      <c r="I165" s="119"/>
      <c r="J165" s="120"/>
      <c r="K165" s="113"/>
      <c r="L165" s="114"/>
      <c r="M165" s="114"/>
      <c r="N165" s="114"/>
      <c r="O165" s="115"/>
    </row>
    <row r="166" spans="3:15" ht="21.75" customHeight="1" x14ac:dyDescent="0.25">
      <c r="C166" s="45">
        <f t="shared" si="63"/>
        <v>0</v>
      </c>
      <c r="D166" s="46" t="str">
        <f t="shared" si="64"/>
        <v xml:space="preserve">  </v>
      </c>
      <c r="E166" s="47" t="str">
        <f t="shared" si="65"/>
        <v xml:space="preserve"> </v>
      </c>
      <c r="F166" s="47" t="str">
        <f t="shared" si="66"/>
        <v xml:space="preserve">  </v>
      </c>
      <c r="G166" s="47" t="str">
        <f t="shared" si="67"/>
        <v xml:space="preserve">  </v>
      </c>
      <c r="H166" s="118"/>
      <c r="I166" s="119"/>
      <c r="J166" s="120"/>
      <c r="K166" s="113"/>
      <c r="L166" s="114"/>
      <c r="M166" s="114"/>
      <c r="N166" s="114"/>
      <c r="O166" s="115"/>
    </row>
    <row r="167" spans="3:15" ht="21.75" customHeight="1" x14ac:dyDescent="0.25">
      <c r="C167" s="45">
        <f t="shared" si="63"/>
        <v>0</v>
      </c>
      <c r="D167" s="46" t="str">
        <f t="shared" si="64"/>
        <v xml:space="preserve">  </v>
      </c>
      <c r="E167" s="47" t="str">
        <f t="shared" si="65"/>
        <v xml:space="preserve"> </v>
      </c>
      <c r="F167" s="47" t="str">
        <f t="shared" si="66"/>
        <v xml:space="preserve">  </v>
      </c>
      <c r="G167" s="47" t="str">
        <f t="shared" si="67"/>
        <v xml:space="preserve">  </v>
      </c>
      <c r="H167" s="121"/>
      <c r="I167" s="106"/>
      <c r="J167" s="122"/>
      <c r="K167" s="113"/>
      <c r="L167" s="114"/>
      <c r="M167" s="114"/>
      <c r="N167" s="114"/>
      <c r="O167" s="115"/>
    </row>
    <row r="168" spans="3:15" ht="21.75" customHeight="1" x14ac:dyDescent="0.25">
      <c r="C168" s="45">
        <f t="shared" si="63"/>
        <v>0</v>
      </c>
      <c r="D168" s="46" t="str">
        <f t="shared" si="64"/>
        <v xml:space="preserve">  </v>
      </c>
      <c r="E168" s="47" t="str">
        <f t="shared" si="65"/>
        <v xml:space="preserve"> </v>
      </c>
      <c r="F168" s="47" t="str">
        <f t="shared" si="66"/>
        <v xml:space="preserve">  </v>
      </c>
      <c r="G168" s="47" t="str">
        <f t="shared" si="67"/>
        <v xml:space="preserve">  </v>
      </c>
      <c r="H168" s="118"/>
      <c r="I168" s="119"/>
      <c r="J168" s="120"/>
      <c r="K168" s="113"/>
      <c r="L168" s="114"/>
      <c r="M168" s="114"/>
      <c r="N168" s="114"/>
      <c r="O168" s="115"/>
    </row>
    <row r="169" spans="3:15" ht="21.75" customHeight="1" x14ac:dyDescent="0.25">
      <c r="C169" s="45">
        <f t="shared" si="63"/>
        <v>0</v>
      </c>
      <c r="D169" s="46" t="str">
        <f t="shared" si="64"/>
        <v xml:space="preserve">  </v>
      </c>
      <c r="E169" s="47" t="str">
        <f t="shared" si="65"/>
        <v xml:space="preserve"> </v>
      </c>
      <c r="F169" s="47" t="str">
        <f t="shared" si="66"/>
        <v xml:space="preserve">  </v>
      </c>
      <c r="G169" s="47" t="str">
        <f t="shared" si="67"/>
        <v xml:space="preserve">  </v>
      </c>
      <c r="H169" s="121"/>
      <c r="I169" s="106"/>
      <c r="J169" s="122"/>
      <c r="K169" s="113"/>
      <c r="L169" s="114"/>
      <c r="M169" s="114"/>
      <c r="N169" s="114"/>
      <c r="O169" s="115"/>
    </row>
    <row r="170" spans="3:15" ht="21.75" customHeight="1" x14ac:dyDescent="0.25">
      <c r="C170" s="45">
        <f t="shared" si="63"/>
        <v>0</v>
      </c>
      <c r="D170" s="46" t="str">
        <f t="shared" si="64"/>
        <v xml:space="preserve">  </v>
      </c>
      <c r="E170" s="47" t="str">
        <f t="shared" si="65"/>
        <v xml:space="preserve"> </v>
      </c>
      <c r="F170" s="47" t="str">
        <f t="shared" si="66"/>
        <v xml:space="preserve">  </v>
      </c>
      <c r="G170" s="47" t="str">
        <f t="shared" si="67"/>
        <v xml:space="preserve">  </v>
      </c>
      <c r="H170" s="118"/>
      <c r="I170" s="119"/>
      <c r="J170" s="120"/>
      <c r="K170" s="113"/>
      <c r="L170" s="114"/>
      <c r="M170" s="114"/>
      <c r="N170" s="114"/>
      <c r="O170" s="115"/>
    </row>
    <row r="171" spans="3:15" ht="21.75" customHeight="1" x14ac:dyDescent="0.25">
      <c r="C171" s="45">
        <f t="shared" si="63"/>
        <v>0</v>
      </c>
      <c r="D171" s="46" t="str">
        <f t="shared" si="64"/>
        <v xml:space="preserve">  </v>
      </c>
      <c r="E171" s="47" t="str">
        <f t="shared" si="65"/>
        <v xml:space="preserve"> </v>
      </c>
      <c r="F171" s="47" t="str">
        <f t="shared" si="66"/>
        <v xml:space="preserve">  </v>
      </c>
      <c r="G171" s="47" t="str">
        <f t="shared" si="67"/>
        <v xml:space="preserve">  </v>
      </c>
      <c r="H171" s="121"/>
      <c r="I171" s="106"/>
      <c r="J171" s="122"/>
      <c r="K171" s="113"/>
      <c r="L171" s="114"/>
      <c r="M171" s="114"/>
      <c r="N171" s="114"/>
      <c r="O171" s="115"/>
    </row>
    <row r="172" spans="3:15" ht="21.75" customHeight="1" x14ac:dyDescent="0.25">
      <c r="C172" s="45">
        <f t="shared" si="63"/>
        <v>0</v>
      </c>
      <c r="D172" s="46" t="str">
        <f t="shared" si="64"/>
        <v xml:space="preserve">  </v>
      </c>
      <c r="E172" s="47" t="str">
        <f t="shared" si="65"/>
        <v xml:space="preserve"> </v>
      </c>
      <c r="F172" s="47" t="str">
        <f t="shared" si="66"/>
        <v xml:space="preserve">  </v>
      </c>
      <c r="G172" s="47" t="str">
        <f t="shared" si="67"/>
        <v xml:space="preserve">  </v>
      </c>
      <c r="H172" s="118"/>
      <c r="I172" s="119"/>
      <c r="J172" s="120"/>
      <c r="K172" s="113"/>
      <c r="L172" s="114"/>
      <c r="M172" s="114"/>
      <c r="N172" s="114"/>
      <c r="O172" s="115"/>
    </row>
    <row r="173" spans="3:15" ht="21.75" customHeight="1" x14ac:dyDescent="0.25">
      <c r="C173" s="45">
        <f t="shared" si="63"/>
        <v>0</v>
      </c>
      <c r="D173" s="46" t="str">
        <f t="shared" si="64"/>
        <v xml:space="preserve">  </v>
      </c>
      <c r="E173" s="47" t="str">
        <f t="shared" si="65"/>
        <v xml:space="preserve"> </v>
      </c>
      <c r="F173" s="47" t="str">
        <f t="shared" si="66"/>
        <v xml:space="preserve">  </v>
      </c>
      <c r="G173" s="47" t="str">
        <f t="shared" si="67"/>
        <v xml:space="preserve">  </v>
      </c>
      <c r="H173" s="121"/>
      <c r="I173" s="106"/>
      <c r="J173" s="122"/>
      <c r="K173" s="113"/>
      <c r="L173" s="114"/>
      <c r="M173" s="114"/>
      <c r="N173" s="114"/>
      <c r="O173" s="115"/>
    </row>
    <row r="174" spans="3:15" ht="21.75" customHeight="1" x14ac:dyDescent="0.25">
      <c r="C174" s="45">
        <f t="shared" si="63"/>
        <v>0</v>
      </c>
      <c r="D174" s="46" t="str">
        <f t="shared" si="64"/>
        <v xml:space="preserve">  </v>
      </c>
      <c r="E174" s="47" t="str">
        <f t="shared" si="65"/>
        <v xml:space="preserve"> </v>
      </c>
      <c r="F174" s="47" t="str">
        <f t="shared" si="66"/>
        <v xml:space="preserve">  </v>
      </c>
      <c r="G174" s="47" t="str">
        <f t="shared" si="67"/>
        <v xml:space="preserve">  </v>
      </c>
      <c r="H174" s="118"/>
      <c r="I174" s="119"/>
      <c r="J174" s="120"/>
      <c r="K174" s="113"/>
      <c r="L174" s="114"/>
      <c r="M174" s="114"/>
      <c r="N174" s="114"/>
      <c r="O174" s="115"/>
    </row>
    <row r="175" spans="3:15" ht="21.75" customHeight="1" x14ac:dyDescent="0.25">
      <c r="C175" s="45">
        <f t="shared" si="63"/>
        <v>0</v>
      </c>
      <c r="D175" s="46" t="str">
        <f t="shared" si="64"/>
        <v xml:space="preserve">  </v>
      </c>
      <c r="E175" s="47" t="str">
        <f t="shared" si="65"/>
        <v xml:space="preserve"> </v>
      </c>
      <c r="F175" s="47" t="str">
        <f t="shared" si="66"/>
        <v xml:space="preserve">  </v>
      </c>
      <c r="G175" s="47" t="str">
        <f t="shared" si="67"/>
        <v xml:space="preserve">  </v>
      </c>
      <c r="H175" s="121"/>
      <c r="I175" s="106"/>
      <c r="J175" s="122"/>
      <c r="K175" s="113"/>
      <c r="L175" s="114"/>
      <c r="M175" s="114"/>
      <c r="N175" s="114"/>
      <c r="O175" s="115"/>
    </row>
    <row r="176" spans="3:15" ht="21.75" customHeight="1" x14ac:dyDescent="0.25">
      <c r="C176" s="45">
        <f t="shared" si="63"/>
        <v>0</v>
      </c>
      <c r="D176" s="46" t="str">
        <f t="shared" si="64"/>
        <v xml:space="preserve">  </v>
      </c>
      <c r="E176" s="47" t="str">
        <f t="shared" si="65"/>
        <v xml:space="preserve"> </v>
      </c>
      <c r="F176" s="47" t="str">
        <f t="shared" si="66"/>
        <v xml:space="preserve">  </v>
      </c>
      <c r="G176" s="47" t="str">
        <f t="shared" si="67"/>
        <v xml:space="preserve">  </v>
      </c>
      <c r="H176" s="118"/>
      <c r="I176" s="119"/>
      <c r="J176" s="120"/>
      <c r="K176" s="113"/>
      <c r="L176" s="114"/>
      <c r="M176" s="114"/>
      <c r="N176" s="114"/>
      <c r="O176" s="115"/>
    </row>
    <row r="177" spans="3:15" ht="21.75" customHeight="1" x14ac:dyDescent="0.25">
      <c r="C177" s="45">
        <f t="shared" si="63"/>
        <v>0</v>
      </c>
      <c r="D177" s="46" t="str">
        <f t="shared" si="64"/>
        <v xml:space="preserve">  </v>
      </c>
      <c r="E177" s="47" t="str">
        <f t="shared" si="65"/>
        <v xml:space="preserve"> </v>
      </c>
      <c r="F177" s="47" t="str">
        <f t="shared" si="66"/>
        <v xml:space="preserve">  </v>
      </c>
      <c r="G177" s="47" t="str">
        <f t="shared" si="67"/>
        <v xml:space="preserve">  </v>
      </c>
      <c r="H177" s="121"/>
      <c r="I177" s="106"/>
      <c r="J177" s="122"/>
      <c r="K177" s="113"/>
      <c r="L177" s="114"/>
      <c r="M177" s="114"/>
      <c r="N177" s="114"/>
      <c r="O177" s="115"/>
    </row>
    <row r="178" spans="3:15" ht="21.75" customHeight="1" x14ac:dyDescent="0.25">
      <c r="C178" s="45">
        <f t="shared" si="63"/>
        <v>0</v>
      </c>
      <c r="D178" s="46" t="str">
        <f t="shared" si="64"/>
        <v xml:space="preserve">  </v>
      </c>
      <c r="E178" s="47" t="str">
        <f t="shared" si="65"/>
        <v xml:space="preserve"> </v>
      </c>
      <c r="F178" s="47" t="str">
        <f t="shared" si="66"/>
        <v xml:space="preserve">  </v>
      </c>
      <c r="G178" s="47" t="str">
        <f t="shared" si="67"/>
        <v xml:space="preserve">  </v>
      </c>
      <c r="H178" s="118"/>
      <c r="I178" s="119"/>
      <c r="J178" s="120"/>
      <c r="K178" s="113"/>
      <c r="L178" s="114"/>
      <c r="M178" s="114"/>
      <c r="N178" s="114"/>
      <c r="O178" s="115"/>
    </row>
    <row r="179" spans="3:15" ht="21.75" customHeight="1" x14ac:dyDescent="0.25">
      <c r="C179" s="45">
        <f t="shared" si="63"/>
        <v>0</v>
      </c>
      <c r="D179" s="46" t="str">
        <f t="shared" si="64"/>
        <v xml:space="preserve">  </v>
      </c>
      <c r="E179" s="47" t="str">
        <f t="shared" si="65"/>
        <v xml:space="preserve"> </v>
      </c>
      <c r="F179" s="47" t="str">
        <f t="shared" si="66"/>
        <v xml:space="preserve">  </v>
      </c>
      <c r="G179" s="47" t="str">
        <f t="shared" si="67"/>
        <v xml:space="preserve">  </v>
      </c>
      <c r="H179" s="118"/>
      <c r="I179" s="119"/>
      <c r="J179" s="120"/>
      <c r="K179" s="113"/>
      <c r="L179" s="114"/>
      <c r="M179" s="114"/>
      <c r="N179" s="114"/>
      <c r="O179" s="115"/>
    </row>
    <row r="180" spans="3:15" ht="21.75" customHeight="1" x14ac:dyDescent="0.25">
      <c r="C180" s="45">
        <f t="shared" si="63"/>
        <v>0</v>
      </c>
      <c r="D180" s="46" t="str">
        <f t="shared" si="64"/>
        <v xml:space="preserve">  </v>
      </c>
      <c r="E180" s="47" t="str">
        <f t="shared" si="65"/>
        <v xml:space="preserve"> </v>
      </c>
      <c r="F180" s="47" t="str">
        <f t="shared" si="66"/>
        <v xml:space="preserve">  </v>
      </c>
      <c r="G180" s="47" t="str">
        <f t="shared" si="67"/>
        <v xml:space="preserve">  </v>
      </c>
      <c r="H180" s="121"/>
      <c r="I180" s="106"/>
      <c r="J180" s="122"/>
      <c r="K180" s="113"/>
      <c r="L180" s="114"/>
      <c r="M180" s="114"/>
      <c r="N180" s="114"/>
      <c r="O180" s="115"/>
    </row>
    <row r="181" spans="3:15" ht="21.75" customHeight="1" x14ac:dyDescent="0.25">
      <c r="C181" s="45">
        <f t="shared" si="63"/>
        <v>0</v>
      </c>
      <c r="D181" s="46" t="str">
        <f t="shared" si="64"/>
        <v xml:space="preserve">  </v>
      </c>
      <c r="E181" s="47" t="str">
        <f t="shared" si="65"/>
        <v xml:space="preserve"> </v>
      </c>
      <c r="F181" s="47" t="str">
        <f t="shared" si="66"/>
        <v xml:space="preserve">  </v>
      </c>
      <c r="G181" s="47" t="str">
        <f t="shared" si="67"/>
        <v xml:space="preserve">  </v>
      </c>
      <c r="H181" s="118"/>
      <c r="I181" s="119"/>
      <c r="J181" s="120"/>
      <c r="K181" s="113"/>
      <c r="L181" s="114"/>
      <c r="M181" s="114"/>
      <c r="N181" s="114"/>
      <c r="O181" s="115"/>
    </row>
    <row r="182" spans="3:15" ht="21.75" customHeight="1" x14ac:dyDescent="0.25">
      <c r="C182" s="45">
        <f t="shared" si="63"/>
        <v>0</v>
      </c>
      <c r="D182" s="46" t="str">
        <f t="shared" si="64"/>
        <v xml:space="preserve">  </v>
      </c>
      <c r="E182" s="47" t="str">
        <f t="shared" si="65"/>
        <v xml:space="preserve"> </v>
      </c>
      <c r="F182" s="47" t="str">
        <f t="shared" si="66"/>
        <v xml:space="preserve">  </v>
      </c>
      <c r="G182" s="47" t="str">
        <f t="shared" si="67"/>
        <v xml:space="preserve">  </v>
      </c>
      <c r="H182" s="121"/>
      <c r="I182" s="106"/>
      <c r="J182" s="122"/>
      <c r="K182" s="113"/>
      <c r="L182" s="114"/>
      <c r="M182" s="114"/>
      <c r="N182" s="114"/>
      <c r="O182" s="115"/>
    </row>
    <row r="183" spans="3:15" ht="21.75" customHeight="1" x14ac:dyDescent="0.25">
      <c r="C183" s="45">
        <f t="shared" si="63"/>
        <v>0</v>
      </c>
      <c r="D183" s="46" t="str">
        <f t="shared" si="64"/>
        <v xml:space="preserve">  </v>
      </c>
      <c r="E183" s="47" t="str">
        <f t="shared" si="65"/>
        <v xml:space="preserve"> </v>
      </c>
      <c r="F183" s="47" t="str">
        <f t="shared" si="66"/>
        <v xml:space="preserve">  </v>
      </c>
      <c r="G183" s="47" t="str">
        <f t="shared" si="67"/>
        <v xml:space="preserve">  </v>
      </c>
      <c r="H183" s="118"/>
      <c r="I183" s="119"/>
      <c r="J183" s="120"/>
      <c r="K183" s="113"/>
      <c r="L183" s="114"/>
      <c r="M183" s="114"/>
      <c r="N183" s="114"/>
      <c r="O183" s="115"/>
    </row>
    <row r="184" spans="3:15" ht="21.75" customHeight="1" x14ac:dyDescent="0.25">
      <c r="C184" s="45">
        <f t="shared" si="63"/>
        <v>0</v>
      </c>
      <c r="D184" s="46" t="str">
        <f t="shared" si="64"/>
        <v xml:space="preserve">  </v>
      </c>
      <c r="E184" s="47" t="str">
        <f t="shared" si="65"/>
        <v xml:space="preserve"> </v>
      </c>
      <c r="F184" s="47" t="str">
        <f t="shared" si="66"/>
        <v xml:space="preserve">  </v>
      </c>
      <c r="G184" s="47" t="str">
        <f t="shared" si="67"/>
        <v xml:space="preserve">  </v>
      </c>
      <c r="H184" s="121"/>
      <c r="I184" s="106"/>
      <c r="J184" s="122"/>
      <c r="K184" s="113"/>
      <c r="L184" s="114"/>
      <c r="M184" s="114"/>
      <c r="N184" s="114"/>
      <c r="O184" s="115"/>
    </row>
    <row r="185" spans="3:15" ht="21.75" customHeight="1" x14ac:dyDescent="0.25">
      <c r="C185" s="129">
        <f t="shared" si="63"/>
        <v>0</v>
      </c>
      <c r="D185" s="46" t="str">
        <f t="shared" si="64"/>
        <v xml:space="preserve">  </v>
      </c>
      <c r="E185" s="47" t="str">
        <f t="shared" si="65"/>
        <v xml:space="preserve"> </v>
      </c>
      <c r="F185" s="47" t="str">
        <f t="shared" si="66"/>
        <v xml:space="preserve">  </v>
      </c>
      <c r="G185" s="47" t="str">
        <f t="shared" si="67"/>
        <v xml:space="preserve">  </v>
      </c>
      <c r="H185" s="118"/>
      <c r="I185" s="119"/>
      <c r="J185" s="120"/>
      <c r="K185" s="113"/>
      <c r="L185" s="114"/>
      <c r="M185" s="114"/>
      <c r="N185" s="114"/>
      <c r="O185" s="115"/>
    </row>
    <row r="186" spans="3:15" ht="21.75" customHeight="1" x14ac:dyDescent="0.25">
      <c r="C186" s="45">
        <f t="shared" si="63"/>
        <v>0</v>
      </c>
      <c r="D186" s="46" t="str">
        <f t="shared" si="64"/>
        <v xml:space="preserve">  </v>
      </c>
      <c r="E186" s="47" t="str">
        <f t="shared" si="65"/>
        <v xml:space="preserve"> </v>
      </c>
      <c r="F186" s="47" t="str">
        <f t="shared" si="66"/>
        <v xml:space="preserve">  </v>
      </c>
      <c r="G186" s="47" t="str">
        <f t="shared" si="67"/>
        <v xml:space="preserve">  </v>
      </c>
      <c r="H186" s="118"/>
      <c r="I186" s="119"/>
      <c r="J186" s="120"/>
      <c r="K186" s="113"/>
      <c r="L186" s="114"/>
      <c r="M186" s="114"/>
      <c r="N186" s="114"/>
      <c r="O186" s="115"/>
    </row>
    <row r="187" spans="3:15" ht="21.75" customHeight="1" x14ac:dyDescent="0.25">
      <c r="C187" s="130">
        <f t="shared" si="63"/>
        <v>0</v>
      </c>
      <c r="D187" s="131" t="str">
        <f t="shared" si="64"/>
        <v xml:space="preserve">  </v>
      </c>
      <c r="E187" s="82" t="str">
        <f t="shared" si="65"/>
        <v xml:space="preserve"> </v>
      </c>
      <c r="F187" s="132" t="str">
        <f t="shared" si="66"/>
        <v xml:space="preserve">  </v>
      </c>
      <c r="G187" s="82" t="str">
        <f t="shared" si="67"/>
        <v xml:space="preserve">  </v>
      </c>
      <c r="H187" s="133"/>
      <c r="I187" s="134"/>
      <c r="J187" s="135"/>
      <c r="K187" s="136"/>
      <c r="L187" s="137"/>
      <c r="M187" s="137"/>
      <c r="N187" s="137"/>
      <c r="O187" s="138"/>
    </row>
    <row r="188" spans="3:15" ht="21.75" customHeight="1" x14ac:dyDescent="0.25">
      <c r="C188" s="106"/>
      <c r="D188" s="139" t="str">
        <f t="shared" si="64"/>
        <v xml:space="preserve">  </v>
      </c>
      <c r="E188" s="116"/>
      <c r="F188" s="116" t="str">
        <f t="shared" si="66"/>
        <v xml:space="preserve">  </v>
      </c>
      <c r="G188" s="116" t="str">
        <f t="shared" si="67"/>
        <v xml:space="preserve">  </v>
      </c>
      <c r="H188" s="140"/>
      <c r="I188" s="106"/>
      <c r="J188" s="106"/>
    </row>
    <row r="189" spans="3:15" ht="21.75" customHeight="1" x14ac:dyDescent="0.25">
      <c r="C189" s="106"/>
      <c r="D189" s="139" t="str">
        <f t="shared" si="64"/>
        <v xml:space="preserve">  </v>
      </c>
      <c r="E189" s="116"/>
      <c r="F189" s="116" t="str">
        <f t="shared" si="66"/>
        <v xml:space="preserve">  </v>
      </c>
      <c r="G189" s="116" t="str">
        <f t="shared" si="67"/>
        <v xml:space="preserve">  </v>
      </c>
      <c r="H189" s="140"/>
      <c r="I189" s="106"/>
      <c r="J189" s="106"/>
    </row>
    <row r="190" spans="3:15" x14ac:dyDescent="0.25">
      <c r="D190" s="139"/>
      <c r="E190" s="116"/>
      <c r="F190" s="116" t="str">
        <f t="shared" si="66"/>
        <v xml:space="preserve">  </v>
      </c>
      <c r="G190" s="116" t="str">
        <f t="shared" si="67"/>
        <v xml:space="preserve">  </v>
      </c>
    </row>
    <row r="197" spans="1:14" ht="19.5" customHeight="1" x14ac:dyDescent="0.25">
      <c r="A197" s="106"/>
      <c r="B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</row>
    <row r="198" spans="1:14" x14ac:dyDescent="0.25">
      <c r="A198" s="106"/>
      <c r="B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x14ac:dyDescent="0.25">
      <c r="A199" s="106"/>
      <c r="B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14" x14ac:dyDescent="0.25">
      <c r="A200" s="106"/>
      <c r="B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x14ac:dyDescent="0.25">
      <c r="A201" s="106"/>
      <c r="B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x14ac:dyDescent="0.25">
      <c r="A202" s="106"/>
      <c r="B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</row>
  </sheetData>
  <mergeCells count="158">
    <mergeCell ref="H147:J147"/>
    <mergeCell ref="H149:J149"/>
    <mergeCell ref="H150:J150"/>
    <mergeCell ref="H151:J151"/>
    <mergeCell ref="H152:J152"/>
    <mergeCell ref="H153:J153"/>
    <mergeCell ref="H148:J14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8:J128"/>
    <mergeCell ref="T128:U128"/>
    <mergeCell ref="V128:AD128"/>
    <mergeCell ref="AE128:AG128"/>
    <mergeCell ref="AH128:AI128"/>
    <mergeCell ref="H129:J129"/>
    <mergeCell ref="V129:AF129"/>
    <mergeCell ref="AG129:AI129"/>
    <mergeCell ref="AJ129:AK129"/>
    <mergeCell ref="H126:J126"/>
    <mergeCell ref="T126:U126"/>
    <mergeCell ref="V126:AD126"/>
    <mergeCell ref="AE126:AG126"/>
    <mergeCell ref="AH126:AI126"/>
    <mergeCell ref="H127:J127"/>
    <mergeCell ref="T127:U127"/>
    <mergeCell ref="V127:AD127"/>
    <mergeCell ref="AE127:AG127"/>
    <mergeCell ref="AH127:AI127"/>
    <mergeCell ref="H124:J124"/>
    <mergeCell ref="T124:U124"/>
    <mergeCell ref="V124:AD124"/>
    <mergeCell ref="AE124:AG124"/>
    <mergeCell ref="AH124:AI124"/>
    <mergeCell ref="H125:J125"/>
    <mergeCell ref="T125:U125"/>
    <mergeCell ref="V125:AD125"/>
    <mergeCell ref="AE125:AG125"/>
    <mergeCell ref="AH125:AI125"/>
    <mergeCell ref="H122:J122"/>
    <mergeCell ref="T122:U122"/>
    <mergeCell ref="V122:AD122"/>
    <mergeCell ref="AE122:AG122"/>
    <mergeCell ref="AH122:AI122"/>
    <mergeCell ref="H123:J123"/>
    <mergeCell ref="T123:U123"/>
    <mergeCell ref="V123:AD123"/>
    <mergeCell ref="AE123:AG123"/>
    <mergeCell ref="AH123:AI123"/>
    <mergeCell ref="H120:J120"/>
    <mergeCell ref="T120:U120"/>
    <mergeCell ref="V120:AD120"/>
    <mergeCell ref="AE120:AG120"/>
    <mergeCell ref="AH120:AI120"/>
    <mergeCell ref="H121:J121"/>
    <mergeCell ref="T121:U121"/>
    <mergeCell ref="V121:AD121"/>
    <mergeCell ref="AE121:AG121"/>
    <mergeCell ref="AH121:AI121"/>
    <mergeCell ref="H118:J118"/>
    <mergeCell ref="T118:U118"/>
    <mergeCell ref="V118:AD118"/>
    <mergeCell ref="AE118:AG118"/>
    <mergeCell ref="AH118:AI118"/>
    <mergeCell ref="H119:J119"/>
    <mergeCell ref="T119:U119"/>
    <mergeCell ref="V119:AD119"/>
    <mergeCell ref="AE119:AG119"/>
    <mergeCell ref="AH119:AI119"/>
    <mergeCell ref="H116:J116"/>
    <mergeCell ref="T116:U116"/>
    <mergeCell ref="V116:AD116"/>
    <mergeCell ref="AE116:AG116"/>
    <mergeCell ref="AH116:AI116"/>
    <mergeCell ref="H117:J117"/>
    <mergeCell ref="T117:U117"/>
    <mergeCell ref="V117:AD117"/>
    <mergeCell ref="AE117:AG117"/>
    <mergeCell ref="AH117:AI117"/>
    <mergeCell ref="H114:J114"/>
    <mergeCell ref="T114:U114"/>
    <mergeCell ref="V114:AD114"/>
    <mergeCell ref="AE114:AG114"/>
    <mergeCell ref="AH114:AI114"/>
    <mergeCell ref="H115:J115"/>
    <mergeCell ref="T115:U115"/>
    <mergeCell ref="V115:AD115"/>
    <mergeCell ref="AE115:AG115"/>
    <mergeCell ref="AH115:AI115"/>
    <mergeCell ref="H112:J112"/>
    <mergeCell ref="T112:U112"/>
    <mergeCell ref="V112:AD112"/>
    <mergeCell ref="AE112:AG112"/>
    <mergeCell ref="AH112:AI112"/>
    <mergeCell ref="H113:J113"/>
    <mergeCell ref="T113:U113"/>
    <mergeCell ref="V113:AD113"/>
    <mergeCell ref="AE113:AG113"/>
    <mergeCell ref="AH113:AI113"/>
    <mergeCell ref="AM109:AQ109"/>
    <mergeCell ref="H110:J110"/>
    <mergeCell ref="T110:U110"/>
    <mergeCell ref="V110:AD110"/>
    <mergeCell ref="AE110:AG110"/>
    <mergeCell ref="AH110:AI110"/>
    <mergeCell ref="H111:J111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0:D54">
    <cfRule type="duplicateValues" dxfId="1" priority="1"/>
  </conditionalFormatting>
  <pageMargins left="0" right="0" top="0" bottom="0" header="0.31527777777777799" footer="0.511811023622047"/>
  <pageSetup paperSize="9" fitToHeight="0" orientation="landscape" horizontalDpi="300" verticalDpi="300"/>
  <headerFooter>
    <oddHeader>&amp;C&amp;A</oddHeader>
  </headerFooter>
  <rowBreaks count="3" manualBreakCount="3">
    <brk id="47" max="16383" man="1"/>
    <brk id="98" max="16383" man="1"/>
    <brk id="129" max="16383" man="1"/>
  </rowBreak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202"/>
  <sheetViews>
    <sheetView tabSelected="1" topLeftCell="A12" zoomScaleNormal="100" workbookViewId="0">
      <selection activeCell="F24" sqref="F24"/>
    </sheetView>
  </sheetViews>
  <sheetFormatPr baseColWidth="10" defaultColWidth="11.453125" defaultRowHeight="12.5" x14ac:dyDescent="0.25"/>
  <cols>
    <col min="1" max="1" width="3.7265625" customWidth="1"/>
    <col min="2" max="2" width="5.453125" customWidth="1"/>
    <col min="3" max="3" width="5.08984375" customWidth="1"/>
    <col min="4" max="4" width="24" customWidth="1"/>
    <col min="5" max="5" width="6" style="1" customWidth="1"/>
    <col min="6" max="6" width="20.54296875" customWidth="1"/>
    <col min="7" max="7" width="6.453125" customWidth="1"/>
    <col min="8" max="9" width="3.26953125" customWidth="1"/>
    <col min="10" max="10" width="4.81640625" customWidth="1"/>
    <col min="11" max="12" width="3.26953125" customWidth="1"/>
    <col min="13" max="13" width="3.81640625" customWidth="1"/>
    <col min="14" max="15" width="3.26953125" customWidth="1"/>
    <col min="16" max="16" width="4" customWidth="1"/>
    <col min="17" max="18" width="3.26953125" customWidth="1"/>
    <col min="19" max="19" width="4.08984375" customWidth="1"/>
    <col min="20" max="21" width="3.26953125" customWidth="1"/>
    <col min="22" max="22" width="3.81640625" customWidth="1"/>
    <col min="23" max="24" width="3.26953125" customWidth="1"/>
    <col min="25" max="25" width="4" customWidth="1"/>
    <col min="26" max="27" width="3.26953125" customWidth="1"/>
    <col min="28" max="28" width="4.26953125" customWidth="1"/>
    <col min="29" max="30" width="3.26953125" customWidth="1"/>
    <col min="31" max="31" width="4.08984375" customWidth="1"/>
    <col min="32" max="32" width="3.81640625" customWidth="1"/>
    <col min="33" max="33" width="4.08984375" customWidth="1"/>
    <col min="34" max="34" width="5.7265625" customWidth="1"/>
    <col min="36" max="36" width="3.26953125" customWidth="1"/>
    <col min="37" max="37" width="4.453125" customWidth="1"/>
    <col min="38" max="39" width="3.26953125" customWidth="1"/>
    <col min="40" max="40" width="3.7265625" customWidth="1"/>
    <col min="41" max="42" width="3.26953125" customWidth="1"/>
    <col min="43" max="43" width="3.7265625" customWidth="1"/>
    <col min="44" max="45" width="3.26953125" customWidth="1"/>
    <col min="46" max="46" width="3.7265625" customWidth="1"/>
    <col min="47" max="48" width="3.26953125" customWidth="1"/>
    <col min="49" max="49" width="3.7265625" customWidth="1"/>
    <col min="50" max="51" width="3.26953125" customWidth="1"/>
    <col min="52" max="52" width="4.08984375" customWidth="1"/>
    <col min="53" max="54" width="3.26953125" customWidth="1"/>
    <col min="55" max="55" width="4.453125" customWidth="1"/>
    <col min="56" max="57" width="3.26953125" customWidth="1"/>
    <col min="58" max="58" width="3.7265625" customWidth="1"/>
  </cols>
  <sheetData>
    <row r="1" spans="1:60" ht="29.25" customHeight="1" x14ac:dyDescent="0.4">
      <c r="C1" t="s">
        <v>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4">
      <c r="D2" t="s">
        <v>1</v>
      </c>
      <c r="F2" t="s">
        <v>1</v>
      </c>
      <c r="AF2" s="2">
        <f>IF(F7=1,SUM(H11:H90),IF(F7=2,SUM(K11:K90),IF(F7=3,SUM(N11:N90),IF(F7=4,SUM(Q11:Q90),IF(F7=5,SUM(T11:T90),IF(F7=6,SUM(W11:W90),IF(F7=7,SUM(Z11:Z90))))))))</f>
        <v>38</v>
      </c>
      <c r="AI2" s="2" t="s">
        <v>2</v>
      </c>
      <c r="AJ2" s="148" t="s">
        <v>3</v>
      </c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E2" s="1"/>
      <c r="BF2" s="1"/>
    </row>
    <row r="3" spans="1:60" ht="13" x14ac:dyDescent="0.3">
      <c r="AF3" s="2" t="e">
        <f>IF(F7=1,SUM(#REF!),IF(F7=2,SUM(#REF!),IF(F7=3,SUM(#REF!),IF(F7=4,SUM(#REF!),IF(F7=5,SUM(#REF!),IF(F7=6,SUM(#REF!),IF(F7=7,SUM(#REF!))))))))</f>
        <v>#REF!</v>
      </c>
      <c r="AI3" s="3" t="s">
        <v>4</v>
      </c>
    </row>
    <row r="4" spans="1:60" ht="14" x14ac:dyDescent="0.3">
      <c r="D4" s="4" t="s">
        <v>5</v>
      </c>
      <c r="E4" s="5"/>
      <c r="F4" s="6" t="s">
        <v>238</v>
      </c>
      <c r="AF4" s="7"/>
      <c r="AI4" s="3" t="s">
        <v>6</v>
      </c>
    </row>
    <row r="5" spans="1:60" ht="14" x14ac:dyDescent="0.3">
      <c r="D5" s="4" t="s">
        <v>239</v>
      </c>
      <c r="E5" s="5"/>
      <c r="AI5" s="3" t="s">
        <v>8</v>
      </c>
    </row>
    <row r="6" spans="1:60" ht="13" x14ac:dyDescent="0.3">
      <c r="D6" s="1"/>
      <c r="F6" t="s">
        <v>240</v>
      </c>
      <c r="AI6" s="3" t="s">
        <v>10</v>
      </c>
    </row>
    <row r="7" spans="1:60" ht="13" x14ac:dyDescent="0.3">
      <c r="A7" s="8"/>
      <c r="B7" s="8"/>
      <c r="C7" s="1"/>
      <c r="D7" s="9" t="s">
        <v>11</v>
      </c>
      <c r="E7" s="6" t="s">
        <v>12</v>
      </c>
      <c r="F7" s="10">
        <v>1</v>
      </c>
      <c r="H7" s="149" t="s">
        <v>13</v>
      </c>
      <c r="I7" s="149"/>
      <c r="J7" s="149"/>
      <c r="K7" s="150" t="s">
        <v>14</v>
      </c>
      <c r="L7" s="150"/>
      <c r="M7" s="150"/>
      <c r="N7" s="151" t="s">
        <v>15</v>
      </c>
      <c r="O7" s="151"/>
      <c r="P7" s="151"/>
      <c r="Q7" s="152" t="s">
        <v>16</v>
      </c>
      <c r="R7" s="152"/>
      <c r="S7" s="152"/>
      <c r="T7" s="153" t="s">
        <v>17</v>
      </c>
      <c r="U7" s="153"/>
      <c r="V7" s="153"/>
      <c r="W7" s="154" t="s">
        <v>18</v>
      </c>
      <c r="X7" s="154"/>
      <c r="Y7" s="154"/>
      <c r="Z7" s="155" t="s">
        <v>19</v>
      </c>
      <c r="AA7" s="155"/>
      <c r="AB7" s="155"/>
      <c r="AC7" s="156" t="s">
        <v>20</v>
      </c>
      <c r="AD7" s="156"/>
      <c r="AE7" s="156"/>
      <c r="AF7" s="8"/>
      <c r="AG7" s="8"/>
      <c r="AI7" s="3" t="s">
        <v>21</v>
      </c>
    </row>
    <row r="8" spans="1:60" ht="13" x14ac:dyDescent="0.3">
      <c r="A8" s="8"/>
      <c r="B8" s="8"/>
      <c r="C8" s="7">
        <f>IF(F7&lt;8,AF2,IF(F7=8,SUM(AC11:AC90)))</f>
        <v>38</v>
      </c>
      <c r="D8" s="11" t="s">
        <v>22</v>
      </c>
      <c r="E8" s="6"/>
      <c r="F8" t="s">
        <v>1</v>
      </c>
      <c r="H8" s="157" t="s">
        <v>2</v>
      </c>
      <c r="I8" s="157"/>
      <c r="J8" s="157"/>
      <c r="K8" s="158" t="s">
        <v>4</v>
      </c>
      <c r="L8" s="158"/>
      <c r="M8" s="158"/>
      <c r="N8" s="159" t="s">
        <v>6</v>
      </c>
      <c r="O8" s="159"/>
      <c r="P8" s="159"/>
      <c r="Q8" s="160" t="s">
        <v>8</v>
      </c>
      <c r="R8" s="160"/>
      <c r="S8" s="160"/>
      <c r="T8" s="161" t="s">
        <v>10</v>
      </c>
      <c r="U8" s="161"/>
      <c r="V8" s="161"/>
      <c r="W8" s="162" t="s">
        <v>21</v>
      </c>
      <c r="X8" s="162"/>
      <c r="Y8" s="162"/>
      <c r="Z8" s="163" t="s">
        <v>23</v>
      </c>
      <c r="AA8" s="163"/>
      <c r="AB8" s="163"/>
      <c r="AC8" s="164" t="s">
        <v>24</v>
      </c>
      <c r="AD8" s="164"/>
      <c r="AE8" s="164"/>
      <c r="AF8" s="8"/>
      <c r="AG8" s="8"/>
      <c r="AI8" s="3" t="s">
        <v>23</v>
      </c>
    </row>
    <row r="9" spans="1:60" ht="13" x14ac:dyDescent="0.3">
      <c r="A9" s="8"/>
      <c r="B9" s="8"/>
      <c r="C9" s="7"/>
      <c r="D9" s="11"/>
      <c r="E9" s="6"/>
      <c r="H9" s="165">
        <v>45689</v>
      </c>
      <c r="I9" s="165"/>
      <c r="J9" s="165"/>
      <c r="K9" s="166">
        <v>45696</v>
      </c>
      <c r="L9" s="166"/>
      <c r="M9" s="166"/>
      <c r="N9" s="167">
        <v>45731</v>
      </c>
      <c r="O9" s="167"/>
      <c r="P9" s="167"/>
      <c r="Q9" s="168">
        <v>45738</v>
      </c>
      <c r="R9" s="168"/>
      <c r="S9" s="168"/>
      <c r="T9" s="169">
        <v>45745</v>
      </c>
      <c r="U9" s="169"/>
      <c r="V9" s="169"/>
      <c r="W9" s="170">
        <v>45794</v>
      </c>
      <c r="X9" s="170"/>
      <c r="Y9" s="170"/>
      <c r="Z9" s="171">
        <v>45801</v>
      </c>
      <c r="AA9" s="171"/>
      <c r="AB9" s="171"/>
      <c r="AC9" s="172">
        <v>45822</v>
      </c>
      <c r="AD9" s="172"/>
      <c r="AE9" s="172"/>
      <c r="AF9" s="8"/>
      <c r="AG9" s="8"/>
      <c r="AI9" s="3" t="s">
        <v>24</v>
      </c>
    </row>
    <row r="10" spans="1:60" ht="102" customHeight="1" x14ac:dyDescent="0.25">
      <c r="A10" s="12" t="s">
        <v>25</v>
      </c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 t="s">
        <v>33</v>
      </c>
      <c r="J10" s="17" t="s">
        <v>34</v>
      </c>
      <c r="K10" s="18" t="s">
        <v>35</v>
      </c>
      <c r="L10" s="19" t="s">
        <v>36</v>
      </c>
      <c r="M10" s="20" t="s">
        <v>37</v>
      </c>
      <c r="N10" s="21" t="s">
        <v>38</v>
      </c>
      <c r="O10" s="22" t="s">
        <v>39</v>
      </c>
      <c r="P10" s="23" t="s">
        <v>40</v>
      </c>
      <c r="Q10" s="24" t="s">
        <v>41</v>
      </c>
      <c r="R10" s="25" t="s">
        <v>42</v>
      </c>
      <c r="S10" s="26" t="s">
        <v>43</v>
      </c>
      <c r="T10" s="27" t="s">
        <v>44</v>
      </c>
      <c r="U10" s="28" t="s">
        <v>45</v>
      </c>
      <c r="V10" s="29" t="s">
        <v>46</v>
      </c>
      <c r="W10" s="30" t="s">
        <v>47</v>
      </c>
      <c r="X10" s="31" t="s">
        <v>48</v>
      </c>
      <c r="Y10" s="32" t="s">
        <v>49</v>
      </c>
      <c r="Z10" s="33" t="s">
        <v>50</v>
      </c>
      <c r="AA10" s="34" t="s">
        <v>51</v>
      </c>
      <c r="AB10" s="35" t="s">
        <v>52</v>
      </c>
      <c r="AC10" s="36" t="s">
        <v>53</v>
      </c>
      <c r="AD10" s="37" t="s">
        <v>54</v>
      </c>
      <c r="AE10" s="38" t="s">
        <v>55</v>
      </c>
      <c r="AF10" s="13" t="s">
        <v>26</v>
      </c>
      <c r="AG10" s="39" t="s">
        <v>56</v>
      </c>
      <c r="AH10" s="13" t="s">
        <v>57</v>
      </c>
      <c r="AI10" s="40"/>
      <c r="AJ10" s="16" t="s">
        <v>33</v>
      </c>
      <c r="AK10" s="16" t="s">
        <v>58</v>
      </c>
      <c r="AM10" s="19" t="s">
        <v>36</v>
      </c>
      <c r="AN10" s="19" t="s">
        <v>59</v>
      </c>
      <c r="AP10" s="41" t="s">
        <v>39</v>
      </c>
      <c r="AQ10" s="41" t="s">
        <v>60</v>
      </c>
      <c r="AS10" s="25" t="s">
        <v>42</v>
      </c>
      <c r="AT10" s="25" t="s">
        <v>61</v>
      </c>
      <c r="AV10" s="28" t="s">
        <v>45</v>
      </c>
      <c r="AW10" s="28" t="s">
        <v>62</v>
      </c>
      <c r="AY10" s="31" t="s">
        <v>48</v>
      </c>
      <c r="AZ10" s="31" t="s">
        <v>63</v>
      </c>
      <c r="BB10" s="42" t="s">
        <v>51</v>
      </c>
      <c r="BC10" s="42" t="s">
        <v>64</v>
      </c>
      <c r="BE10" s="37" t="s">
        <v>54</v>
      </c>
      <c r="BF10" s="37" t="s">
        <v>65</v>
      </c>
    </row>
    <row r="11" spans="1:60" x14ac:dyDescent="0.25">
      <c r="A11" s="43">
        <v>1</v>
      </c>
      <c r="B11" s="44">
        <f t="shared" ref="B11:B42" si="0">AF11</f>
        <v>50</v>
      </c>
      <c r="C11" s="45">
        <v>424</v>
      </c>
      <c r="D11" s="46" t="str">
        <f>VLOOKUP(C11,$C$110:$G$148,2)</f>
        <v>COSQUER Loic</v>
      </c>
      <c r="E11" s="47" t="str">
        <f>VLOOKUP(C11,$C$110:$G$148,3)</f>
        <v>H</v>
      </c>
      <c r="F11" s="47" t="str">
        <f>VLOOKUP(C11,$C$110:$G$148,4)</f>
        <v>CVC MERY</v>
      </c>
      <c r="G11" s="47" t="str">
        <f>VLOOKUP(C11,$C$110:$G$148,5)</f>
        <v>UFO</v>
      </c>
      <c r="H11" s="48">
        <v>1</v>
      </c>
      <c r="I11" s="49">
        <v>1</v>
      </c>
      <c r="J11" s="50">
        <f t="shared" ref="J11:J42" si="1">IF(I11=" ",0,IF(I11=1,50,IF(I11=2,48,IF(I11=3,46,IF(I11=4,44,IF(I11=5,42,IF(AND(I11&gt;5,I11&lt;45),46-I11,2)))))))</f>
        <v>50</v>
      </c>
      <c r="K11" s="51"/>
      <c r="L11" s="52" t="str">
        <f t="shared" ref="L11:L42" si="2">IF(SUMIF(AN$11:AN$97,$C11,AM$11:AM$97)=0," ",SUMIF(AN$11:AN$97,$C11,AM$11:AM$97))</f>
        <v xml:space="preserve"> </v>
      </c>
      <c r="M11" s="53">
        <f t="shared" ref="M11:M42" si="3">IF(L11=" ",0,IF(L11=1,50,IF(L11=2,48,IF(L11=3,46,IF(L11=4,44,IF(L11=5,42,IF(AND(L11&gt;5,L11&lt;45),46-L11,2)))))))</f>
        <v>0</v>
      </c>
      <c r="N11" s="54"/>
      <c r="O11" s="55" t="str">
        <f t="shared" ref="O11:O42" si="4">IF(SUMIF(AQ$11:AQ$97,$C11,AP$11:AP$97)=0," ",SUMIF(AQ$11:AQ$97,$C11,AP$11:AP$97))</f>
        <v xml:space="preserve"> </v>
      </c>
      <c r="P11" s="56">
        <f t="shared" ref="P11:P42" si="5">IF(O11=" ",0,IF(O11=1,50,IF(O11=2,48,IF(O11=3,46,IF(O11=4,44,IF(O11=5,42,IF(AND(O11&gt;5,O11&lt;45),46-O11,2)))))))</f>
        <v>0</v>
      </c>
      <c r="Q11" s="57"/>
      <c r="R11" s="58" t="str">
        <f t="shared" ref="R11:R42" si="6">IF(SUMIF(AT$11:AT$97,$C11,AS$11:AS$97)=0," ",SUMIF(AT$11:AT$97,$C11,AS$11:AS$97))</f>
        <v xml:space="preserve"> </v>
      </c>
      <c r="S11" s="59">
        <f t="shared" ref="S11:S42" si="7">IF(R11=" ",0,IF(R11=1,50,IF(R11=2,48,IF(R11=3,46,IF(R11=4,44,IF(R11=5,42,IF(AND(R11&gt;5,R11&lt;45),46-R11,2)))))))</f>
        <v>0</v>
      </c>
      <c r="T11" s="60"/>
      <c r="U11" s="61" t="str">
        <f t="shared" ref="U11:U42" si="8">IF(SUMIF(AW$11:AW$97,$C11,AV$11:AV$97)=0," ",SUMIF(AW$11:AW$97,$C11,AV$11:AV$97))</f>
        <v xml:space="preserve"> </v>
      </c>
      <c r="V11" s="62">
        <f t="shared" ref="V11:V42" si="9">IF(U11=" ",0,IF(U11=1,50,IF(U11=2,48,IF(U11=3,46,IF(U11=4,44,IF(U11=5,42,IF(AND(U11&gt;5,U11&lt;45),46-U11,2)))))))</f>
        <v>0</v>
      </c>
      <c r="W11" s="63"/>
      <c r="X11" s="64" t="str">
        <f t="shared" ref="X11:X42" si="10">IF(SUMIF(AZ$11:AZ$97,$C11,AY$11:AY$97)=0," ",SUMIF(AZ$11:AZ$97,$C11,AY$11:AY$97))</f>
        <v xml:space="preserve"> </v>
      </c>
      <c r="Y11" s="65">
        <f t="shared" ref="Y11:Y42" si="11">IF(X11=" ",0,IF(X11=1,50,IF(X11=2,48,IF(X11=3,46,IF(X11=4,44,IF(X11=5,42,IF(AND(X11&gt;5,X11&lt;45),46-X11,2)))))))</f>
        <v>0</v>
      </c>
      <c r="Z11" s="66"/>
      <c r="AA11" s="67" t="str">
        <f t="shared" ref="AA11:AA42" si="12">IF(SUMIF(BC$11:BC$97,$C11,BB$11:BB$97)=0," ",SUMIF(BC$11:BC$97,$C11,BB$11:BB$97))</f>
        <v xml:space="preserve"> </v>
      </c>
      <c r="AB11" s="68">
        <f t="shared" ref="AB11:AB42" si="13">IF(AA11=" ",0,IF(AA11=1,50,IF(AA11=2,48,IF(AA11=3,46,IF(AA11=4,44,IF(AA11=5,42,IF(AND(AA11&gt;5,AA11&lt;45),46-AA11,2)))))))</f>
        <v>0</v>
      </c>
      <c r="AC11" s="69"/>
      <c r="AD11" s="70" t="str">
        <f t="shared" ref="AD11:AD42" si="14">IF(SUMIF(BF$11:BF$97,$C11,BE$11:BE$97)=0," ",SUMIF(BF$11:BF$97,$C11,BE$11:BE$97))</f>
        <v xml:space="preserve"> </v>
      </c>
      <c r="AE11" s="71">
        <f t="shared" ref="AE11:AE42" si="15">IF(AD11=" ",0,IF(AD11=1,50,IF(AD11=2,48,IF(AD11=3,46,IF(AD11=4,44,IF(AD11=5,42,IF(AND(AD11&gt;5,AD11&lt;45),46-AD11,2)))))))</f>
        <v>0</v>
      </c>
      <c r="AF11" s="44">
        <f t="shared" ref="AF11:AF42" si="16">J11+M11+P11+S11+V11+Y11+AB11+AE11</f>
        <v>50</v>
      </c>
      <c r="AG11" s="72">
        <f t="shared" ref="AG11:AG42" si="17">A11</f>
        <v>1</v>
      </c>
      <c r="AH11" s="44">
        <f t="shared" ref="AH11:AH42" si="18">AF11-MIN(J11,M11,P11,S11,V11,Y11,AB11,AE11)</f>
        <v>50</v>
      </c>
      <c r="AJ11" s="49">
        <v>1</v>
      </c>
      <c r="AK11" s="49"/>
      <c r="AM11" s="52">
        <v>1</v>
      </c>
      <c r="AN11" s="52"/>
      <c r="AP11" s="73">
        <v>1</v>
      </c>
      <c r="AQ11" s="73"/>
      <c r="AS11" s="58">
        <v>1</v>
      </c>
      <c r="AT11" s="58"/>
      <c r="AV11" s="61">
        <v>1</v>
      </c>
      <c r="AW11" s="61"/>
      <c r="AY11" s="64">
        <v>1</v>
      </c>
      <c r="AZ11" s="64"/>
      <c r="BB11" s="74">
        <v>1</v>
      </c>
      <c r="BC11" s="74"/>
      <c r="BE11" s="70">
        <v>1</v>
      </c>
      <c r="BF11" s="70"/>
    </row>
    <row r="12" spans="1:60" x14ac:dyDescent="0.25">
      <c r="A12" s="43">
        <v>2</v>
      </c>
      <c r="B12" s="44">
        <f t="shared" si="0"/>
        <v>48</v>
      </c>
      <c r="C12" s="45">
        <v>401</v>
      </c>
      <c r="D12" s="46" t="str">
        <f t="shared" ref="D12:D46" si="19">VLOOKUP(C12,$C$110:$G$148,2)</f>
        <v>NOEL Marius</v>
      </c>
      <c r="E12" s="47" t="str">
        <f t="shared" ref="E12:E46" si="20">VLOOKUP(C12,$C$110:$G$148,3)</f>
        <v>H</v>
      </c>
      <c r="F12" s="47" t="str">
        <f t="shared" ref="F12:F46" si="21">VLOOKUP(C12,$C$110:$G$148,4)</f>
        <v>ASELB</v>
      </c>
      <c r="G12" s="47" t="str">
        <f t="shared" ref="G12:G46" si="22">VLOOKUP(C12,$C$110:$G$148,5)</f>
        <v>UFO</v>
      </c>
      <c r="H12" s="48">
        <v>1</v>
      </c>
      <c r="I12" s="49">
        <v>2</v>
      </c>
      <c r="J12" s="50">
        <f t="shared" si="1"/>
        <v>48</v>
      </c>
      <c r="K12" s="51"/>
      <c r="L12" s="52" t="str">
        <f t="shared" si="2"/>
        <v xml:space="preserve"> </v>
      </c>
      <c r="M12" s="53">
        <f t="shared" si="3"/>
        <v>0</v>
      </c>
      <c r="N12" s="54"/>
      <c r="O12" s="55" t="str">
        <f t="shared" si="4"/>
        <v xml:space="preserve"> </v>
      </c>
      <c r="P12" s="56">
        <f t="shared" si="5"/>
        <v>0</v>
      </c>
      <c r="Q12" s="57"/>
      <c r="R12" s="58" t="str">
        <f t="shared" si="6"/>
        <v xml:space="preserve"> </v>
      </c>
      <c r="S12" s="59">
        <f t="shared" si="7"/>
        <v>0</v>
      </c>
      <c r="T12" s="60"/>
      <c r="U12" s="61" t="str">
        <f t="shared" si="8"/>
        <v xml:space="preserve"> </v>
      </c>
      <c r="V12" s="62">
        <f t="shared" si="9"/>
        <v>0</v>
      </c>
      <c r="W12" s="63"/>
      <c r="X12" s="64" t="str">
        <f t="shared" si="10"/>
        <v xml:space="preserve"> </v>
      </c>
      <c r="Y12" s="65">
        <f t="shared" si="11"/>
        <v>0</v>
      </c>
      <c r="Z12" s="66"/>
      <c r="AA12" s="67" t="str">
        <f t="shared" si="12"/>
        <v xml:space="preserve"> </v>
      </c>
      <c r="AB12" s="68">
        <f t="shared" si="13"/>
        <v>0</v>
      </c>
      <c r="AC12" s="69"/>
      <c r="AD12" s="70" t="str">
        <f t="shared" si="14"/>
        <v xml:space="preserve"> </v>
      </c>
      <c r="AE12" s="71">
        <f t="shared" si="15"/>
        <v>0</v>
      </c>
      <c r="AF12" s="44">
        <f t="shared" si="16"/>
        <v>48</v>
      </c>
      <c r="AG12" s="72">
        <f t="shared" si="17"/>
        <v>2</v>
      </c>
      <c r="AH12" s="44">
        <f t="shared" si="18"/>
        <v>48</v>
      </c>
      <c r="AJ12" s="49">
        <v>2</v>
      </c>
      <c r="AK12" s="49"/>
      <c r="AM12" s="52">
        <v>2</v>
      </c>
      <c r="AN12" s="52"/>
      <c r="AP12" s="73">
        <v>2</v>
      </c>
      <c r="AQ12" s="73"/>
      <c r="AS12" s="58">
        <v>2</v>
      </c>
      <c r="AT12" s="58"/>
      <c r="AV12" s="61">
        <v>2</v>
      </c>
      <c r="AW12" s="61"/>
      <c r="AY12" s="64">
        <v>2</v>
      </c>
      <c r="AZ12" s="64"/>
      <c r="BB12" s="74">
        <v>2</v>
      </c>
      <c r="BC12" s="74"/>
      <c r="BE12" s="70">
        <v>2</v>
      </c>
      <c r="BF12" s="70"/>
    </row>
    <row r="13" spans="1:60" x14ac:dyDescent="0.25">
      <c r="A13" s="43">
        <v>3</v>
      </c>
      <c r="B13" s="44">
        <f t="shared" si="0"/>
        <v>46</v>
      </c>
      <c r="C13" s="45">
        <v>404</v>
      </c>
      <c r="D13" s="46" t="str">
        <f t="shared" si="19"/>
        <v>LELEUX Baptiste</v>
      </c>
      <c r="E13" s="47" t="str">
        <f t="shared" si="20"/>
        <v>H</v>
      </c>
      <c r="F13" s="47" t="str">
        <f t="shared" si="21"/>
        <v>ORC Epone</v>
      </c>
      <c r="G13" s="47" t="str">
        <f t="shared" si="22"/>
        <v>FFC</v>
      </c>
      <c r="H13" s="48">
        <v>1</v>
      </c>
      <c r="I13" s="49">
        <v>3</v>
      </c>
      <c r="J13" s="50">
        <f t="shared" si="1"/>
        <v>46</v>
      </c>
      <c r="K13" s="51"/>
      <c r="L13" s="52" t="str">
        <f t="shared" si="2"/>
        <v xml:space="preserve"> </v>
      </c>
      <c r="M13" s="53">
        <f t="shared" si="3"/>
        <v>0</v>
      </c>
      <c r="N13" s="54"/>
      <c r="O13" s="55" t="str">
        <f t="shared" si="4"/>
        <v xml:space="preserve"> </v>
      </c>
      <c r="P13" s="56">
        <f t="shared" si="5"/>
        <v>0</v>
      </c>
      <c r="Q13" s="57"/>
      <c r="R13" s="58" t="str">
        <f t="shared" si="6"/>
        <v xml:space="preserve"> </v>
      </c>
      <c r="S13" s="59">
        <f t="shared" si="7"/>
        <v>0</v>
      </c>
      <c r="T13" s="60"/>
      <c r="U13" s="61" t="str">
        <f t="shared" si="8"/>
        <v xml:space="preserve"> </v>
      </c>
      <c r="V13" s="62">
        <f t="shared" si="9"/>
        <v>0</v>
      </c>
      <c r="W13" s="63"/>
      <c r="X13" s="64" t="str">
        <f t="shared" si="10"/>
        <v xml:space="preserve"> </v>
      </c>
      <c r="Y13" s="65">
        <f t="shared" si="11"/>
        <v>0</v>
      </c>
      <c r="Z13" s="66"/>
      <c r="AA13" s="67" t="str">
        <f t="shared" si="12"/>
        <v xml:space="preserve"> </v>
      </c>
      <c r="AB13" s="68">
        <f t="shared" si="13"/>
        <v>0</v>
      </c>
      <c r="AC13" s="69"/>
      <c r="AD13" s="70" t="str">
        <f t="shared" si="14"/>
        <v xml:space="preserve"> </v>
      </c>
      <c r="AE13" s="71">
        <f t="shared" si="15"/>
        <v>0</v>
      </c>
      <c r="AF13" s="44">
        <f t="shared" si="16"/>
        <v>46</v>
      </c>
      <c r="AG13" s="72">
        <f t="shared" si="17"/>
        <v>3</v>
      </c>
      <c r="AH13" s="44">
        <f t="shared" si="18"/>
        <v>46</v>
      </c>
      <c r="AJ13" s="49">
        <v>3</v>
      </c>
      <c r="AK13" s="49"/>
      <c r="AM13" s="52">
        <v>3</v>
      </c>
      <c r="AN13" s="52"/>
      <c r="AP13" s="73">
        <v>3</v>
      </c>
      <c r="AQ13" s="73"/>
      <c r="AS13" s="58">
        <v>3</v>
      </c>
      <c r="AT13" s="58"/>
      <c r="AV13" s="61">
        <v>3</v>
      </c>
      <c r="AW13" s="61"/>
      <c r="AY13" s="64">
        <v>3</v>
      </c>
      <c r="AZ13" s="64"/>
      <c r="BB13" s="74">
        <v>3</v>
      </c>
      <c r="BC13" s="74"/>
      <c r="BE13" s="70">
        <v>3</v>
      </c>
      <c r="BF13" s="70"/>
    </row>
    <row r="14" spans="1:60" x14ac:dyDescent="0.25">
      <c r="A14" s="43">
        <v>4</v>
      </c>
      <c r="B14" s="44">
        <f t="shared" si="0"/>
        <v>44</v>
      </c>
      <c r="C14" s="45">
        <v>419</v>
      </c>
      <c r="D14" s="46" t="str">
        <f t="shared" si="19"/>
        <v>LEFEVRE Isae</v>
      </c>
      <c r="E14" s="47" t="str">
        <f t="shared" si="20"/>
        <v>H</v>
      </c>
      <c r="F14" s="47" t="str">
        <f t="shared" si="21"/>
        <v>AC marine</v>
      </c>
      <c r="G14" s="47" t="str">
        <f t="shared" si="22"/>
        <v>UFO</v>
      </c>
      <c r="H14" s="48">
        <v>1</v>
      </c>
      <c r="I14" s="49">
        <v>4</v>
      </c>
      <c r="J14" s="50">
        <f t="shared" si="1"/>
        <v>44</v>
      </c>
      <c r="K14" s="51"/>
      <c r="L14" s="52" t="str">
        <f t="shared" si="2"/>
        <v xml:space="preserve"> </v>
      </c>
      <c r="M14" s="53">
        <f t="shared" si="3"/>
        <v>0</v>
      </c>
      <c r="N14" s="54"/>
      <c r="O14" s="55" t="str">
        <f t="shared" si="4"/>
        <v xml:space="preserve"> </v>
      </c>
      <c r="P14" s="56">
        <f t="shared" si="5"/>
        <v>0</v>
      </c>
      <c r="Q14" s="57"/>
      <c r="R14" s="58" t="str">
        <f t="shared" si="6"/>
        <v xml:space="preserve"> </v>
      </c>
      <c r="S14" s="59">
        <f t="shared" si="7"/>
        <v>0</v>
      </c>
      <c r="T14" s="60"/>
      <c r="U14" s="61" t="str">
        <f t="shared" si="8"/>
        <v xml:space="preserve"> </v>
      </c>
      <c r="V14" s="62">
        <f t="shared" si="9"/>
        <v>0</v>
      </c>
      <c r="W14" s="63"/>
      <c r="X14" s="64" t="str">
        <f t="shared" si="10"/>
        <v xml:space="preserve"> </v>
      </c>
      <c r="Y14" s="65">
        <f t="shared" si="11"/>
        <v>0</v>
      </c>
      <c r="Z14" s="66"/>
      <c r="AA14" s="67" t="str">
        <f t="shared" si="12"/>
        <v xml:space="preserve"> </v>
      </c>
      <c r="AB14" s="68">
        <f t="shared" si="13"/>
        <v>0</v>
      </c>
      <c r="AC14" s="69"/>
      <c r="AD14" s="70" t="str">
        <f t="shared" si="14"/>
        <v xml:space="preserve"> </v>
      </c>
      <c r="AE14" s="71">
        <f t="shared" si="15"/>
        <v>0</v>
      </c>
      <c r="AF14" s="44">
        <f t="shared" si="16"/>
        <v>44</v>
      </c>
      <c r="AG14" s="72">
        <f t="shared" si="17"/>
        <v>4</v>
      </c>
      <c r="AH14" s="44">
        <f t="shared" si="18"/>
        <v>44</v>
      </c>
      <c r="AJ14" s="49">
        <v>4</v>
      </c>
      <c r="AK14" s="49"/>
      <c r="AM14" s="52">
        <v>4</v>
      </c>
      <c r="AN14" s="52"/>
      <c r="AP14" s="73">
        <v>4</v>
      </c>
      <c r="AQ14" s="73"/>
      <c r="AS14" s="58">
        <v>4</v>
      </c>
      <c r="AT14" s="58"/>
      <c r="AV14" s="61">
        <v>4</v>
      </c>
      <c r="AW14" s="61"/>
      <c r="AY14" s="64">
        <v>4</v>
      </c>
      <c r="AZ14" s="64"/>
      <c r="BB14" s="74">
        <v>4</v>
      </c>
      <c r="BC14" s="74"/>
      <c r="BE14" s="70">
        <v>4</v>
      </c>
      <c r="BF14" s="70"/>
    </row>
    <row r="15" spans="1:60" ht="13" x14ac:dyDescent="0.25">
      <c r="A15" s="43">
        <v>5</v>
      </c>
      <c r="B15" s="44">
        <f t="shared" si="0"/>
        <v>42</v>
      </c>
      <c r="C15" s="45">
        <v>435</v>
      </c>
      <c r="D15" s="46" t="str">
        <f t="shared" si="19"/>
        <v>DUMONT Marius</v>
      </c>
      <c r="E15" s="47" t="str">
        <f t="shared" si="20"/>
        <v>H</v>
      </c>
      <c r="F15" s="47" t="str">
        <f t="shared" si="21"/>
        <v>AC Marines</v>
      </c>
      <c r="G15" s="47" t="str">
        <f t="shared" si="22"/>
        <v>UFO</v>
      </c>
      <c r="H15" s="48">
        <v>1</v>
      </c>
      <c r="I15" s="49">
        <v>5</v>
      </c>
      <c r="J15" s="50">
        <f t="shared" si="1"/>
        <v>42</v>
      </c>
      <c r="K15" s="51"/>
      <c r="L15" s="52" t="str">
        <f t="shared" si="2"/>
        <v xml:space="preserve"> </v>
      </c>
      <c r="M15" s="53">
        <f t="shared" si="3"/>
        <v>0</v>
      </c>
      <c r="N15" s="54"/>
      <c r="O15" s="55" t="str">
        <f t="shared" si="4"/>
        <v xml:space="preserve"> </v>
      </c>
      <c r="P15" s="56">
        <f t="shared" si="5"/>
        <v>0</v>
      </c>
      <c r="Q15" s="57"/>
      <c r="R15" s="58" t="str">
        <f t="shared" si="6"/>
        <v xml:space="preserve"> </v>
      </c>
      <c r="S15" s="59">
        <f t="shared" si="7"/>
        <v>0</v>
      </c>
      <c r="T15" s="60"/>
      <c r="U15" s="61" t="str">
        <f t="shared" si="8"/>
        <v xml:space="preserve"> </v>
      </c>
      <c r="V15" s="62">
        <f t="shared" si="9"/>
        <v>0</v>
      </c>
      <c r="W15" s="63"/>
      <c r="X15" s="64" t="str">
        <f t="shared" si="10"/>
        <v xml:space="preserve"> </v>
      </c>
      <c r="Y15" s="65">
        <f t="shared" si="11"/>
        <v>0</v>
      </c>
      <c r="Z15" s="66"/>
      <c r="AA15" s="67" t="str">
        <f t="shared" si="12"/>
        <v xml:space="preserve"> </v>
      </c>
      <c r="AB15" s="68">
        <f t="shared" si="13"/>
        <v>0</v>
      </c>
      <c r="AC15" s="69"/>
      <c r="AD15" s="70" t="str">
        <f t="shared" si="14"/>
        <v xml:space="preserve"> </v>
      </c>
      <c r="AE15" s="71">
        <f t="shared" si="15"/>
        <v>0</v>
      </c>
      <c r="AF15" s="44">
        <f t="shared" si="16"/>
        <v>42</v>
      </c>
      <c r="AG15" s="72">
        <f t="shared" si="17"/>
        <v>5</v>
      </c>
      <c r="AH15" s="44">
        <f t="shared" si="18"/>
        <v>42</v>
      </c>
      <c r="AI15" s="75"/>
      <c r="AJ15" s="49">
        <v>5</v>
      </c>
      <c r="AK15" s="49"/>
      <c r="AM15" s="52">
        <v>5</v>
      </c>
      <c r="AN15" s="52"/>
      <c r="AP15" s="73">
        <v>5</v>
      </c>
      <c r="AQ15" s="73"/>
      <c r="AS15" s="58">
        <v>5</v>
      </c>
      <c r="AT15" s="58"/>
      <c r="AV15" s="61">
        <v>5</v>
      </c>
      <c r="AW15" s="61"/>
      <c r="AY15" s="64">
        <v>5</v>
      </c>
      <c r="AZ15" s="64"/>
      <c r="BB15" s="74">
        <v>5</v>
      </c>
      <c r="BC15" s="74"/>
      <c r="BE15" s="70">
        <v>5</v>
      </c>
      <c r="BF15" s="70"/>
    </row>
    <row r="16" spans="1:60" ht="13" x14ac:dyDescent="0.3">
      <c r="A16" s="43">
        <v>6</v>
      </c>
      <c r="B16" s="44">
        <f t="shared" si="0"/>
        <v>40</v>
      </c>
      <c r="C16" s="45">
        <v>481</v>
      </c>
      <c r="D16" s="46" t="str">
        <f t="shared" si="19"/>
        <v>USSEGLIO Lisa</v>
      </c>
      <c r="E16" s="47" t="str">
        <f t="shared" si="20"/>
        <v>F</v>
      </c>
      <c r="F16" s="47" t="str">
        <f t="shared" si="21"/>
        <v>Beauvais Team Cycliste</v>
      </c>
      <c r="G16" s="47" t="str">
        <f t="shared" si="22"/>
        <v>UFO</v>
      </c>
      <c r="H16" s="48">
        <v>1</v>
      </c>
      <c r="I16" s="49">
        <v>6</v>
      </c>
      <c r="J16" s="50">
        <f t="shared" si="1"/>
        <v>40</v>
      </c>
      <c r="K16" s="51"/>
      <c r="L16" s="52" t="str">
        <f t="shared" si="2"/>
        <v xml:space="preserve"> </v>
      </c>
      <c r="M16" s="53">
        <f t="shared" si="3"/>
        <v>0</v>
      </c>
      <c r="N16" s="54"/>
      <c r="O16" s="55" t="str">
        <f t="shared" si="4"/>
        <v xml:space="preserve"> </v>
      </c>
      <c r="P16" s="56">
        <f t="shared" si="5"/>
        <v>0</v>
      </c>
      <c r="Q16" s="57"/>
      <c r="R16" s="58" t="str">
        <f t="shared" si="6"/>
        <v xml:space="preserve"> </v>
      </c>
      <c r="S16" s="59">
        <f t="shared" si="7"/>
        <v>0</v>
      </c>
      <c r="T16" s="60"/>
      <c r="U16" s="61" t="str">
        <f t="shared" si="8"/>
        <v xml:space="preserve"> </v>
      </c>
      <c r="V16" s="62">
        <f t="shared" si="9"/>
        <v>0</v>
      </c>
      <c r="W16" s="63"/>
      <c r="X16" s="64" t="str">
        <f t="shared" si="10"/>
        <v xml:space="preserve"> </v>
      </c>
      <c r="Y16" s="65">
        <f t="shared" si="11"/>
        <v>0</v>
      </c>
      <c r="Z16" s="66"/>
      <c r="AA16" s="67" t="str">
        <f t="shared" si="12"/>
        <v xml:space="preserve"> </v>
      </c>
      <c r="AB16" s="68">
        <f t="shared" si="13"/>
        <v>0</v>
      </c>
      <c r="AC16" s="69"/>
      <c r="AD16" s="70" t="str">
        <f t="shared" si="14"/>
        <v xml:space="preserve"> </v>
      </c>
      <c r="AE16" s="71">
        <f t="shared" si="15"/>
        <v>0</v>
      </c>
      <c r="AF16" s="44">
        <f t="shared" si="16"/>
        <v>40</v>
      </c>
      <c r="AG16" s="72">
        <f t="shared" si="17"/>
        <v>6</v>
      </c>
      <c r="AH16" s="44">
        <f t="shared" si="18"/>
        <v>40</v>
      </c>
      <c r="AI16" s="3"/>
      <c r="AJ16" s="49">
        <v>6</v>
      </c>
      <c r="AK16" s="49"/>
      <c r="AM16" s="52">
        <v>6</v>
      </c>
      <c r="AN16" s="52"/>
      <c r="AP16" s="73">
        <v>6</v>
      </c>
      <c r="AQ16" s="73"/>
      <c r="AS16" s="58">
        <v>6</v>
      </c>
      <c r="AT16" s="58"/>
      <c r="AV16" s="61">
        <v>6</v>
      </c>
      <c r="AW16" s="61"/>
      <c r="AY16" s="64">
        <v>6</v>
      </c>
      <c r="AZ16" s="64"/>
      <c r="BB16" s="74">
        <v>6</v>
      </c>
      <c r="BC16" s="74"/>
      <c r="BE16" s="70">
        <v>6</v>
      </c>
      <c r="BF16" s="70"/>
      <c r="BH16" t="s">
        <v>1</v>
      </c>
    </row>
    <row r="17" spans="1:58" x14ac:dyDescent="0.25">
      <c r="A17" s="43">
        <v>7</v>
      </c>
      <c r="B17" s="44">
        <f t="shared" si="0"/>
        <v>39</v>
      </c>
      <c r="C17" s="45">
        <v>405</v>
      </c>
      <c r="D17" s="46" t="str">
        <f t="shared" si="19"/>
        <v>PETIT Nathanael</v>
      </c>
      <c r="E17" s="47" t="str">
        <f t="shared" si="20"/>
        <v>H</v>
      </c>
      <c r="F17" s="47" t="str">
        <f t="shared" si="21"/>
        <v>Beauvais Team Cycliste</v>
      </c>
      <c r="G17" s="47" t="str">
        <f t="shared" si="22"/>
        <v>UFO</v>
      </c>
      <c r="H17" s="48">
        <v>1</v>
      </c>
      <c r="I17" s="49">
        <v>7</v>
      </c>
      <c r="J17" s="50">
        <f t="shared" si="1"/>
        <v>39</v>
      </c>
      <c r="K17" s="51"/>
      <c r="L17" s="52" t="str">
        <f t="shared" si="2"/>
        <v xml:space="preserve"> </v>
      </c>
      <c r="M17" s="53">
        <f t="shared" si="3"/>
        <v>0</v>
      </c>
      <c r="N17" s="54"/>
      <c r="O17" s="55" t="str">
        <f t="shared" si="4"/>
        <v xml:space="preserve"> </v>
      </c>
      <c r="P17" s="56">
        <f t="shared" si="5"/>
        <v>0</v>
      </c>
      <c r="Q17" s="57"/>
      <c r="R17" s="58" t="str">
        <f t="shared" si="6"/>
        <v xml:space="preserve"> </v>
      </c>
      <c r="S17" s="59">
        <f t="shared" si="7"/>
        <v>0</v>
      </c>
      <c r="T17" s="60"/>
      <c r="U17" s="61" t="str">
        <f t="shared" si="8"/>
        <v xml:space="preserve"> </v>
      </c>
      <c r="V17" s="62">
        <f t="shared" si="9"/>
        <v>0</v>
      </c>
      <c r="W17" s="63"/>
      <c r="X17" s="64" t="str">
        <f t="shared" si="10"/>
        <v xml:space="preserve"> </v>
      </c>
      <c r="Y17" s="65">
        <f t="shared" si="11"/>
        <v>0</v>
      </c>
      <c r="Z17" s="66"/>
      <c r="AA17" s="67" t="str">
        <f t="shared" si="12"/>
        <v xml:space="preserve"> </v>
      </c>
      <c r="AB17" s="68">
        <f t="shared" si="13"/>
        <v>0</v>
      </c>
      <c r="AC17" s="69"/>
      <c r="AD17" s="70" t="str">
        <f t="shared" si="14"/>
        <v xml:space="preserve"> </v>
      </c>
      <c r="AE17" s="71">
        <f t="shared" si="15"/>
        <v>0</v>
      </c>
      <c r="AF17" s="44">
        <f t="shared" si="16"/>
        <v>39</v>
      </c>
      <c r="AG17" s="72">
        <f t="shared" si="17"/>
        <v>7</v>
      </c>
      <c r="AH17" s="44">
        <f t="shared" si="18"/>
        <v>39</v>
      </c>
      <c r="AJ17" s="49">
        <v>7</v>
      </c>
      <c r="AK17" s="49"/>
      <c r="AM17" s="52">
        <v>7</v>
      </c>
      <c r="AN17" s="52"/>
      <c r="AP17" s="73">
        <v>7</v>
      </c>
      <c r="AQ17" s="73"/>
      <c r="AS17" s="58">
        <v>7</v>
      </c>
      <c r="AT17" s="58"/>
      <c r="AV17" s="61">
        <v>7</v>
      </c>
      <c r="AW17" s="61"/>
      <c r="AY17" s="64">
        <v>7</v>
      </c>
      <c r="AZ17" s="64"/>
      <c r="BB17" s="74">
        <v>7</v>
      </c>
      <c r="BC17" s="74"/>
      <c r="BE17" s="70">
        <v>7</v>
      </c>
      <c r="BF17" s="70"/>
    </row>
    <row r="18" spans="1:58" x14ac:dyDescent="0.25">
      <c r="A18" s="43">
        <v>8</v>
      </c>
      <c r="B18" s="44">
        <f t="shared" si="0"/>
        <v>38</v>
      </c>
      <c r="C18" s="45">
        <v>432</v>
      </c>
      <c r="D18" s="46" t="str">
        <f t="shared" si="19"/>
        <v>POIRETTE Constant</v>
      </c>
      <c r="E18" s="47" t="str">
        <f t="shared" si="20"/>
        <v>H</v>
      </c>
      <c r="F18" s="47" t="str">
        <f t="shared" si="21"/>
        <v>AC Marines</v>
      </c>
      <c r="G18" s="47" t="str">
        <f t="shared" si="22"/>
        <v>UFO</v>
      </c>
      <c r="H18" s="48">
        <v>1</v>
      </c>
      <c r="I18" s="49">
        <v>8</v>
      </c>
      <c r="J18" s="50">
        <f t="shared" si="1"/>
        <v>38</v>
      </c>
      <c r="K18" s="51"/>
      <c r="L18" s="52" t="str">
        <f t="shared" si="2"/>
        <v xml:space="preserve"> </v>
      </c>
      <c r="M18" s="53">
        <f t="shared" si="3"/>
        <v>0</v>
      </c>
      <c r="N18" s="54"/>
      <c r="O18" s="55" t="str">
        <f t="shared" si="4"/>
        <v xml:space="preserve"> </v>
      </c>
      <c r="P18" s="56">
        <f t="shared" si="5"/>
        <v>0</v>
      </c>
      <c r="Q18" s="57"/>
      <c r="R18" s="58" t="str">
        <f t="shared" si="6"/>
        <v xml:space="preserve"> </v>
      </c>
      <c r="S18" s="59">
        <f t="shared" si="7"/>
        <v>0</v>
      </c>
      <c r="T18" s="60"/>
      <c r="U18" s="61" t="str">
        <f t="shared" si="8"/>
        <v xml:space="preserve"> </v>
      </c>
      <c r="V18" s="62">
        <f t="shared" si="9"/>
        <v>0</v>
      </c>
      <c r="W18" s="63"/>
      <c r="X18" s="64" t="str">
        <f t="shared" si="10"/>
        <v xml:space="preserve"> </v>
      </c>
      <c r="Y18" s="65">
        <f t="shared" si="11"/>
        <v>0</v>
      </c>
      <c r="Z18" s="66"/>
      <c r="AA18" s="67" t="str">
        <f t="shared" si="12"/>
        <v xml:space="preserve"> </v>
      </c>
      <c r="AB18" s="68">
        <f t="shared" si="13"/>
        <v>0</v>
      </c>
      <c r="AC18" s="69"/>
      <c r="AD18" s="70" t="str">
        <f t="shared" si="14"/>
        <v xml:space="preserve"> </v>
      </c>
      <c r="AE18" s="71">
        <f t="shared" si="15"/>
        <v>0</v>
      </c>
      <c r="AF18" s="44">
        <f t="shared" si="16"/>
        <v>38</v>
      </c>
      <c r="AG18" s="72">
        <f t="shared" si="17"/>
        <v>8</v>
      </c>
      <c r="AH18" s="44">
        <f t="shared" si="18"/>
        <v>38</v>
      </c>
      <c r="AJ18" s="49">
        <v>8</v>
      </c>
      <c r="AK18" s="49"/>
      <c r="AM18" s="52">
        <v>8</v>
      </c>
      <c r="AN18" s="52"/>
      <c r="AP18" s="73">
        <v>8</v>
      </c>
      <c r="AQ18" s="73"/>
      <c r="AS18" s="58">
        <v>8</v>
      </c>
      <c r="AT18" s="58"/>
      <c r="AV18" s="61">
        <v>8</v>
      </c>
      <c r="AW18" s="61"/>
      <c r="AY18" s="64">
        <v>8</v>
      </c>
      <c r="AZ18" s="64"/>
      <c r="BB18" s="74">
        <v>8</v>
      </c>
      <c r="BC18" s="74"/>
      <c r="BE18" s="70">
        <v>8</v>
      </c>
      <c r="BF18" s="70"/>
    </row>
    <row r="19" spans="1:58" x14ac:dyDescent="0.25">
      <c r="A19" s="43">
        <v>9</v>
      </c>
      <c r="B19" s="44">
        <f t="shared" si="0"/>
        <v>37</v>
      </c>
      <c r="C19" s="45">
        <v>403</v>
      </c>
      <c r="D19" s="46" t="str">
        <f t="shared" si="19"/>
        <v>CANU Eloan</v>
      </c>
      <c r="E19" s="47" t="str">
        <f t="shared" si="20"/>
        <v>H</v>
      </c>
      <c r="F19" s="47" t="str">
        <f t="shared" si="21"/>
        <v>ASELB</v>
      </c>
      <c r="G19" s="47" t="str">
        <f t="shared" si="22"/>
        <v>UFO</v>
      </c>
      <c r="H19" s="48">
        <v>1</v>
      </c>
      <c r="I19" s="49">
        <v>9</v>
      </c>
      <c r="J19" s="50">
        <f t="shared" si="1"/>
        <v>37</v>
      </c>
      <c r="K19" s="51"/>
      <c r="L19" s="52" t="str">
        <f t="shared" si="2"/>
        <v xml:space="preserve"> </v>
      </c>
      <c r="M19" s="53">
        <f t="shared" si="3"/>
        <v>0</v>
      </c>
      <c r="N19" s="54"/>
      <c r="O19" s="55" t="str">
        <f t="shared" si="4"/>
        <v xml:space="preserve"> </v>
      </c>
      <c r="P19" s="56">
        <f t="shared" si="5"/>
        <v>0</v>
      </c>
      <c r="Q19" s="57"/>
      <c r="R19" s="58" t="str">
        <f t="shared" si="6"/>
        <v xml:space="preserve"> </v>
      </c>
      <c r="S19" s="59">
        <f t="shared" si="7"/>
        <v>0</v>
      </c>
      <c r="T19" s="60"/>
      <c r="U19" s="61" t="str">
        <f t="shared" si="8"/>
        <v xml:space="preserve"> </v>
      </c>
      <c r="V19" s="62">
        <f t="shared" si="9"/>
        <v>0</v>
      </c>
      <c r="W19" s="63"/>
      <c r="X19" s="64" t="str">
        <f t="shared" si="10"/>
        <v xml:space="preserve"> </v>
      </c>
      <c r="Y19" s="65">
        <f t="shared" si="11"/>
        <v>0</v>
      </c>
      <c r="Z19" s="66"/>
      <c r="AA19" s="67" t="str">
        <f t="shared" si="12"/>
        <v xml:space="preserve"> </v>
      </c>
      <c r="AB19" s="68">
        <f t="shared" si="13"/>
        <v>0</v>
      </c>
      <c r="AC19" s="69"/>
      <c r="AD19" s="70" t="str">
        <f t="shared" si="14"/>
        <v xml:space="preserve"> </v>
      </c>
      <c r="AE19" s="71">
        <f t="shared" si="15"/>
        <v>0</v>
      </c>
      <c r="AF19" s="44">
        <f t="shared" si="16"/>
        <v>37</v>
      </c>
      <c r="AG19" s="72">
        <f t="shared" si="17"/>
        <v>9</v>
      </c>
      <c r="AH19" s="44">
        <f t="shared" si="18"/>
        <v>37</v>
      </c>
      <c r="AJ19" s="49">
        <v>9</v>
      </c>
      <c r="AK19" s="49"/>
      <c r="AM19" s="52">
        <v>9</v>
      </c>
      <c r="AN19" s="52"/>
      <c r="AP19" s="73">
        <v>9</v>
      </c>
      <c r="AQ19" s="73"/>
      <c r="AS19" s="58">
        <v>9</v>
      </c>
      <c r="AT19" s="58"/>
      <c r="AV19" s="61">
        <v>9</v>
      </c>
      <c r="AW19" s="61"/>
      <c r="AY19" s="64">
        <v>9</v>
      </c>
      <c r="AZ19" s="64"/>
      <c r="BB19" s="74">
        <v>9</v>
      </c>
      <c r="BC19" s="74"/>
      <c r="BE19" s="70">
        <v>9</v>
      </c>
      <c r="BF19" s="70"/>
    </row>
    <row r="20" spans="1:58" ht="13" x14ac:dyDescent="0.25">
      <c r="A20" s="43">
        <v>10</v>
      </c>
      <c r="B20" s="44">
        <f t="shared" si="0"/>
        <v>36</v>
      </c>
      <c r="C20" s="45">
        <v>484</v>
      </c>
      <c r="D20" s="46" t="str">
        <f t="shared" si="19"/>
        <v>PAULY Emmy</v>
      </c>
      <c r="E20" s="47" t="str">
        <f t="shared" si="20"/>
        <v>F</v>
      </c>
      <c r="F20" s="47" t="str">
        <f t="shared" si="21"/>
        <v>LES SANGLIERS DU VEXIN</v>
      </c>
      <c r="G20" s="47" t="str">
        <f t="shared" si="22"/>
        <v>UFO</v>
      </c>
      <c r="H20" s="48">
        <v>1</v>
      </c>
      <c r="I20" s="49">
        <v>10</v>
      </c>
      <c r="J20" s="50">
        <f t="shared" si="1"/>
        <v>36</v>
      </c>
      <c r="K20" s="51"/>
      <c r="L20" s="52" t="str">
        <f t="shared" si="2"/>
        <v xml:space="preserve"> </v>
      </c>
      <c r="M20" s="53">
        <f t="shared" si="3"/>
        <v>0</v>
      </c>
      <c r="N20" s="54"/>
      <c r="O20" s="55" t="str">
        <f t="shared" si="4"/>
        <v xml:space="preserve"> </v>
      </c>
      <c r="P20" s="56">
        <f t="shared" si="5"/>
        <v>0</v>
      </c>
      <c r="Q20" s="57"/>
      <c r="R20" s="58" t="str">
        <f t="shared" si="6"/>
        <v xml:space="preserve"> </v>
      </c>
      <c r="S20" s="59">
        <f t="shared" si="7"/>
        <v>0</v>
      </c>
      <c r="T20" s="60"/>
      <c r="U20" s="61" t="str">
        <f t="shared" si="8"/>
        <v xml:space="preserve"> </v>
      </c>
      <c r="V20" s="62">
        <f t="shared" si="9"/>
        <v>0</v>
      </c>
      <c r="W20" s="63"/>
      <c r="X20" s="64" t="str">
        <f t="shared" si="10"/>
        <v xml:space="preserve"> </v>
      </c>
      <c r="Y20" s="65">
        <f t="shared" si="11"/>
        <v>0</v>
      </c>
      <c r="Z20" s="66"/>
      <c r="AA20" s="67" t="str">
        <f t="shared" si="12"/>
        <v xml:space="preserve"> </v>
      </c>
      <c r="AB20" s="68">
        <f t="shared" si="13"/>
        <v>0</v>
      </c>
      <c r="AC20" s="69"/>
      <c r="AD20" s="70" t="str">
        <f t="shared" si="14"/>
        <v xml:space="preserve"> </v>
      </c>
      <c r="AE20" s="71">
        <f t="shared" si="15"/>
        <v>0</v>
      </c>
      <c r="AF20" s="44">
        <f t="shared" si="16"/>
        <v>36</v>
      </c>
      <c r="AG20" s="72">
        <f t="shared" si="17"/>
        <v>10</v>
      </c>
      <c r="AH20" s="44">
        <f t="shared" si="18"/>
        <v>36</v>
      </c>
      <c r="AI20" s="76"/>
      <c r="AJ20" s="49">
        <v>10</v>
      </c>
      <c r="AK20" s="49"/>
      <c r="AM20" s="52">
        <v>10</v>
      </c>
      <c r="AN20" s="52"/>
      <c r="AP20" s="73">
        <v>10</v>
      </c>
      <c r="AQ20" s="73"/>
      <c r="AS20" s="58">
        <v>10</v>
      </c>
      <c r="AT20" s="58"/>
      <c r="AV20" s="61">
        <v>10</v>
      </c>
      <c r="AW20" s="61"/>
      <c r="AY20" s="64">
        <v>10</v>
      </c>
      <c r="AZ20" s="64"/>
      <c r="BB20" s="74">
        <v>10</v>
      </c>
      <c r="BC20" s="74"/>
      <c r="BE20" s="70">
        <v>10</v>
      </c>
      <c r="BF20" s="70"/>
    </row>
    <row r="21" spans="1:58" ht="13" x14ac:dyDescent="0.25">
      <c r="A21" s="43">
        <v>11</v>
      </c>
      <c r="B21" s="44">
        <f t="shared" si="0"/>
        <v>35</v>
      </c>
      <c r="C21" s="45">
        <v>412</v>
      </c>
      <c r="D21" s="46" t="str">
        <f t="shared" si="19"/>
        <v>DENDELEUX Clement</v>
      </c>
      <c r="E21" s="47" t="str">
        <f t="shared" si="20"/>
        <v>H</v>
      </c>
      <c r="F21" s="47" t="str">
        <f t="shared" si="21"/>
        <v>BONNIERES VTT</v>
      </c>
      <c r="G21" s="47" t="str">
        <f t="shared" si="22"/>
        <v>UFO</v>
      </c>
      <c r="H21" s="48">
        <v>1</v>
      </c>
      <c r="I21" s="49">
        <v>11</v>
      </c>
      <c r="J21" s="50">
        <f t="shared" si="1"/>
        <v>35</v>
      </c>
      <c r="K21" s="51"/>
      <c r="L21" s="52" t="str">
        <f t="shared" si="2"/>
        <v xml:space="preserve"> </v>
      </c>
      <c r="M21" s="53">
        <f t="shared" si="3"/>
        <v>0</v>
      </c>
      <c r="N21" s="54"/>
      <c r="O21" s="55" t="str">
        <f t="shared" si="4"/>
        <v xml:space="preserve"> </v>
      </c>
      <c r="P21" s="56">
        <f t="shared" si="5"/>
        <v>0</v>
      </c>
      <c r="Q21" s="57"/>
      <c r="R21" s="58" t="str">
        <f t="shared" si="6"/>
        <v xml:space="preserve"> </v>
      </c>
      <c r="S21" s="59">
        <f t="shared" si="7"/>
        <v>0</v>
      </c>
      <c r="T21" s="60"/>
      <c r="U21" s="61" t="str">
        <f t="shared" si="8"/>
        <v xml:space="preserve"> </v>
      </c>
      <c r="V21" s="62">
        <f t="shared" si="9"/>
        <v>0</v>
      </c>
      <c r="W21" s="63"/>
      <c r="X21" s="64" t="str">
        <f t="shared" si="10"/>
        <v xml:space="preserve"> </v>
      </c>
      <c r="Y21" s="65">
        <f t="shared" si="11"/>
        <v>0</v>
      </c>
      <c r="Z21" s="66"/>
      <c r="AA21" s="67" t="str">
        <f t="shared" si="12"/>
        <v xml:space="preserve"> </v>
      </c>
      <c r="AB21" s="68">
        <f t="shared" si="13"/>
        <v>0</v>
      </c>
      <c r="AC21" s="69"/>
      <c r="AD21" s="70" t="str">
        <f t="shared" si="14"/>
        <v xml:space="preserve"> </v>
      </c>
      <c r="AE21" s="71">
        <f t="shared" si="15"/>
        <v>0</v>
      </c>
      <c r="AF21" s="44">
        <f t="shared" si="16"/>
        <v>35</v>
      </c>
      <c r="AG21" s="72">
        <f t="shared" si="17"/>
        <v>11</v>
      </c>
      <c r="AH21" s="44">
        <f t="shared" si="18"/>
        <v>35</v>
      </c>
      <c r="AI21" s="76"/>
      <c r="AJ21" s="49">
        <v>11</v>
      </c>
      <c r="AK21" s="49"/>
      <c r="AM21" s="52">
        <v>11</v>
      </c>
      <c r="AN21" s="52"/>
      <c r="AP21" s="73">
        <v>11</v>
      </c>
      <c r="AQ21" s="73"/>
      <c r="AS21" s="58">
        <v>11</v>
      </c>
      <c r="AT21" s="58"/>
      <c r="AV21" s="61">
        <v>11</v>
      </c>
      <c r="AW21" s="61"/>
      <c r="AY21" s="64">
        <v>11</v>
      </c>
      <c r="AZ21" s="64"/>
      <c r="BB21" s="74">
        <v>11</v>
      </c>
      <c r="BC21" s="74"/>
      <c r="BE21" s="70">
        <v>11</v>
      </c>
      <c r="BF21" s="70"/>
    </row>
    <row r="22" spans="1:58" ht="13" x14ac:dyDescent="0.25">
      <c r="A22" s="43">
        <v>12</v>
      </c>
      <c r="B22" s="44">
        <f t="shared" si="0"/>
        <v>34</v>
      </c>
      <c r="C22" s="45">
        <v>428</v>
      </c>
      <c r="D22" s="46" t="str">
        <f t="shared" si="19"/>
        <v>SALVADORI Tom</v>
      </c>
      <c r="E22" s="47" t="str">
        <f t="shared" si="20"/>
        <v>H</v>
      </c>
      <c r="F22" s="47" t="str">
        <f t="shared" si="21"/>
        <v>AC Marines</v>
      </c>
      <c r="G22" s="47" t="str">
        <f t="shared" si="22"/>
        <v>UFO</v>
      </c>
      <c r="H22" s="48">
        <v>1</v>
      </c>
      <c r="I22" s="49">
        <v>12</v>
      </c>
      <c r="J22" s="50">
        <f t="shared" si="1"/>
        <v>34</v>
      </c>
      <c r="K22" s="51"/>
      <c r="L22" s="52" t="str">
        <f t="shared" si="2"/>
        <v xml:space="preserve"> </v>
      </c>
      <c r="M22" s="53">
        <f t="shared" si="3"/>
        <v>0</v>
      </c>
      <c r="N22" s="54"/>
      <c r="O22" s="55" t="str">
        <f t="shared" si="4"/>
        <v xml:space="preserve"> </v>
      </c>
      <c r="P22" s="56">
        <f t="shared" si="5"/>
        <v>0</v>
      </c>
      <c r="Q22" s="57"/>
      <c r="R22" s="58" t="str">
        <f t="shared" si="6"/>
        <v xml:space="preserve"> </v>
      </c>
      <c r="S22" s="59">
        <f t="shared" si="7"/>
        <v>0</v>
      </c>
      <c r="T22" s="60"/>
      <c r="U22" s="61" t="str">
        <f t="shared" si="8"/>
        <v xml:space="preserve"> </v>
      </c>
      <c r="V22" s="62">
        <f t="shared" si="9"/>
        <v>0</v>
      </c>
      <c r="W22" s="63"/>
      <c r="X22" s="64" t="str">
        <f t="shared" si="10"/>
        <v xml:space="preserve"> </v>
      </c>
      <c r="Y22" s="65">
        <f t="shared" si="11"/>
        <v>0</v>
      </c>
      <c r="Z22" s="66"/>
      <c r="AA22" s="67" t="str">
        <f t="shared" si="12"/>
        <v xml:space="preserve"> </v>
      </c>
      <c r="AB22" s="68">
        <f t="shared" si="13"/>
        <v>0</v>
      </c>
      <c r="AC22" s="69"/>
      <c r="AD22" s="70" t="str">
        <f t="shared" si="14"/>
        <v xml:space="preserve"> </v>
      </c>
      <c r="AE22" s="71">
        <f t="shared" si="15"/>
        <v>0</v>
      </c>
      <c r="AF22" s="44">
        <f t="shared" si="16"/>
        <v>34</v>
      </c>
      <c r="AG22" s="72">
        <f t="shared" si="17"/>
        <v>12</v>
      </c>
      <c r="AH22" s="44">
        <f t="shared" si="18"/>
        <v>34</v>
      </c>
      <c r="AI22" s="76"/>
      <c r="AJ22" s="49">
        <v>12</v>
      </c>
      <c r="AK22" s="49"/>
      <c r="AM22" s="52">
        <v>12</v>
      </c>
      <c r="AN22" s="52"/>
      <c r="AP22" s="73">
        <v>12</v>
      </c>
      <c r="AQ22" s="73"/>
      <c r="AS22" s="58">
        <v>12</v>
      </c>
      <c r="AT22" s="58"/>
      <c r="AV22" s="61">
        <v>12</v>
      </c>
      <c r="AW22" s="61"/>
      <c r="AY22" s="64">
        <v>12</v>
      </c>
      <c r="AZ22" s="64"/>
      <c r="BB22" s="74">
        <v>12</v>
      </c>
      <c r="BC22" s="74"/>
      <c r="BE22" s="70">
        <v>12</v>
      </c>
      <c r="BF22" s="70"/>
    </row>
    <row r="23" spans="1:58" ht="13" x14ac:dyDescent="0.25">
      <c r="A23" s="43">
        <v>13</v>
      </c>
      <c r="B23" s="44">
        <f t="shared" si="0"/>
        <v>33</v>
      </c>
      <c r="C23" s="45">
        <v>489</v>
      </c>
      <c r="D23" s="46" t="str">
        <f t="shared" si="19"/>
        <v>ROLAND Lucine</v>
      </c>
      <c r="E23" s="47" t="s">
        <v>81</v>
      </c>
      <c r="F23" s="47" t="str">
        <f t="shared" si="21"/>
        <v>AC Marines</v>
      </c>
      <c r="G23" s="47" t="str">
        <f t="shared" si="22"/>
        <v>UFO</v>
      </c>
      <c r="H23" s="48">
        <v>1</v>
      </c>
      <c r="I23" s="49">
        <v>13</v>
      </c>
      <c r="J23" s="50">
        <f t="shared" si="1"/>
        <v>33</v>
      </c>
      <c r="K23" s="51"/>
      <c r="L23" s="52" t="str">
        <f t="shared" si="2"/>
        <v xml:space="preserve"> </v>
      </c>
      <c r="M23" s="53">
        <f t="shared" si="3"/>
        <v>0</v>
      </c>
      <c r="N23" s="54"/>
      <c r="O23" s="55" t="str">
        <f t="shared" si="4"/>
        <v xml:space="preserve"> </v>
      </c>
      <c r="P23" s="56">
        <f t="shared" si="5"/>
        <v>0</v>
      </c>
      <c r="Q23" s="57"/>
      <c r="R23" s="58" t="str">
        <f t="shared" si="6"/>
        <v xml:space="preserve"> </v>
      </c>
      <c r="S23" s="59">
        <f t="shared" si="7"/>
        <v>0</v>
      </c>
      <c r="T23" s="60"/>
      <c r="U23" s="61" t="str">
        <f t="shared" si="8"/>
        <v xml:space="preserve"> </v>
      </c>
      <c r="V23" s="62">
        <f t="shared" si="9"/>
        <v>0</v>
      </c>
      <c r="W23" s="63"/>
      <c r="X23" s="64" t="str">
        <f t="shared" si="10"/>
        <v xml:space="preserve"> </v>
      </c>
      <c r="Y23" s="65">
        <f t="shared" si="11"/>
        <v>0</v>
      </c>
      <c r="Z23" s="66"/>
      <c r="AA23" s="67" t="str">
        <f t="shared" si="12"/>
        <v xml:space="preserve"> </v>
      </c>
      <c r="AB23" s="68">
        <f t="shared" si="13"/>
        <v>0</v>
      </c>
      <c r="AC23" s="69"/>
      <c r="AD23" s="70" t="str">
        <f t="shared" si="14"/>
        <v xml:space="preserve"> </v>
      </c>
      <c r="AE23" s="71">
        <f t="shared" si="15"/>
        <v>0</v>
      </c>
      <c r="AF23" s="44">
        <f t="shared" si="16"/>
        <v>33</v>
      </c>
      <c r="AG23" s="72">
        <f t="shared" si="17"/>
        <v>13</v>
      </c>
      <c r="AH23" s="44">
        <f t="shared" si="18"/>
        <v>33</v>
      </c>
      <c r="AI23" s="76"/>
      <c r="AJ23" s="49">
        <v>13</v>
      </c>
      <c r="AK23" s="49"/>
      <c r="AM23" s="52">
        <v>13</v>
      </c>
      <c r="AN23" s="52"/>
      <c r="AP23" s="73">
        <v>13</v>
      </c>
      <c r="AQ23" s="73"/>
      <c r="AS23" s="58">
        <v>13</v>
      </c>
      <c r="AT23" s="58"/>
      <c r="AV23" s="61">
        <v>13</v>
      </c>
      <c r="AW23" s="61"/>
      <c r="AY23" s="64">
        <v>13</v>
      </c>
      <c r="AZ23" s="64"/>
      <c r="BB23" s="74">
        <v>13</v>
      </c>
      <c r="BC23" s="74"/>
      <c r="BE23" s="70">
        <v>13</v>
      </c>
      <c r="BF23" s="70"/>
    </row>
    <row r="24" spans="1:58" ht="13" x14ac:dyDescent="0.25">
      <c r="A24" s="43">
        <v>14</v>
      </c>
      <c r="B24" s="44">
        <f t="shared" si="0"/>
        <v>32</v>
      </c>
      <c r="C24" s="45">
        <v>430</v>
      </c>
      <c r="D24" s="46" t="str">
        <f t="shared" si="19"/>
        <v>BLANCHE Maceo</v>
      </c>
      <c r="E24" s="47" t="str">
        <f t="shared" si="20"/>
        <v>H</v>
      </c>
      <c r="F24" s="47" t="str">
        <f t="shared" si="21"/>
        <v>Off Road Cycliste Epone</v>
      </c>
      <c r="G24" s="47" t="str">
        <f t="shared" si="22"/>
        <v>FFC</v>
      </c>
      <c r="H24" s="48">
        <v>1</v>
      </c>
      <c r="I24" s="49">
        <v>14</v>
      </c>
      <c r="J24" s="50">
        <f t="shared" si="1"/>
        <v>32</v>
      </c>
      <c r="K24" s="51"/>
      <c r="L24" s="52" t="str">
        <f t="shared" si="2"/>
        <v xml:space="preserve"> </v>
      </c>
      <c r="M24" s="53">
        <f t="shared" si="3"/>
        <v>0</v>
      </c>
      <c r="N24" s="54"/>
      <c r="O24" s="55" t="str">
        <f t="shared" si="4"/>
        <v xml:space="preserve"> </v>
      </c>
      <c r="P24" s="56">
        <f t="shared" si="5"/>
        <v>0</v>
      </c>
      <c r="Q24" s="57"/>
      <c r="R24" s="58" t="str">
        <f t="shared" si="6"/>
        <v xml:space="preserve"> </v>
      </c>
      <c r="S24" s="59">
        <f t="shared" si="7"/>
        <v>0</v>
      </c>
      <c r="T24" s="60"/>
      <c r="U24" s="61" t="str">
        <f t="shared" si="8"/>
        <v xml:space="preserve"> </v>
      </c>
      <c r="V24" s="62">
        <f t="shared" si="9"/>
        <v>0</v>
      </c>
      <c r="W24" s="63"/>
      <c r="X24" s="64" t="str">
        <f t="shared" si="10"/>
        <v xml:space="preserve"> </v>
      </c>
      <c r="Y24" s="65">
        <f t="shared" si="11"/>
        <v>0</v>
      </c>
      <c r="Z24" s="66"/>
      <c r="AA24" s="67" t="str">
        <f t="shared" si="12"/>
        <v xml:space="preserve"> </v>
      </c>
      <c r="AB24" s="68">
        <f t="shared" si="13"/>
        <v>0</v>
      </c>
      <c r="AC24" s="69"/>
      <c r="AD24" s="70" t="str">
        <f t="shared" si="14"/>
        <v xml:space="preserve"> </v>
      </c>
      <c r="AE24" s="71">
        <f t="shared" si="15"/>
        <v>0</v>
      </c>
      <c r="AF24" s="44">
        <f t="shared" si="16"/>
        <v>32</v>
      </c>
      <c r="AG24" s="72">
        <f t="shared" si="17"/>
        <v>14</v>
      </c>
      <c r="AH24" s="44">
        <f t="shared" si="18"/>
        <v>32</v>
      </c>
      <c r="AI24" s="76"/>
      <c r="AJ24" s="49">
        <v>14</v>
      </c>
      <c r="AK24" s="49"/>
      <c r="AM24" s="52">
        <v>14</v>
      </c>
      <c r="AN24" s="52"/>
      <c r="AP24" s="73">
        <v>14</v>
      </c>
      <c r="AQ24" s="73"/>
      <c r="AS24" s="58">
        <v>14</v>
      </c>
      <c r="AT24" s="58"/>
      <c r="AV24" s="61">
        <v>14</v>
      </c>
      <c r="AW24" s="61"/>
      <c r="AY24" s="64">
        <v>14</v>
      </c>
      <c r="AZ24" s="64"/>
      <c r="BB24" s="74">
        <v>14</v>
      </c>
      <c r="BC24" s="74"/>
      <c r="BE24" s="70">
        <v>14</v>
      </c>
      <c r="BF24" s="70"/>
    </row>
    <row r="25" spans="1:58" ht="13" x14ac:dyDescent="0.25">
      <c r="A25" s="43">
        <v>15</v>
      </c>
      <c r="B25" s="44">
        <f t="shared" si="0"/>
        <v>31</v>
      </c>
      <c r="C25" s="45">
        <v>427</v>
      </c>
      <c r="D25" s="46" t="str">
        <f t="shared" si="19"/>
        <v>MERIAU Mael</v>
      </c>
      <c r="E25" s="47" t="str">
        <f t="shared" si="20"/>
        <v>H</v>
      </c>
      <c r="F25" s="47" t="str">
        <f t="shared" si="21"/>
        <v>VC Pacy</v>
      </c>
      <c r="G25" s="47" t="str">
        <f t="shared" si="22"/>
        <v>UFO</v>
      </c>
      <c r="H25" s="48">
        <v>1</v>
      </c>
      <c r="I25" s="49">
        <v>15</v>
      </c>
      <c r="J25" s="50">
        <f t="shared" si="1"/>
        <v>31</v>
      </c>
      <c r="K25" s="51"/>
      <c r="L25" s="52" t="str">
        <f t="shared" si="2"/>
        <v xml:space="preserve"> </v>
      </c>
      <c r="M25" s="53">
        <f t="shared" si="3"/>
        <v>0</v>
      </c>
      <c r="N25" s="54"/>
      <c r="O25" s="55" t="str">
        <f t="shared" si="4"/>
        <v xml:space="preserve"> </v>
      </c>
      <c r="P25" s="56">
        <f t="shared" si="5"/>
        <v>0</v>
      </c>
      <c r="Q25" s="57"/>
      <c r="R25" s="58" t="str">
        <f t="shared" si="6"/>
        <v xml:space="preserve"> </v>
      </c>
      <c r="S25" s="59">
        <f t="shared" si="7"/>
        <v>0</v>
      </c>
      <c r="T25" s="60"/>
      <c r="U25" s="61" t="str">
        <f t="shared" si="8"/>
        <v xml:space="preserve"> </v>
      </c>
      <c r="V25" s="62">
        <f t="shared" si="9"/>
        <v>0</v>
      </c>
      <c r="W25" s="63"/>
      <c r="X25" s="64" t="str">
        <f t="shared" si="10"/>
        <v xml:space="preserve"> </v>
      </c>
      <c r="Y25" s="65">
        <f t="shared" si="11"/>
        <v>0</v>
      </c>
      <c r="Z25" s="66"/>
      <c r="AA25" s="67" t="str">
        <f t="shared" si="12"/>
        <v xml:space="preserve"> </v>
      </c>
      <c r="AB25" s="68">
        <f t="shared" si="13"/>
        <v>0</v>
      </c>
      <c r="AC25" s="69"/>
      <c r="AD25" s="70" t="str">
        <f t="shared" si="14"/>
        <v xml:space="preserve"> </v>
      </c>
      <c r="AE25" s="71">
        <f t="shared" si="15"/>
        <v>0</v>
      </c>
      <c r="AF25" s="44">
        <f t="shared" si="16"/>
        <v>31</v>
      </c>
      <c r="AG25" s="72">
        <f t="shared" si="17"/>
        <v>15</v>
      </c>
      <c r="AH25" s="44">
        <f t="shared" si="18"/>
        <v>31</v>
      </c>
      <c r="AI25" s="76"/>
      <c r="AJ25" s="49">
        <v>15</v>
      </c>
      <c r="AK25" s="49"/>
      <c r="AM25" s="52">
        <v>15</v>
      </c>
      <c r="AN25" s="52"/>
      <c r="AP25" s="73">
        <v>15</v>
      </c>
      <c r="AQ25" s="73"/>
      <c r="AS25" s="58">
        <v>15</v>
      </c>
      <c r="AT25" s="58"/>
      <c r="AV25" s="61">
        <v>15</v>
      </c>
      <c r="AW25" s="61"/>
      <c r="AY25" s="64">
        <v>15</v>
      </c>
      <c r="AZ25" s="64"/>
      <c r="BB25" s="74">
        <v>15</v>
      </c>
      <c r="BC25" s="74"/>
      <c r="BE25" s="70">
        <v>15</v>
      </c>
      <c r="BF25" s="70"/>
    </row>
    <row r="26" spans="1:58" ht="13" x14ac:dyDescent="0.25">
      <c r="A26" s="43">
        <v>16</v>
      </c>
      <c r="B26" s="44">
        <f t="shared" si="0"/>
        <v>30</v>
      </c>
      <c r="C26" s="45">
        <v>434</v>
      </c>
      <c r="D26" s="46" t="str">
        <f t="shared" si="19"/>
        <v>LARMANI Nael</v>
      </c>
      <c r="E26" s="47" t="str">
        <f t="shared" si="20"/>
        <v>H</v>
      </c>
      <c r="F26" s="47" t="str">
        <f t="shared" si="21"/>
        <v>CLOCA Cycle</v>
      </c>
      <c r="G26" s="47" t="str">
        <f t="shared" si="22"/>
        <v>UFO</v>
      </c>
      <c r="H26" s="48">
        <v>1</v>
      </c>
      <c r="I26" s="49">
        <v>16</v>
      </c>
      <c r="J26" s="50">
        <f t="shared" si="1"/>
        <v>30</v>
      </c>
      <c r="K26" s="51"/>
      <c r="L26" s="52" t="str">
        <f t="shared" si="2"/>
        <v xml:space="preserve"> </v>
      </c>
      <c r="M26" s="53">
        <f t="shared" si="3"/>
        <v>0</v>
      </c>
      <c r="N26" s="54"/>
      <c r="O26" s="55" t="str">
        <f t="shared" si="4"/>
        <v xml:space="preserve"> </v>
      </c>
      <c r="P26" s="56">
        <f t="shared" si="5"/>
        <v>0</v>
      </c>
      <c r="Q26" s="57"/>
      <c r="R26" s="58" t="str">
        <f t="shared" si="6"/>
        <v xml:space="preserve"> </v>
      </c>
      <c r="S26" s="59">
        <f t="shared" si="7"/>
        <v>0</v>
      </c>
      <c r="T26" s="60"/>
      <c r="U26" s="61" t="str">
        <f t="shared" si="8"/>
        <v xml:space="preserve"> </v>
      </c>
      <c r="V26" s="62">
        <f t="shared" si="9"/>
        <v>0</v>
      </c>
      <c r="W26" s="63"/>
      <c r="X26" s="64" t="str">
        <f t="shared" si="10"/>
        <v xml:space="preserve"> </v>
      </c>
      <c r="Y26" s="65">
        <f t="shared" si="11"/>
        <v>0</v>
      </c>
      <c r="Z26" s="66"/>
      <c r="AA26" s="67" t="str">
        <f t="shared" si="12"/>
        <v xml:space="preserve"> </v>
      </c>
      <c r="AB26" s="68">
        <f t="shared" si="13"/>
        <v>0</v>
      </c>
      <c r="AC26" s="69"/>
      <c r="AD26" s="70" t="str">
        <f t="shared" si="14"/>
        <v xml:space="preserve"> </v>
      </c>
      <c r="AE26" s="71">
        <f t="shared" si="15"/>
        <v>0</v>
      </c>
      <c r="AF26" s="44">
        <f t="shared" si="16"/>
        <v>30</v>
      </c>
      <c r="AG26" s="72">
        <f t="shared" si="17"/>
        <v>16</v>
      </c>
      <c r="AH26" s="44">
        <f t="shared" si="18"/>
        <v>30</v>
      </c>
      <c r="AI26" s="76"/>
      <c r="AJ26" s="49">
        <v>16</v>
      </c>
      <c r="AK26" s="49"/>
      <c r="AM26" s="52">
        <v>16</v>
      </c>
      <c r="AN26" s="52"/>
      <c r="AP26" s="73">
        <v>16</v>
      </c>
      <c r="AQ26" s="73"/>
      <c r="AS26" s="58">
        <v>16</v>
      </c>
      <c r="AT26" s="58"/>
      <c r="AV26" s="61">
        <v>16</v>
      </c>
      <c r="AW26" s="61"/>
      <c r="AY26" s="64">
        <v>16</v>
      </c>
      <c r="AZ26" s="64"/>
      <c r="BB26" s="74">
        <v>16</v>
      </c>
      <c r="BC26" s="74"/>
      <c r="BE26" s="70">
        <v>16</v>
      </c>
      <c r="BF26" s="70"/>
    </row>
    <row r="27" spans="1:58" ht="13" x14ac:dyDescent="0.25">
      <c r="A27" s="43">
        <v>17</v>
      </c>
      <c r="B27" s="44">
        <f t="shared" si="0"/>
        <v>29</v>
      </c>
      <c r="C27" s="45">
        <v>422</v>
      </c>
      <c r="D27" s="46" t="str">
        <f t="shared" si="19"/>
        <v>VIOLETTE Maxence</v>
      </c>
      <c r="E27" s="47" t="str">
        <f t="shared" si="20"/>
        <v>H</v>
      </c>
      <c r="F27" s="47" t="str">
        <f t="shared" si="21"/>
        <v>CVC MERY</v>
      </c>
      <c r="G27" s="47" t="str">
        <f t="shared" si="22"/>
        <v>UFO</v>
      </c>
      <c r="H27" s="48">
        <v>1</v>
      </c>
      <c r="I27" s="49">
        <v>17</v>
      </c>
      <c r="J27" s="50">
        <f t="shared" si="1"/>
        <v>29</v>
      </c>
      <c r="K27" s="51"/>
      <c r="L27" s="52" t="str">
        <f t="shared" si="2"/>
        <v xml:space="preserve"> </v>
      </c>
      <c r="M27" s="53">
        <f t="shared" si="3"/>
        <v>0</v>
      </c>
      <c r="N27" s="54"/>
      <c r="O27" s="55" t="str">
        <f t="shared" si="4"/>
        <v xml:space="preserve"> </v>
      </c>
      <c r="P27" s="56">
        <f t="shared" si="5"/>
        <v>0</v>
      </c>
      <c r="Q27" s="57"/>
      <c r="R27" s="58" t="str">
        <f t="shared" si="6"/>
        <v xml:space="preserve"> </v>
      </c>
      <c r="S27" s="59">
        <f t="shared" si="7"/>
        <v>0</v>
      </c>
      <c r="T27" s="60"/>
      <c r="U27" s="61" t="str">
        <f t="shared" si="8"/>
        <v xml:space="preserve"> </v>
      </c>
      <c r="V27" s="62">
        <f t="shared" si="9"/>
        <v>0</v>
      </c>
      <c r="W27" s="63"/>
      <c r="X27" s="64" t="str">
        <f t="shared" si="10"/>
        <v xml:space="preserve"> </v>
      </c>
      <c r="Y27" s="65">
        <f t="shared" si="11"/>
        <v>0</v>
      </c>
      <c r="Z27" s="66"/>
      <c r="AA27" s="67" t="str">
        <f t="shared" si="12"/>
        <v xml:space="preserve"> </v>
      </c>
      <c r="AB27" s="68">
        <f t="shared" si="13"/>
        <v>0</v>
      </c>
      <c r="AC27" s="69"/>
      <c r="AD27" s="70" t="str">
        <f t="shared" si="14"/>
        <v xml:space="preserve"> </v>
      </c>
      <c r="AE27" s="71">
        <f t="shared" si="15"/>
        <v>0</v>
      </c>
      <c r="AF27" s="44">
        <f t="shared" si="16"/>
        <v>29</v>
      </c>
      <c r="AG27" s="72">
        <f t="shared" si="17"/>
        <v>17</v>
      </c>
      <c r="AH27" s="44">
        <f t="shared" si="18"/>
        <v>29</v>
      </c>
      <c r="AI27" s="76"/>
      <c r="AJ27" s="49">
        <v>17</v>
      </c>
      <c r="AK27" s="49"/>
      <c r="AM27" s="52">
        <v>17</v>
      </c>
      <c r="AN27" s="52"/>
      <c r="AP27" s="73">
        <v>17</v>
      </c>
      <c r="AQ27" s="73"/>
      <c r="AS27" s="58">
        <v>17</v>
      </c>
      <c r="AT27" s="58"/>
      <c r="AV27" s="61">
        <v>17</v>
      </c>
      <c r="AW27" s="61"/>
      <c r="AY27" s="64">
        <v>17</v>
      </c>
      <c r="AZ27" s="64"/>
      <c r="BB27" s="74">
        <v>17</v>
      </c>
      <c r="BC27" s="74"/>
      <c r="BE27" s="70">
        <v>17</v>
      </c>
      <c r="BF27" s="70"/>
    </row>
    <row r="28" spans="1:58" ht="13" x14ac:dyDescent="0.25">
      <c r="A28" s="43">
        <v>18</v>
      </c>
      <c r="B28" s="44">
        <f t="shared" si="0"/>
        <v>28</v>
      </c>
      <c r="C28" s="45">
        <v>406</v>
      </c>
      <c r="D28" s="46" t="str">
        <f t="shared" si="19"/>
        <v>SAUPHANOR Malo</v>
      </c>
      <c r="E28" s="47" t="str">
        <f t="shared" si="20"/>
        <v>H</v>
      </c>
      <c r="F28" s="47" t="str">
        <f t="shared" si="21"/>
        <v>BONNIERES VTT</v>
      </c>
      <c r="G28" s="47" t="str">
        <f t="shared" si="22"/>
        <v>UFO</v>
      </c>
      <c r="H28" s="48">
        <v>1</v>
      </c>
      <c r="I28" s="49">
        <v>18</v>
      </c>
      <c r="J28" s="50">
        <f t="shared" si="1"/>
        <v>28</v>
      </c>
      <c r="K28" s="51"/>
      <c r="L28" s="52" t="str">
        <f t="shared" si="2"/>
        <v xml:space="preserve"> </v>
      </c>
      <c r="M28" s="53">
        <f t="shared" si="3"/>
        <v>0</v>
      </c>
      <c r="N28" s="54"/>
      <c r="O28" s="55" t="str">
        <f t="shared" si="4"/>
        <v xml:space="preserve"> </v>
      </c>
      <c r="P28" s="56">
        <f t="shared" si="5"/>
        <v>0</v>
      </c>
      <c r="Q28" s="57"/>
      <c r="R28" s="58" t="str">
        <f t="shared" si="6"/>
        <v xml:space="preserve"> </v>
      </c>
      <c r="S28" s="59">
        <f t="shared" si="7"/>
        <v>0</v>
      </c>
      <c r="T28" s="60"/>
      <c r="U28" s="61" t="str">
        <f t="shared" si="8"/>
        <v xml:space="preserve"> </v>
      </c>
      <c r="V28" s="62">
        <f t="shared" si="9"/>
        <v>0</v>
      </c>
      <c r="W28" s="63"/>
      <c r="X28" s="64" t="str">
        <f t="shared" si="10"/>
        <v xml:space="preserve"> </v>
      </c>
      <c r="Y28" s="65">
        <f t="shared" si="11"/>
        <v>0</v>
      </c>
      <c r="Z28" s="66"/>
      <c r="AA28" s="67" t="str">
        <f t="shared" si="12"/>
        <v xml:space="preserve"> </v>
      </c>
      <c r="AB28" s="68">
        <f t="shared" si="13"/>
        <v>0</v>
      </c>
      <c r="AC28" s="69"/>
      <c r="AD28" s="70" t="str">
        <f t="shared" si="14"/>
        <v xml:space="preserve"> </v>
      </c>
      <c r="AE28" s="71">
        <f t="shared" si="15"/>
        <v>0</v>
      </c>
      <c r="AF28" s="44">
        <f t="shared" si="16"/>
        <v>28</v>
      </c>
      <c r="AG28" s="72">
        <f t="shared" si="17"/>
        <v>18</v>
      </c>
      <c r="AH28" s="44">
        <f t="shared" si="18"/>
        <v>28</v>
      </c>
      <c r="AI28" s="76"/>
      <c r="AJ28" s="49">
        <v>18</v>
      </c>
      <c r="AK28" s="49"/>
      <c r="AM28" s="52">
        <v>18</v>
      </c>
      <c r="AN28" s="52"/>
      <c r="AP28" s="73">
        <v>18</v>
      </c>
      <c r="AQ28" s="73"/>
      <c r="AS28" s="58">
        <v>18</v>
      </c>
      <c r="AT28" s="58"/>
      <c r="AV28" s="61">
        <v>18</v>
      </c>
      <c r="AW28" s="61"/>
      <c r="AY28" s="64">
        <v>18</v>
      </c>
      <c r="AZ28" s="64"/>
      <c r="BB28" s="74">
        <v>18</v>
      </c>
      <c r="BC28" s="74"/>
      <c r="BE28" s="70">
        <v>18</v>
      </c>
      <c r="BF28" s="70"/>
    </row>
    <row r="29" spans="1:58" ht="13" x14ac:dyDescent="0.3">
      <c r="A29" s="43">
        <v>19</v>
      </c>
      <c r="B29" s="44">
        <f t="shared" si="0"/>
        <v>27</v>
      </c>
      <c r="C29" s="45">
        <v>436</v>
      </c>
      <c r="D29" s="46" t="str">
        <f t="shared" si="19"/>
        <v>BECHET Cesar</v>
      </c>
      <c r="E29" s="47" t="str">
        <f t="shared" si="20"/>
        <v>H</v>
      </c>
      <c r="F29" s="47" t="str">
        <f t="shared" si="21"/>
        <v>AC Marines</v>
      </c>
      <c r="G29" s="47" t="str">
        <f t="shared" si="22"/>
        <v>UFO</v>
      </c>
      <c r="H29" s="48">
        <v>1</v>
      </c>
      <c r="I29" s="49">
        <v>19</v>
      </c>
      <c r="J29" s="50">
        <f t="shared" si="1"/>
        <v>27</v>
      </c>
      <c r="K29" s="51"/>
      <c r="L29" s="52" t="str">
        <f t="shared" si="2"/>
        <v xml:space="preserve"> </v>
      </c>
      <c r="M29" s="53">
        <f t="shared" si="3"/>
        <v>0</v>
      </c>
      <c r="N29" s="54"/>
      <c r="O29" s="55" t="str">
        <f t="shared" si="4"/>
        <v xml:space="preserve"> </v>
      </c>
      <c r="P29" s="56">
        <f t="shared" si="5"/>
        <v>0</v>
      </c>
      <c r="Q29" s="57"/>
      <c r="R29" s="58" t="str">
        <f t="shared" si="6"/>
        <v xml:space="preserve"> </v>
      </c>
      <c r="S29" s="59">
        <f t="shared" si="7"/>
        <v>0</v>
      </c>
      <c r="T29" s="60"/>
      <c r="U29" s="61" t="str">
        <f t="shared" si="8"/>
        <v xml:space="preserve"> </v>
      </c>
      <c r="V29" s="62">
        <f t="shared" si="9"/>
        <v>0</v>
      </c>
      <c r="W29" s="63"/>
      <c r="X29" s="64" t="str">
        <f t="shared" si="10"/>
        <v xml:space="preserve"> </v>
      </c>
      <c r="Y29" s="65">
        <f t="shared" si="11"/>
        <v>0</v>
      </c>
      <c r="Z29" s="66"/>
      <c r="AA29" s="67" t="str">
        <f t="shared" si="12"/>
        <v xml:space="preserve"> </v>
      </c>
      <c r="AB29" s="68">
        <f t="shared" si="13"/>
        <v>0</v>
      </c>
      <c r="AC29" s="69"/>
      <c r="AD29" s="70" t="str">
        <f t="shared" si="14"/>
        <v xml:space="preserve"> </v>
      </c>
      <c r="AE29" s="71">
        <f t="shared" si="15"/>
        <v>0</v>
      </c>
      <c r="AF29" s="44">
        <f t="shared" si="16"/>
        <v>27</v>
      </c>
      <c r="AG29" s="72">
        <f t="shared" si="17"/>
        <v>19</v>
      </c>
      <c r="AH29" s="44">
        <f t="shared" si="18"/>
        <v>27</v>
      </c>
      <c r="AI29" s="77"/>
      <c r="AJ29" s="49">
        <v>19</v>
      </c>
      <c r="AK29" s="49"/>
      <c r="AM29" s="52">
        <v>19</v>
      </c>
      <c r="AN29" s="52"/>
      <c r="AP29" s="73">
        <v>19</v>
      </c>
      <c r="AQ29" s="73"/>
      <c r="AS29" s="58">
        <v>19</v>
      </c>
      <c r="AT29" s="58"/>
      <c r="AV29" s="61">
        <v>19</v>
      </c>
      <c r="AW29" s="61"/>
      <c r="AY29" s="64">
        <v>19</v>
      </c>
      <c r="AZ29" s="64"/>
      <c r="BB29" s="74">
        <v>19</v>
      </c>
      <c r="BC29" s="74"/>
      <c r="BE29" s="70">
        <v>19</v>
      </c>
      <c r="BF29" s="70"/>
    </row>
    <row r="30" spans="1:58" ht="13" x14ac:dyDescent="0.25">
      <c r="A30" s="43">
        <v>20</v>
      </c>
      <c r="B30" s="44">
        <f t="shared" si="0"/>
        <v>26</v>
      </c>
      <c r="C30" s="45">
        <v>429</v>
      </c>
      <c r="D30" s="46" t="str">
        <f t="shared" si="19"/>
        <v>PENAULT NOIRET Gatien</v>
      </c>
      <c r="E30" s="47" t="str">
        <f t="shared" si="20"/>
        <v>H</v>
      </c>
      <c r="F30" s="47" t="str">
        <f t="shared" si="21"/>
        <v>ORC Epone</v>
      </c>
      <c r="G30" s="47" t="str">
        <f t="shared" si="22"/>
        <v>FFC</v>
      </c>
      <c r="H30" s="48">
        <v>1</v>
      </c>
      <c r="I30" s="49">
        <v>20</v>
      </c>
      <c r="J30" s="50">
        <f t="shared" si="1"/>
        <v>26</v>
      </c>
      <c r="K30" s="51"/>
      <c r="L30" s="52" t="str">
        <f t="shared" si="2"/>
        <v xml:space="preserve"> </v>
      </c>
      <c r="M30" s="53">
        <f t="shared" si="3"/>
        <v>0</v>
      </c>
      <c r="N30" s="54"/>
      <c r="O30" s="55" t="str">
        <f t="shared" si="4"/>
        <v xml:space="preserve"> </v>
      </c>
      <c r="P30" s="56">
        <f t="shared" si="5"/>
        <v>0</v>
      </c>
      <c r="Q30" s="57"/>
      <c r="R30" s="58" t="str">
        <f t="shared" si="6"/>
        <v xml:space="preserve"> </v>
      </c>
      <c r="S30" s="59">
        <f t="shared" si="7"/>
        <v>0</v>
      </c>
      <c r="T30" s="60"/>
      <c r="U30" s="61" t="str">
        <f t="shared" si="8"/>
        <v xml:space="preserve"> </v>
      </c>
      <c r="V30" s="62">
        <f t="shared" si="9"/>
        <v>0</v>
      </c>
      <c r="W30" s="63"/>
      <c r="X30" s="64" t="str">
        <f t="shared" si="10"/>
        <v xml:space="preserve"> </v>
      </c>
      <c r="Y30" s="65">
        <f t="shared" si="11"/>
        <v>0</v>
      </c>
      <c r="Z30" s="66"/>
      <c r="AA30" s="67" t="str">
        <f t="shared" si="12"/>
        <v xml:space="preserve"> </v>
      </c>
      <c r="AB30" s="68">
        <f t="shared" si="13"/>
        <v>0</v>
      </c>
      <c r="AC30" s="69"/>
      <c r="AD30" s="70" t="str">
        <f t="shared" si="14"/>
        <v xml:space="preserve"> </v>
      </c>
      <c r="AE30" s="71">
        <f t="shared" si="15"/>
        <v>0</v>
      </c>
      <c r="AF30" s="44">
        <f t="shared" si="16"/>
        <v>26</v>
      </c>
      <c r="AG30" s="72">
        <f t="shared" si="17"/>
        <v>20</v>
      </c>
      <c r="AH30" s="44">
        <f t="shared" si="18"/>
        <v>26</v>
      </c>
      <c r="AI30" s="76"/>
      <c r="AJ30" s="49">
        <v>20</v>
      </c>
      <c r="AK30" s="49"/>
      <c r="AM30" s="52">
        <v>20</v>
      </c>
      <c r="AN30" s="52"/>
      <c r="AP30" s="73">
        <v>20</v>
      </c>
      <c r="AQ30" s="73"/>
      <c r="AS30" s="58">
        <v>20</v>
      </c>
      <c r="AT30" s="58"/>
      <c r="AV30" s="61">
        <v>20</v>
      </c>
      <c r="AW30" s="61"/>
      <c r="AY30" s="64">
        <v>20</v>
      </c>
      <c r="AZ30" s="64"/>
      <c r="BB30" s="74">
        <v>20</v>
      </c>
      <c r="BC30" s="74"/>
      <c r="BE30" s="70">
        <v>20</v>
      </c>
      <c r="BF30" s="70"/>
    </row>
    <row r="31" spans="1:58" ht="13" x14ac:dyDescent="0.25">
      <c r="A31" s="43">
        <v>21</v>
      </c>
      <c r="B31" s="44">
        <f t="shared" si="0"/>
        <v>25</v>
      </c>
      <c r="C31" s="45">
        <v>409</v>
      </c>
      <c r="D31" s="46" t="str">
        <f t="shared" si="19"/>
        <v>PAQUEREAU Gabriel</v>
      </c>
      <c r="E31" s="47" t="str">
        <f t="shared" si="20"/>
        <v>H</v>
      </c>
      <c r="F31" s="47" t="str">
        <f t="shared" si="21"/>
        <v>BONNIERES VTT</v>
      </c>
      <c r="G31" s="47" t="str">
        <f t="shared" si="22"/>
        <v>UFO</v>
      </c>
      <c r="H31" s="48">
        <v>1</v>
      </c>
      <c r="I31" s="49">
        <v>21</v>
      </c>
      <c r="J31" s="50">
        <f t="shared" si="1"/>
        <v>25</v>
      </c>
      <c r="K31" s="51"/>
      <c r="L31" s="52" t="str">
        <f t="shared" si="2"/>
        <v xml:space="preserve"> </v>
      </c>
      <c r="M31" s="53">
        <f t="shared" si="3"/>
        <v>0</v>
      </c>
      <c r="N31" s="54"/>
      <c r="O31" s="55" t="str">
        <f t="shared" si="4"/>
        <v xml:space="preserve"> </v>
      </c>
      <c r="P31" s="56">
        <f t="shared" si="5"/>
        <v>0</v>
      </c>
      <c r="Q31" s="57"/>
      <c r="R31" s="58" t="str">
        <f t="shared" si="6"/>
        <v xml:space="preserve"> </v>
      </c>
      <c r="S31" s="59">
        <f t="shared" si="7"/>
        <v>0</v>
      </c>
      <c r="T31" s="60"/>
      <c r="U31" s="61" t="str">
        <f t="shared" si="8"/>
        <v xml:space="preserve"> </v>
      </c>
      <c r="V31" s="62">
        <f t="shared" si="9"/>
        <v>0</v>
      </c>
      <c r="W31" s="63"/>
      <c r="X31" s="64" t="str">
        <f t="shared" si="10"/>
        <v xml:space="preserve"> </v>
      </c>
      <c r="Y31" s="65">
        <f t="shared" si="11"/>
        <v>0</v>
      </c>
      <c r="Z31" s="66"/>
      <c r="AA31" s="67" t="str">
        <f t="shared" si="12"/>
        <v xml:space="preserve"> </v>
      </c>
      <c r="AB31" s="68">
        <f t="shared" si="13"/>
        <v>0</v>
      </c>
      <c r="AC31" s="69"/>
      <c r="AD31" s="70" t="str">
        <f t="shared" si="14"/>
        <v xml:space="preserve"> </v>
      </c>
      <c r="AE31" s="71">
        <f t="shared" si="15"/>
        <v>0</v>
      </c>
      <c r="AF31" s="44">
        <f t="shared" si="16"/>
        <v>25</v>
      </c>
      <c r="AG31" s="72">
        <f t="shared" si="17"/>
        <v>21</v>
      </c>
      <c r="AH31" s="44">
        <f t="shared" si="18"/>
        <v>25</v>
      </c>
      <c r="AI31" s="76"/>
      <c r="AJ31" s="49">
        <v>21</v>
      </c>
      <c r="AK31" s="49"/>
      <c r="AM31" s="52">
        <v>21</v>
      </c>
      <c r="AN31" s="52"/>
      <c r="AP31" s="73">
        <v>21</v>
      </c>
      <c r="AQ31" s="73"/>
      <c r="AS31" s="58">
        <v>21</v>
      </c>
      <c r="AT31" s="58"/>
      <c r="AV31" s="61">
        <v>21</v>
      </c>
      <c r="AW31" s="61"/>
      <c r="AY31" s="64">
        <v>21</v>
      </c>
      <c r="AZ31" s="64"/>
      <c r="BB31" s="74">
        <v>21</v>
      </c>
      <c r="BC31" s="74"/>
      <c r="BE31" s="70">
        <v>21</v>
      </c>
      <c r="BF31" s="70"/>
    </row>
    <row r="32" spans="1:58" ht="13" x14ac:dyDescent="0.25">
      <c r="A32" s="43">
        <v>22</v>
      </c>
      <c r="B32" s="44">
        <f t="shared" si="0"/>
        <v>24</v>
      </c>
      <c r="C32" s="45">
        <v>423</v>
      </c>
      <c r="D32" s="46" t="str">
        <f t="shared" si="19"/>
        <v>BRUNSCHEILER Baptiste</v>
      </c>
      <c r="E32" s="47" t="str">
        <f t="shared" si="20"/>
        <v>H</v>
      </c>
      <c r="F32" s="47" t="str">
        <f t="shared" si="21"/>
        <v>CVC MERY</v>
      </c>
      <c r="G32" s="47" t="str">
        <f t="shared" si="22"/>
        <v>UFO</v>
      </c>
      <c r="H32" s="48">
        <v>1</v>
      </c>
      <c r="I32" s="49">
        <v>22</v>
      </c>
      <c r="J32" s="50">
        <f t="shared" si="1"/>
        <v>24</v>
      </c>
      <c r="K32" s="51"/>
      <c r="L32" s="52" t="str">
        <f t="shared" si="2"/>
        <v xml:space="preserve"> </v>
      </c>
      <c r="M32" s="53">
        <f t="shared" si="3"/>
        <v>0</v>
      </c>
      <c r="N32" s="54"/>
      <c r="O32" s="55" t="str">
        <f t="shared" si="4"/>
        <v xml:space="preserve"> </v>
      </c>
      <c r="P32" s="56">
        <f t="shared" si="5"/>
        <v>0</v>
      </c>
      <c r="Q32" s="57"/>
      <c r="R32" s="58" t="str">
        <f t="shared" si="6"/>
        <v xml:space="preserve"> </v>
      </c>
      <c r="S32" s="59">
        <f t="shared" si="7"/>
        <v>0</v>
      </c>
      <c r="T32" s="60"/>
      <c r="U32" s="61" t="str">
        <f t="shared" si="8"/>
        <v xml:space="preserve"> </v>
      </c>
      <c r="V32" s="62">
        <f t="shared" si="9"/>
        <v>0</v>
      </c>
      <c r="W32" s="63"/>
      <c r="X32" s="64" t="str">
        <f t="shared" si="10"/>
        <v xml:space="preserve"> </v>
      </c>
      <c r="Y32" s="65">
        <f t="shared" si="11"/>
        <v>0</v>
      </c>
      <c r="Z32" s="66"/>
      <c r="AA32" s="67" t="str">
        <f t="shared" si="12"/>
        <v xml:space="preserve"> </v>
      </c>
      <c r="AB32" s="68">
        <f t="shared" si="13"/>
        <v>0</v>
      </c>
      <c r="AC32" s="69"/>
      <c r="AD32" s="70" t="str">
        <f t="shared" si="14"/>
        <v xml:space="preserve"> </v>
      </c>
      <c r="AE32" s="71">
        <f t="shared" si="15"/>
        <v>0</v>
      </c>
      <c r="AF32" s="44">
        <f t="shared" si="16"/>
        <v>24</v>
      </c>
      <c r="AG32" s="72">
        <f t="shared" si="17"/>
        <v>22</v>
      </c>
      <c r="AH32" s="44">
        <f t="shared" si="18"/>
        <v>24</v>
      </c>
      <c r="AI32" s="76"/>
      <c r="AJ32" s="49">
        <v>22</v>
      </c>
      <c r="AK32" s="49"/>
      <c r="AM32" s="52">
        <v>22</v>
      </c>
      <c r="AN32" s="52"/>
      <c r="AP32" s="73">
        <v>22</v>
      </c>
      <c r="AQ32" s="73"/>
      <c r="AS32" s="58">
        <v>22</v>
      </c>
      <c r="AT32" s="58"/>
      <c r="AV32" s="61">
        <v>22</v>
      </c>
      <c r="AW32" s="61"/>
      <c r="AY32" s="64">
        <v>22</v>
      </c>
      <c r="AZ32" s="64"/>
      <c r="BB32" s="74">
        <v>22</v>
      </c>
      <c r="BC32" s="74"/>
      <c r="BE32" s="70">
        <v>22</v>
      </c>
      <c r="BF32" s="70"/>
    </row>
    <row r="33" spans="1:58" ht="13" x14ac:dyDescent="0.25">
      <c r="A33" s="43">
        <v>23</v>
      </c>
      <c r="B33" s="44">
        <f t="shared" si="0"/>
        <v>23</v>
      </c>
      <c r="C33" s="45">
        <v>488</v>
      </c>
      <c r="D33" s="46" t="str">
        <f t="shared" si="19"/>
        <v>DUMONT ANTONISSEN Lilly</v>
      </c>
      <c r="E33" s="47" t="str">
        <f t="shared" si="20"/>
        <v>F</v>
      </c>
      <c r="F33" s="47" t="str">
        <f t="shared" si="21"/>
        <v>AC MARINES</v>
      </c>
      <c r="G33" s="47" t="str">
        <f t="shared" si="22"/>
        <v>UFO</v>
      </c>
      <c r="H33" s="48">
        <v>1</v>
      </c>
      <c r="I33" s="49">
        <v>23</v>
      </c>
      <c r="J33" s="50">
        <f t="shared" si="1"/>
        <v>23</v>
      </c>
      <c r="K33" s="51"/>
      <c r="L33" s="52" t="str">
        <f t="shared" si="2"/>
        <v xml:space="preserve"> </v>
      </c>
      <c r="M33" s="53">
        <f t="shared" si="3"/>
        <v>0</v>
      </c>
      <c r="N33" s="54"/>
      <c r="O33" s="55" t="str">
        <f t="shared" si="4"/>
        <v xml:space="preserve"> </v>
      </c>
      <c r="P33" s="56">
        <f t="shared" si="5"/>
        <v>0</v>
      </c>
      <c r="Q33" s="57"/>
      <c r="R33" s="58" t="str">
        <f t="shared" si="6"/>
        <v xml:space="preserve"> </v>
      </c>
      <c r="S33" s="59">
        <f t="shared" si="7"/>
        <v>0</v>
      </c>
      <c r="T33" s="60"/>
      <c r="U33" s="61" t="str">
        <f t="shared" si="8"/>
        <v xml:space="preserve"> </v>
      </c>
      <c r="V33" s="62">
        <f t="shared" si="9"/>
        <v>0</v>
      </c>
      <c r="W33" s="63"/>
      <c r="X33" s="64" t="str">
        <f t="shared" si="10"/>
        <v xml:space="preserve"> </v>
      </c>
      <c r="Y33" s="65">
        <f t="shared" si="11"/>
        <v>0</v>
      </c>
      <c r="Z33" s="66"/>
      <c r="AA33" s="67" t="str">
        <f t="shared" si="12"/>
        <v xml:space="preserve"> </v>
      </c>
      <c r="AB33" s="68">
        <f t="shared" si="13"/>
        <v>0</v>
      </c>
      <c r="AC33" s="69"/>
      <c r="AD33" s="70" t="str">
        <f t="shared" si="14"/>
        <v xml:space="preserve"> </v>
      </c>
      <c r="AE33" s="71">
        <f t="shared" si="15"/>
        <v>0</v>
      </c>
      <c r="AF33" s="44">
        <f t="shared" si="16"/>
        <v>23</v>
      </c>
      <c r="AG33" s="72">
        <f t="shared" si="17"/>
        <v>23</v>
      </c>
      <c r="AH33" s="44">
        <f t="shared" si="18"/>
        <v>23</v>
      </c>
      <c r="AI33" s="76"/>
      <c r="AJ33" s="49">
        <v>23</v>
      </c>
      <c r="AK33" s="49"/>
      <c r="AM33" s="52">
        <v>23</v>
      </c>
      <c r="AN33" s="52"/>
      <c r="AP33" s="73">
        <v>23</v>
      </c>
      <c r="AQ33" s="73"/>
      <c r="AS33" s="58">
        <v>23</v>
      </c>
      <c r="AT33" s="58"/>
      <c r="AV33" s="61">
        <v>23</v>
      </c>
      <c r="AW33" s="61"/>
      <c r="AY33" s="64">
        <v>23</v>
      </c>
      <c r="AZ33" s="64"/>
      <c r="BB33" s="74">
        <v>23</v>
      </c>
      <c r="BC33" s="74"/>
      <c r="BE33" s="70">
        <v>23</v>
      </c>
      <c r="BF33" s="70"/>
    </row>
    <row r="34" spans="1:58" ht="13" x14ac:dyDescent="0.25">
      <c r="A34" s="43">
        <v>24</v>
      </c>
      <c r="B34" s="44">
        <f t="shared" si="0"/>
        <v>22</v>
      </c>
      <c r="C34" s="45">
        <v>407</v>
      </c>
      <c r="D34" s="46" t="str">
        <f t="shared" si="19"/>
        <v>PATTRICO Lucas</v>
      </c>
      <c r="E34" s="47" t="str">
        <f t="shared" si="20"/>
        <v>H</v>
      </c>
      <c r="F34" s="47" t="str">
        <f t="shared" si="21"/>
        <v>BONNIERES VTT</v>
      </c>
      <c r="G34" s="47" t="str">
        <f t="shared" si="22"/>
        <v>UFO</v>
      </c>
      <c r="H34" s="48">
        <v>1</v>
      </c>
      <c r="I34" s="49">
        <v>24</v>
      </c>
      <c r="J34" s="50">
        <f t="shared" si="1"/>
        <v>22</v>
      </c>
      <c r="K34" s="51"/>
      <c r="L34" s="52" t="str">
        <f t="shared" si="2"/>
        <v xml:space="preserve"> </v>
      </c>
      <c r="M34" s="53">
        <f t="shared" si="3"/>
        <v>0</v>
      </c>
      <c r="N34" s="54"/>
      <c r="O34" s="55" t="str">
        <f t="shared" si="4"/>
        <v xml:space="preserve"> </v>
      </c>
      <c r="P34" s="56">
        <f t="shared" si="5"/>
        <v>0</v>
      </c>
      <c r="Q34" s="57"/>
      <c r="R34" s="58" t="str">
        <f t="shared" si="6"/>
        <v xml:space="preserve"> </v>
      </c>
      <c r="S34" s="59">
        <f t="shared" si="7"/>
        <v>0</v>
      </c>
      <c r="T34" s="60"/>
      <c r="U34" s="61" t="str">
        <f t="shared" si="8"/>
        <v xml:space="preserve"> </v>
      </c>
      <c r="V34" s="62">
        <f t="shared" si="9"/>
        <v>0</v>
      </c>
      <c r="W34" s="63"/>
      <c r="X34" s="64" t="str">
        <f t="shared" si="10"/>
        <v xml:space="preserve"> </v>
      </c>
      <c r="Y34" s="65">
        <f t="shared" si="11"/>
        <v>0</v>
      </c>
      <c r="Z34" s="66"/>
      <c r="AA34" s="67" t="str">
        <f t="shared" si="12"/>
        <v xml:space="preserve"> </v>
      </c>
      <c r="AB34" s="68">
        <f t="shared" si="13"/>
        <v>0</v>
      </c>
      <c r="AC34" s="69"/>
      <c r="AD34" s="70" t="str">
        <f t="shared" si="14"/>
        <v xml:space="preserve"> </v>
      </c>
      <c r="AE34" s="71">
        <f t="shared" si="15"/>
        <v>0</v>
      </c>
      <c r="AF34" s="44">
        <f t="shared" si="16"/>
        <v>22</v>
      </c>
      <c r="AG34" s="72">
        <f t="shared" si="17"/>
        <v>24</v>
      </c>
      <c r="AH34" s="44">
        <f t="shared" si="18"/>
        <v>22</v>
      </c>
      <c r="AI34" s="76"/>
      <c r="AJ34" s="49">
        <v>24</v>
      </c>
      <c r="AK34" s="49"/>
      <c r="AM34" s="52">
        <v>24</v>
      </c>
      <c r="AN34" s="52"/>
      <c r="AP34" s="73">
        <v>24</v>
      </c>
      <c r="AQ34" s="73"/>
      <c r="AS34" s="58">
        <v>24</v>
      </c>
      <c r="AT34" s="58"/>
      <c r="AV34" s="61">
        <v>24</v>
      </c>
      <c r="AW34" s="61"/>
      <c r="AY34" s="64">
        <v>24</v>
      </c>
      <c r="AZ34" s="64"/>
      <c r="BB34" s="74">
        <v>24</v>
      </c>
      <c r="BC34" s="74"/>
      <c r="BE34" s="70">
        <v>24</v>
      </c>
      <c r="BF34" s="70"/>
    </row>
    <row r="35" spans="1:58" ht="13" x14ac:dyDescent="0.25">
      <c r="A35" s="43">
        <v>25</v>
      </c>
      <c r="B35" s="44">
        <f t="shared" si="0"/>
        <v>21</v>
      </c>
      <c r="C35" s="45">
        <v>431</v>
      </c>
      <c r="D35" s="46" t="str">
        <f t="shared" si="19"/>
        <v>ARSENE Florian</v>
      </c>
      <c r="E35" s="47" t="str">
        <f t="shared" si="20"/>
        <v>H</v>
      </c>
      <c r="F35" s="47" t="str">
        <f t="shared" si="21"/>
        <v>AC Marines</v>
      </c>
      <c r="G35" s="47" t="str">
        <f t="shared" si="22"/>
        <v>UFO</v>
      </c>
      <c r="H35" s="48">
        <v>1</v>
      </c>
      <c r="I35" s="49">
        <v>25</v>
      </c>
      <c r="J35" s="50">
        <f t="shared" si="1"/>
        <v>21</v>
      </c>
      <c r="K35" s="51"/>
      <c r="L35" s="52" t="str">
        <f t="shared" si="2"/>
        <v xml:space="preserve"> </v>
      </c>
      <c r="M35" s="53">
        <f t="shared" si="3"/>
        <v>0</v>
      </c>
      <c r="N35" s="54"/>
      <c r="O35" s="55" t="str">
        <f t="shared" si="4"/>
        <v xml:space="preserve"> </v>
      </c>
      <c r="P35" s="56">
        <f t="shared" si="5"/>
        <v>0</v>
      </c>
      <c r="Q35" s="57"/>
      <c r="R35" s="58" t="str">
        <f t="shared" si="6"/>
        <v xml:space="preserve"> </v>
      </c>
      <c r="S35" s="59">
        <f t="shared" si="7"/>
        <v>0</v>
      </c>
      <c r="T35" s="60"/>
      <c r="U35" s="61" t="str">
        <f t="shared" si="8"/>
        <v xml:space="preserve"> </v>
      </c>
      <c r="V35" s="62">
        <f t="shared" si="9"/>
        <v>0</v>
      </c>
      <c r="W35" s="63"/>
      <c r="X35" s="64" t="str">
        <f t="shared" si="10"/>
        <v xml:space="preserve"> </v>
      </c>
      <c r="Y35" s="65">
        <f t="shared" si="11"/>
        <v>0</v>
      </c>
      <c r="Z35" s="66"/>
      <c r="AA35" s="67" t="str">
        <f t="shared" si="12"/>
        <v xml:space="preserve"> </v>
      </c>
      <c r="AB35" s="68">
        <f t="shared" si="13"/>
        <v>0</v>
      </c>
      <c r="AC35" s="69"/>
      <c r="AD35" s="70" t="str">
        <f t="shared" si="14"/>
        <v xml:space="preserve"> </v>
      </c>
      <c r="AE35" s="71">
        <f t="shared" si="15"/>
        <v>0</v>
      </c>
      <c r="AF35" s="44">
        <f t="shared" si="16"/>
        <v>21</v>
      </c>
      <c r="AG35" s="72">
        <f t="shared" si="17"/>
        <v>25</v>
      </c>
      <c r="AH35" s="44">
        <f t="shared" si="18"/>
        <v>21</v>
      </c>
      <c r="AI35" s="76"/>
      <c r="AJ35" s="49">
        <v>25</v>
      </c>
      <c r="AK35" s="49"/>
      <c r="AM35" s="52">
        <v>25</v>
      </c>
      <c r="AN35" s="52"/>
      <c r="AP35" s="73">
        <v>25</v>
      </c>
      <c r="AQ35" s="73"/>
      <c r="AS35" s="58">
        <v>25</v>
      </c>
      <c r="AT35" s="58"/>
      <c r="AV35" s="61">
        <v>25</v>
      </c>
      <c r="AW35" s="61"/>
      <c r="AY35" s="64">
        <v>25</v>
      </c>
      <c r="AZ35" s="64"/>
      <c r="BB35" s="74">
        <v>25</v>
      </c>
      <c r="BC35" s="74"/>
      <c r="BE35" s="70">
        <v>25</v>
      </c>
      <c r="BF35" s="70"/>
    </row>
    <row r="36" spans="1:58" x14ac:dyDescent="0.25">
      <c r="A36" s="43">
        <v>26</v>
      </c>
      <c r="B36" s="44">
        <f t="shared" si="0"/>
        <v>20</v>
      </c>
      <c r="C36" s="45">
        <v>425</v>
      </c>
      <c r="D36" s="46" t="str">
        <f t="shared" si="19"/>
        <v>ADEL-CHMURA Sacha</v>
      </c>
      <c r="E36" s="47" t="str">
        <f t="shared" si="20"/>
        <v>H</v>
      </c>
      <c r="F36" s="47" t="str">
        <f t="shared" si="21"/>
        <v>Stade de l'Est Pavillonnais</v>
      </c>
      <c r="G36" s="47" t="str">
        <f t="shared" si="22"/>
        <v>UFO</v>
      </c>
      <c r="H36" s="48">
        <v>1</v>
      </c>
      <c r="I36" s="49">
        <v>26</v>
      </c>
      <c r="J36" s="50">
        <f t="shared" si="1"/>
        <v>20</v>
      </c>
      <c r="K36" s="51"/>
      <c r="L36" s="52" t="str">
        <f t="shared" si="2"/>
        <v xml:space="preserve"> </v>
      </c>
      <c r="M36" s="53">
        <f t="shared" si="3"/>
        <v>0</v>
      </c>
      <c r="N36" s="54"/>
      <c r="O36" s="55" t="str">
        <f t="shared" si="4"/>
        <v xml:space="preserve"> </v>
      </c>
      <c r="P36" s="56">
        <f t="shared" si="5"/>
        <v>0</v>
      </c>
      <c r="Q36" s="57"/>
      <c r="R36" s="58" t="str">
        <f t="shared" si="6"/>
        <v xml:space="preserve"> </v>
      </c>
      <c r="S36" s="59">
        <f t="shared" si="7"/>
        <v>0</v>
      </c>
      <c r="T36" s="60"/>
      <c r="U36" s="61" t="str">
        <f t="shared" si="8"/>
        <v xml:space="preserve"> </v>
      </c>
      <c r="V36" s="62">
        <f t="shared" si="9"/>
        <v>0</v>
      </c>
      <c r="W36" s="63"/>
      <c r="X36" s="64" t="str">
        <f t="shared" si="10"/>
        <v xml:space="preserve"> </v>
      </c>
      <c r="Y36" s="65">
        <f t="shared" si="11"/>
        <v>0</v>
      </c>
      <c r="Z36" s="66"/>
      <c r="AA36" s="67" t="str">
        <f t="shared" si="12"/>
        <v xml:space="preserve"> </v>
      </c>
      <c r="AB36" s="68">
        <f t="shared" si="13"/>
        <v>0</v>
      </c>
      <c r="AC36" s="69"/>
      <c r="AD36" s="70" t="str">
        <f t="shared" si="14"/>
        <v xml:space="preserve"> </v>
      </c>
      <c r="AE36" s="71">
        <f t="shared" si="15"/>
        <v>0</v>
      </c>
      <c r="AF36" s="44">
        <f t="shared" si="16"/>
        <v>20</v>
      </c>
      <c r="AG36" s="72">
        <f t="shared" si="17"/>
        <v>26</v>
      </c>
      <c r="AH36" s="44">
        <f t="shared" si="18"/>
        <v>20</v>
      </c>
      <c r="AI36" s="78"/>
      <c r="AJ36" s="49">
        <v>26</v>
      </c>
      <c r="AK36" s="49"/>
      <c r="AM36" s="52">
        <v>26</v>
      </c>
      <c r="AN36" s="52"/>
      <c r="AP36" s="73">
        <v>26</v>
      </c>
      <c r="AQ36" s="73"/>
      <c r="AS36" s="58">
        <v>26</v>
      </c>
      <c r="AT36" s="58"/>
      <c r="AV36" s="61">
        <v>26</v>
      </c>
      <c r="AW36" s="61"/>
      <c r="AY36" s="64">
        <v>26</v>
      </c>
      <c r="AZ36" s="64"/>
      <c r="BB36" s="74">
        <v>26</v>
      </c>
      <c r="BC36" s="74"/>
      <c r="BE36" s="70">
        <v>26</v>
      </c>
      <c r="BF36" s="70"/>
    </row>
    <row r="37" spans="1:58" ht="13" x14ac:dyDescent="0.25">
      <c r="A37" s="43">
        <v>27</v>
      </c>
      <c r="B37" s="44">
        <f t="shared" si="0"/>
        <v>19</v>
      </c>
      <c r="C37" s="45">
        <v>420</v>
      </c>
      <c r="D37" s="46" t="str">
        <f t="shared" si="19"/>
        <v>JUSTINO Elliot</v>
      </c>
      <c r="E37" s="47" t="str">
        <f t="shared" si="20"/>
        <v>H</v>
      </c>
      <c r="F37" s="47" t="str">
        <f t="shared" si="21"/>
        <v>CVC MERY</v>
      </c>
      <c r="G37" s="47" t="str">
        <f t="shared" si="22"/>
        <v>UFO</v>
      </c>
      <c r="H37" s="48">
        <v>1</v>
      </c>
      <c r="I37" s="49">
        <v>27</v>
      </c>
      <c r="J37" s="50">
        <f t="shared" si="1"/>
        <v>19</v>
      </c>
      <c r="K37" s="51"/>
      <c r="L37" s="52" t="str">
        <f t="shared" si="2"/>
        <v xml:space="preserve"> </v>
      </c>
      <c r="M37" s="53">
        <f t="shared" si="3"/>
        <v>0</v>
      </c>
      <c r="N37" s="54"/>
      <c r="O37" s="55" t="str">
        <f t="shared" si="4"/>
        <v xml:space="preserve"> </v>
      </c>
      <c r="P37" s="56">
        <f t="shared" si="5"/>
        <v>0</v>
      </c>
      <c r="Q37" s="57"/>
      <c r="R37" s="58" t="str">
        <f t="shared" si="6"/>
        <v xml:space="preserve"> </v>
      </c>
      <c r="S37" s="59">
        <f t="shared" si="7"/>
        <v>0</v>
      </c>
      <c r="T37" s="60"/>
      <c r="U37" s="61" t="str">
        <f t="shared" si="8"/>
        <v xml:space="preserve"> </v>
      </c>
      <c r="V37" s="62">
        <f t="shared" si="9"/>
        <v>0</v>
      </c>
      <c r="W37" s="63"/>
      <c r="X37" s="64" t="str">
        <f t="shared" si="10"/>
        <v xml:space="preserve"> </v>
      </c>
      <c r="Y37" s="65">
        <f t="shared" si="11"/>
        <v>0</v>
      </c>
      <c r="Z37" s="66"/>
      <c r="AA37" s="67" t="str">
        <f t="shared" si="12"/>
        <v xml:space="preserve"> </v>
      </c>
      <c r="AB37" s="68">
        <f t="shared" si="13"/>
        <v>0</v>
      </c>
      <c r="AC37" s="69"/>
      <c r="AD37" s="70" t="str">
        <f t="shared" si="14"/>
        <v xml:space="preserve"> </v>
      </c>
      <c r="AE37" s="71">
        <f t="shared" si="15"/>
        <v>0</v>
      </c>
      <c r="AF37" s="44">
        <f t="shared" si="16"/>
        <v>19</v>
      </c>
      <c r="AG37" s="72">
        <f t="shared" si="17"/>
        <v>27</v>
      </c>
      <c r="AH37" s="44">
        <f t="shared" si="18"/>
        <v>19</v>
      </c>
      <c r="AI37" s="76"/>
      <c r="AJ37" s="49">
        <v>27</v>
      </c>
      <c r="AK37" s="49"/>
      <c r="AM37" s="52">
        <v>27</v>
      </c>
      <c r="AN37" s="52"/>
      <c r="AP37" s="73">
        <v>27</v>
      </c>
      <c r="AQ37" s="73"/>
      <c r="AS37" s="58">
        <v>27</v>
      </c>
      <c r="AT37" s="58"/>
      <c r="AV37" s="61">
        <v>27</v>
      </c>
      <c r="AW37" s="61"/>
      <c r="AY37" s="64">
        <v>27</v>
      </c>
      <c r="AZ37" s="64"/>
      <c r="BB37" s="74">
        <v>27</v>
      </c>
      <c r="BC37" s="74"/>
      <c r="BE37" s="70">
        <v>27</v>
      </c>
      <c r="BF37" s="70"/>
    </row>
    <row r="38" spans="1:58" x14ac:dyDescent="0.25">
      <c r="A38" s="43">
        <v>28</v>
      </c>
      <c r="B38" s="44">
        <f t="shared" si="0"/>
        <v>18</v>
      </c>
      <c r="C38" s="45">
        <v>485</v>
      </c>
      <c r="D38" s="46" t="str">
        <f t="shared" si="19"/>
        <v>ROUSSEL Victoire</v>
      </c>
      <c r="E38" s="47" t="str">
        <f t="shared" si="20"/>
        <v>F</v>
      </c>
      <c r="F38" s="47" t="str">
        <f t="shared" si="21"/>
        <v>La Harde</v>
      </c>
      <c r="G38" s="47" t="str">
        <f t="shared" si="22"/>
        <v>UFO</v>
      </c>
      <c r="H38" s="48">
        <v>1</v>
      </c>
      <c r="I38" s="49">
        <v>28</v>
      </c>
      <c r="J38" s="50">
        <f t="shared" si="1"/>
        <v>18</v>
      </c>
      <c r="K38" s="51"/>
      <c r="L38" s="52" t="str">
        <f t="shared" si="2"/>
        <v xml:space="preserve"> </v>
      </c>
      <c r="M38" s="53">
        <f t="shared" si="3"/>
        <v>0</v>
      </c>
      <c r="N38" s="54"/>
      <c r="O38" s="55" t="str">
        <f t="shared" si="4"/>
        <v xml:space="preserve"> </v>
      </c>
      <c r="P38" s="56">
        <f t="shared" si="5"/>
        <v>0</v>
      </c>
      <c r="Q38" s="57"/>
      <c r="R38" s="58" t="str">
        <f t="shared" si="6"/>
        <v xml:space="preserve"> </v>
      </c>
      <c r="S38" s="59">
        <f t="shared" si="7"/>
        <v>0</v>
      </c>
      <c r="T38" s="60"/>
      <c r="U38" s="61" t="str">
        <f t="shared" si="8"/>
        <v xml:space="preserve"> </v>
      </c>
      <c r="V38" s="62">
        <f t="shared" si="9"/>
        <v>0</v>
      </c>
      <c r="W38" s="63"/>
      <c r="X38" s="64" t="str">
        <f t="shared" si="10"/>
        <v xml:space="preserve"> </v>
      </c>
      <c r="Y38" s="65">
        <f t="shared" si="11"/>
        <v>0</v>
      </c>
      <c r="Z38" s="66"/>
      <c r="AA38" s="67" t="str">
        <f t="shared" si="12"/>
        <v xml:space="preserve"> </v>
      </c>
      <c r="AB38" s="68">
        <f t="shared" si="13"/>
        <v>0</v>
      </c>
      <c r="AC38" s="69"/>
      <c r="AD38" s="70" t="str">
        <f t="shared" si="14"/>
        <v xml:space="preserve"> </v>
      </c>
      <c r="AE38" s="71">
        <f t="shared" si="15"/>
        <v>0</v>
      </c>
      <c r="AF38" s="44">
        <f t="shared" si="16"/>
        <v>18</v>
      </c>
      <c r="AG38" s="72">
        <f t="shared" si="17"/>
        <v>28</v>
      </c>
      <c r="AH38" s="44">
        <f t="shared" si="18"/>
        <v>18</v>
      </c>
      <c r="AI38" s="78"/>
      <c r="AJ38" s="49">
        <v>28</v>
      </c>
      <c r="AK38" s="49"/>
      <c r="AM38" s="52">
        <v>28</v>
      </c>
      <c r="AN38" s="52"/>
      <c r="AP38" s="73">
        <v>28</v>
      </c>
      <c r="AQ38" s="73"/>
      <c r="AS38" s="58">
        <v>28</v>
      </c>
      <c r="AT38" s="58"/>
      <c r="AV38" s="61">
        <v>28</v>
      </c>
      <c r="AW38" s="61"/>
      <c r="AY38" s="64">
        <v>28</v>
      </c>
      <c r="AZ38" s="64"/>
      <c r="BB38" s="74">
        <v>28</v>
      </c>
      <c r="BC38" s="74"/>
      <c r="BE38" s="70">
        <v>28</v>
      </c>
      <c r="BF38" s="70"/>
    </row>
    <row r="39" spans="1:58" ht="13" x14ac:dyDescent="0.25">
      <c r="A39" s="43">
        <v>29</v>
      </c>
      <c r="B39" s="44">
        <f t="shared" si="0"/>
        <v>17</v>
      </c>
      <c r="C39" s="45">
        <v>416</v>
      </c>
      <c r="D39" s="46" t="str">
        <f t="shared" si="19"/>
        <v>AUBIN Arthur</v>
      </c>
      <c r="E39" s="47" t="str">
        <f t="shared" si="20"/>
        <v>H</v>
      </c>
      <c r="F39" s="47" t="str">
        <f t="shared" si="21"/>
        <v>OGVTT</v>
      </c>
      <c r="G39" s="47" t="str">
        <f t="shared" si="22"/>
        <v>FFC</v>
      </c>
      <c r="H39" s="48">
        <v>1</v>
      </c>
      <c r="I39" s="49">
        <v>29</v>
      </c>
      <c r="J39" s="50">
        <f t="shared" si="1"/>
        <v>17</v>
      </c>
      <c r="K39" s="51"/>
      <c r="L39" s="52" t="str">
        <f t="shared" si="2"/>
        <v xml:space="preserve"> </v>
      </c>
      <c r="M39" s="53">
        <f t="shared" si="3"/>
        <v>0</v>
      </c>
      <c r="N39" s="54"/>
      <c r="O39" s="55" t="str">
        <f t="shared" si="4"/>
        <v xml:space="preserve"> </v>
      </c>
      <c r="P39" s="56">
        <f t="shared" si="5"/>
        <v>0</v>
      </c>
      <c r="Q39" s="57"/>
      <c r="R39" s="58" t="str">
        <f t="shared" si="6"/>
        <v xml:space="preserve"> </v>
      </c>
      <c r="S39" s="59">
        <f t="shared" si="7"/>
        <v>0</v>
      </c>
      <c r="T39" s="60"/>
      <c r="U39" s="61" t="str">
        <f t="shared" si="8"/>
        <v xml:space="preserve"> </v>
      </c>
      <c r="V39" s="62">
        <f t="shared" si="9"/>
        <v>0</v>
      </c>
      <c r="W39" s="63"/>
      <c r="X39" s="64" t="str">
        <f t="shared" si="10"/>
        <v xml:space="preserve"> </v>
      </c>
      <c r="Y39" s="65">
        <f t="shared" si="11"/>
        <v>0</v>
      </c>
      <c r="Z39" s="66"/>
      <c r="AA39" s="67" t="str">
        <f t="shared" si="12"/>
        <v xml:space="preserve"> </v>
      </c>
      <c r="AB39" s="68">
        <f t="shared" si="13"/>
        <v>0</v>
      </c>
      <c r="AC39" s="69"/>
      <c r="AD39" s="70" t="str">
        <f t="shared" si="14"/>
        <v xml:space="preserve"> </v>
      </c>
      <c r="AE39" s="71">
        <f t="shared" si="15"/>
        <v>0</v>
      </c>
      <c r="AF39" s="44">
        <f t="shared" si="16"/>
        <v>17</v>
      </c>
      <c r="AG39" s="72">
        <f t="shared" si="17"/>
        <v>29</v>
      </c>
      <c r="AH39" s="44">
        <f t="shared" si="18"/>
        <v>17</v>
      </c>
      <c r="AI39" s="75"/>
      <c r="AJ39" s="49">
        <v>29</v>
      </c>
      <c r="AK39" s="49"/>
      <c r="AM39" s="52">
        <v>29</v>
      </c>
      <c r="AN39" s="52"/>
      <c r="AP39" s="73">
        <v>29</v>
      </c>
      <c r="AQ39" s="73"/>
      <c r="AS39" s="58">
        <v>29</v>
      </c>
      <c r="AT39" s="58"/>
      <c r="AV39" s="61">
        <v>29</v>
      </c>
      <c r="AW39" s="61"/>
      <c r="AY39" s="64">
        <v>29</v>
      </c>
      <c r="AZ39" s="64"/>
      <c r="BB39" s="74">
        <v>29</v>
      </c>
      <c r="BC39" s="74"/>
      <c r="BE39" s="70">
        <v>29</v>
      </c>
      <c r="BF39" s="70"/>
    </row>
    <row r="40" spans="1:58" x14ac:dyDescent="0.25">
      <c r="A40" s="43">
        <v>30</v>
      </c>
      <c r="B40" s="44">
        <f t="shared" si="0"/>
        <v>16</v>
      </c>
      <c r="C40" s="45">
        <v>410</v>
      </c>
      <c r="D40" s="46" t="str">
        <f t="shared" si="19"/>
        <v>CHARNEY Mathis</v>
      </c>
      <c r="E40" s="47" t="str">
        <f t="shared" si="20"/>
        <v>H</v>
      </c>
      <c r="F40" s="47" t="str">
        <f t="shared" si="21"/>
        <v>CVC MERY</v>
      </c>
      <c r="G40" s="47" t="str">
        <f t="shared" si="22"/>
        <v>UFO</v>
      </c>
      <c r="H40" s="48">
        <v>1</v>
      </c>
      <c r="I40" s="49">
        <v>30</v>
      </c>
      <c r="J40" s="50">
        <f t="shared" si="1"/>
        <v>16</v>
      </c>
      <c r="K40" s="51"/>
      <c r="L40" s="52" t="str">
        <f t="shared" si="2"/>
        <v xml:space="preserve"> </v>
      </c>
      <c r="M40" s="53">
        <f t="shared" si="3"/>
        <v>0</v>
      </c>
      <c r="N40" s="54"/>
      <c r="O40" s="55" t="str">
        <f t="shared" si="4"/>
        <v xml:space="preserve"> </v>
      </c>
      <c r="P40" s="56">
        <f t="shared" si="5"/>
        <v>0</v>
      </c>
      <c r="Q40" s="57"/>
      <c r="R40" s="58" t="str">
        <f t="shared" si="6"/>
        <v xml:space="preserve"> </v>
      </c>
      <c r="S40" s="59">
        <f t="shared" si="7"/>
        <v>0</v>
      </c>
      <c r="T40" s="60"/>
      <c r="U40" s="61" t="str">
        <f t="shared" si="8"/>
        <v xml:space="preserve"> </v>
      </c>
      <c r="V40" s="62">
        <f t="shared" si="9"/>
        <v>0</v>
      </c>
      <c r="W40" s="63"/>
      <c r="X40" s="64" t="str">
        <f t="shared" si="10"/>
        <v xml:space="preserve"> </v>
      </c>
      <c r="Y40" s="65">
        <f t="shared" si="11"/>
        <v>0</v>
      </c>
      <c r="Z40" s="66"/>
      <c r="AA40" s="67" t="str">
        <f t="shared" si="12"/>
        <v xml:space="preserve"> </v>
      </c>
      <c r="AB40" s="68">
        <f t="shared" si="13"/>
        <v>0</v>
      </c>
      <c r="AC40" s="69"/>
      <c r="AD40" s="70" t="str">
        <f t="shared" si="14"/>
        <v xml:space="preserve"> </v>
      </c>
      <c r="AE40" s="71">
        <f t="shared" si="15"/>
        <v>0</v>
      </c>
      <c r="AF40" s="44">
        <f t="shared" si="16"/>
        <v>16</v>
      </c>
      <c r="AG40" s="72">
        <f t="shared" si="17"/>
        <v>30</v>
      </c>
      <c r="AH40" s="44">
        <f t="shared" si="18"/>
        <v>16</v>
      </c>
      <c r="AJ40" s="49">
        <v>30</v>
      </c>
      <c r="AK40" s="49"/>
      <c r="AM40" s="52">
        <v>30</v>
      </c>
      <c r="AN40" s="52"/>
      <c r="AP40" s="73">
        <v>30</v>
      </c>
      <c r="AQ40" s="73"/>
      <c r="AS40" s="58">
        <v>30</v>
      </c>
      <c r="AT40" s="58"/>
      <c r="AV40" s="61">
        <v>30</v>
      </c>
      <c r="AW40" s="61"/>
      <c r="AY40" s="64">
        <v>30</v>
      </c>
      <c r="AZ40" s="64"/>
      <c r="BB40" s="74">
        <v>30</v>
      </c>
      <c r="BC40" s="74"/>
      <c r="BE40" s="70">
        <v>30</v>
      </c>
      <c r="BF40" s="70"/>
    </row>
    <row r="41" spans="1:58" x14ac:dyDescent="0.25">
      <c r="A41" s="43">
        <v>31</v>
      </c>
      <c r="B41" s="44">
        <f t="shared" si="0"/>
        <v>15</v>
      </c>
      <c r="C41" s="45">
        <v>413</v>
      </c>
      <c r="D41" s="46" t="str">
        <f t="shared" si="19"/>
        <v>JAOUEN Yohann</v>
      </c>
      <c r="E41" s="47" t="str">
        <f t="shared" si="20"/>
        <v>H</v>
      </c>
      <c r="F41" s="47" t="str">
        <f t="shared" si="21"/>
        <v>AC Marines</v>
      </c>
      <c r="G41" s="47" t="str">
        <f t="shared" si="22"/>
        <v>UFO</v>
      </c>
      <c r="H41" s="48">
        <v>1</v>
      </c>
      <c r="I41" s="49">
        <v>31</v>
      </c>
      <c r="J41" s="50">
        <f t="shared" si="1"/>
        <v>15</v>
      </c>
      <c r="K41" s="51"/>
      <c r="L41" s="52" t="str">
        <f t="shared" si="2"/>
        <v xml:space="preserve"> </v>
      </c>
      <c r="M41" s="53">
        <f t="shared" si="3"/>
        <v>0</v>
      </c>
      <c r="N41" s="54"/>
      <c r="O41" s="55" t="str">
        <f t="shared" si="4"/>
        <v xml:space="preserve"> </v>
      </c>
      <c r="P41" s="56">
        <f t="shared" si="5"/>
        <v>0</v>
      </c>
      <c r="Q41" s="57"/>
      <c r="R41" s="58" t="str">
        <f t="shared" si="6"/>
        <v xml:space="preserve"> </v>
      </c>
      <c r="S41" s="59">
        <f t="shared" si="7"/>
        <v>0</v>
      </c>
      <c r="T41" s="60"/>
      <c r="U41" s="61" t="str">
        <f t="shared" si="8"/>
        <v xml:space="preserve"> </v>
      </c>
      <c r="V41" s="62">
        <f t="shared" si="9"/>
        <v>0</v>
      </c>
      <c r="W41" s="63"/>
      <c r="X41" s="64" t="str">
        <f t="shared" si="10"/>
        <v xml:space="preserve"> </v>
      </c>
      <c r="Y41" s="65">
        <f t="shared" si="11"/>
        <v>0</v>
      </c>
      <c r="Z41" s="66"/>
      <c r="AA41" s="67" t="str">
        <f t="shared" si="12"/>
        <v xml:space="preserve"> </v>
      </c>
      <c r="AB41" s="68">
        <f t="shared" si="13"/>
        <v>0</v>
      </c>
      <c r="AC41" s="69"/>
      <c r="AD41" s="70" t="str">
        <f t="shared" si="14"/>
        <v xml:space="preserve"> </v>
      </c>
      <c r="AE41" s="71">
        <f t="shared" si="15"/>
        <v>0</v>
      </c>
      <c r="AF41" s="44">
        <f t="shared" si="16"/>
        <v>15</v>
      </c>
      <c r="AG41" s="72">
        <f t="shared" si="17"/>
        <v>31</v>
      </c>
      <c r="AH41" s="44">
        <f t="shared" si="18"/>
        <v>15</v>
      </c>
      <c r="AJ41" s="49">
        <v>31</v>
      </c>
      <c r="AK41" s="49"/>
      <c r="AM41" s="52">
        <v>31</v>
      </c>
      <c r="AN41" s="52"/>
      <c r="AP41" s="73">
        <v>31</v>
      </c>
      <c r="AQ41" s="73"/>
      <c r="AS41" s="58">
        <v>31</v>
      </c>
      <c r="AT41" s="58"/>
      <c r="AV41" s="61">
        <v>31</v>
      </c>
      <c r="AW41" s="61"/>
      <c r="AY41" s="64">
        <v>31</v>
      </c>
      <c r="AZ41" s="64"/>
      <c r="BB41" s="74">
        <v>31</v>
      </c>
      <c r="BC41" s="74"/>
      <c r="BE41" s="70">
        <v>31</v>
      </c>
      <c r="BF41" s="70"/>
    </row>
    <row r="42" spans="1:58" x14ac:dyDescent="0.25">
      <c r="A42" s="43">
        <v>32</v>
      </c>
      <c r="B42" s="44">
        <f t="shared" si="0"/>
        <v>14</v>
      </c>
      <c r="C42" s="45">
        <v>433</v>
      </c>
      <c r="D42" s="46" t="str">
        <f t="shared" si="19"/>
        <v>MAILLARD Clement</v>
      </c>
      <c r="E42" s="47" t="str">
        <f t="shared" si="20"/>
        <v>H</v>
      </c>
      <c r="F42" s="47" t="str">
        <f t="shared" si="21"/>
        <v>CLOCA Cycle</v>
      </c>
      <c r="G42" s="47" t="str">
        <f t="shared" si="22"/>
        <v>UFO</v>
      </c>
      <c r="H42" s="48">
        <v>1</v>
      </c>
      <c r="I42" s="49">
        <v>32</v>
      </c>
      <c r="J42" s="50">
        <f t="shared" si="1"/>
        <v>14</v>
      </c>
      <c r="K42" s="51"/>
      <c r="L42" s="52" t="str">
        <f t="shared" si="2"/>
        <v xml:space="preserve"> </v>
      </c>
      <c r="M42" s="53">
        <f t="shared" si="3"/>
        <v>0</v>
      </c>
      <c r="N42" s="54"/>
      <c r="O42" s="55" t="str">
        <f t="shared" si="4"/>
        <v xml:space="preserve"> </v>
      </c>
      <c r="P42" s="56">
        <f t="shared" si="5"/>
        <v>0</v>
      </c>
      <c r="Q42" s="57"/>
      <c r="R42" s="58" t="str">
        <f t="shared" si="6"/>
        <v xml:space="preserve"> </v>
      </c>
      <c r="S42" s="59">
        <f t="shared" si="7"/>
        <v>0</v>
      </c>
      <c r="T42" s="60"/>
      <c r="U42" s="61" t="str">
        <f t="shared" si="8"/>
        <v xml:space="preserve"> </v>
      </c>
      <c r="V42" s="62">
        <f t="shared" si="9"/>
        <v>0</v>
      </c>
      <c r="W42" s="63"/>
      <c r="X42" s="64" t="str">
        <f t="shared" si="10"/>
        <v xml:space="preserve"> </v>
      </c>
      <c r="Y42" s="65">
        <f t="shared" si="11"/>
        <v>0</v>
      </c>
      <c r="Z42" s="66"/>
      <c r="AA42" s="67" t="str">
        <f t="shared" si="12"/>
        <v xml:space="preserve"> </v>
      </c>
      <c r="AB42" s="68">
        <f t="shared" si="13"/>
        <v>0</v>
      </c>
      <c r="AC42" s="69"/>
      <c r="AD42" s="70" t="str">
        <f t="shared" si="14"/>
        <v xml:space="preserve"> </v>
      </c>
      <c r="AE42" s="71">
        <f t="shared" si="15"/>
        <v>0</v>
      </c>
      <c r="AF42" s="44">
        <f t="shared" si="16"/>
        <v>14</v>
      </c>
      <c r="AG42" s="72">
        <f t="shared" si="17"/>
        <v>32</v>
      </c>
      <c r="AH42" s="44">
        <f t="shared" si="18"/>
        <v>14</v>
      </c>
      <c r="AJ42" s="49">
        <v>32</v>
      </c>
      <c r="AK42" s="49"/>
      <c r="AM42" s="52">
        <v>32</v>
      </c>
      <c r="AN42" s="52"/>
      <c r="AP42" s="73">
        <v>32</v>
      </c>
      <c r="AQ42" s="73"/>
      <c r="AS42" s="58">
        <v>32</v>
      </c>
      <c r="AT42" s="58"/>
      <c r="AV42" s="61">
        <v>32</v>
      </c>
      <c r="AW42" s="61"/>
      <c r="AY42" s="64">
        <v>32</v>
      </c>
      <c r="AZ42" s="64"/>
      <c r="BB42" s="74">
        <v>32</v>
      </c>
      <c r="BC42" s="74"/>
      <c r="BE42" s="70">
        <v>32</v>
      </c>
      <c r="BF42" s="70"/>
    </row>
    <row r="43" spans="1:58" x14ac:dyDescent="0.25">
      <c r="A43" s="43">
        <v>33</v>
      </c>
      <c r="B43" s="44">
        <f t="shared" ref="B43:B74" si="23">AF43</f>
        <v>13</v>
      </c>
      <c r="C43" s="45">
        <v>415</v>
      </c>
      <c r="D43" s="46" t="str">
        <f t="shared" si="19"/>
        <v>FERON Julien</v>
      </c>
      <c r="E43" s="47" t="str">
        <f t="shared" si="20"/>
        <v>H</v>
      </c>
      <c r="F43" s="47" t="str">
        <f t="shared" si="21"/>
        <v>OGVTT</v>
      </c>
      <c r="G43" s="47" t="str">
        <f t="shared" si="22"/>
        <v>FFC</v>
      </c>
      <c r="H43" s="48">
        <v>1</v>
      </c>
      <c r="I43" s="49">
        <v>33</v>
      </c>
      <c r="J43" s="50">
        <f t="shared" ref="J43:J74" si="24">IF(I43=" ",0,IF(I43=1,50,IF(I43=2,48,IF(I43=3,46,IF(I43=4,44,IF(I43=5,42,IF(AND(I43&gt;5,I43&lt;45),46-I43,2)))))))</f>
        <v>13</v>
      </c>
      <c r="K43" s="51"/>
      <c r="L43" s="52" t="str">
        <f t="shared" ref="L43:L74" si="25">IF(SUMIF(AN$11:AN$97,$C43,AM$11:AM$97)=0," ",SUMIF(AN$11:AN$97,$C43,AM$11:AM$97))</f>
        <v xml:space="preserve"> </v>
      </c>
      <c r="M43" s="53">
        <f t="shared" ref="M43:M74" si="26">IF(L43=" ",0,IF(L43=1,50,IF(L43=2,48,IF(L43=3,46,IF(L43=4,44,IF(L43=5,42,IF(AND(L43&gt;5,L43&lt;45),46-L43,2)))))))</f>
        <v>0</v>
      </c>
      <c r="N43" s="54"/>
      <c r="O43" s="55" t="str">
        <f t="shared" ref="O43:O74" si="27">IF(SUMIF(AQ$11:AQ$97,$C43,AP$11:AP$97)=0," ",SUMIF(AQ$11:AQ$97,$C43,AP$11:AP$97))</f>
        <v xml:space="preserve"> </v>
      </c>
      <c r="P43" s="56">
        <f t="shared" ref="P43:P74" si="28">IF(O43=" ",0,IF(O43=1,50,IF(O43=2,48,IF(O43=3,46,IF(O43=4,44,IF(O43=5,42,IF(AND(O43&gt;5,O43&lt;45),46-O43,2)))))))</f>
        <v>0</v>
      </c>
      <c r="Q43" s="57"/>
      <c r="R43" s="58" t="str">
        <f t="shared" ref="R43:R74" si="29">IF(SUMIF(AT$11:AT$97,$C43,AS$11:AS$97)=0," ",SUMIF(AT$11:AT$97,$C43,AS$11:AS$97))</f>
        <v xml:space="preserve"> </v>
      </c>
      <c r="S43" s="59">
        <f t="shared" ref="S43:S74" si="30">IF(R43=" ",0,IF(R43=1,50,IF(R43=2,48,IF(R43=3,46,IF(R43=4,44,IF(R43=5,42,IF(AND(R43&gt;5,R43&lt;45),46-R43,2)))))))</f>
        <v>0</v>
      </c>
      <c r="T43" s="60"/>
      <c r="U43" s="61" t="str">
        <f t="shared" ref="U43:U74" si="31">IF(SUMIF(AW$11:AW$97,$C43,AV$11:AV$97)=0," ",SUMIF(AW$11:AW$97,$C43,AV$11:AV$97))</f>
        <v xml:space="preserve"> </v>
      </c>
      <c r="V43" s="62">
        <f t="shared" ref="V43:V74" si="32">IF(U43=" ",0,IF(U43=1,50,IF(U43=2,48,IF(U43=3,46,IF(U43=4,44,IF(U43=5,42,IF(AND(U43&gt;5,U43&lt;45),46-U43,2)))))))</f>
        <v>0</v>
      </c>
      <c r="W43" s="63"/>
      <c r="X43" s="64" t="str">
        <f t="shared" ref="X43:X74" si="33">IF(SUMIF(AZ$11:AZ$97,$C43,AY$11:AY$97)=0," ",SUMIF(AZ$11:AZ$97,$C43,AY$11:AY$97))</f>
        <v xml:space="preserve"> </v>
      </c>
      <c r="Y43" s="65">
        <f t="shared" ref="Y43:Y74" si="34">IF(X43=" ",0,IF(X43=1,50,IF(X43=2,48,IF(X43=3,46,IF(X43=4,44,IF(X43=5,42,IF(AND(X43&gt;5,X43&lt;45),46-X43,2)))))))</f>
        <v>0</v>
      </c>
      <c r="Z43" s="66"/>
      <c r="AA43" s="67" t="str">
        <f t="shared" ref="AA43:AA74" si="35">IF(SUMIF(BC$11:BC$97,$C43,BB$11:BB$97)=0," ",SUMIF(BC$11:BC$97,$C43,BB$11:BB$97))</f>
        <v xml:space="preserve"> </v>
      </c>
      <c r="AB43" s="68">
        <f t="shared" ref="AB43:AB74" si="36">IF(AA43=" ",0,IF(AA43=1,50,IF(AA43=2,48,IF(AA43=3,46,IF(AA43=4,44,IF(AA43=5,42,IF(AND(AA43&gt;5,AA43&lt;45),46-AA43,2)))))))</f>
        <v>0</v>
      </c>
      <c r="AC43" s="69"/>
      <c r="AD43" s="70" t="str">
        <f t="shared" ref="AD43:AD74" si="37">IF(SUMIF(BF$11:BF$97,$C43,BE$11:BE$97)=0," ",SUMIF(BF$11:BF$97,$C43,BE$11:BE$97))</f>
        <v xml:space="preserve"> </v>
      </c>
      <c r="AE43" s="71">
        <f t="shared" ref="AE43:AE74" si="38">IF(AD43=" ",0,IF(AD43=1,50,IF(AD43=2,48,IF(AD43=3,46,IF(AD43=4,44,IF(AD43=5,42,IF(AND(AD43&gt;5,AD43&lt;45),46-AD43,2)))))))</f>
        <v>0</v>
      </c>
      <c r="AF43" s="44">
        <f t="shared" ref="AF43:AF74" si="39">J43+M43+P43+S43+V43+Y43+AB43+AE43</f>
        <v>13</v>
      </c>
      <c r="AG43" s="72">
        <f t="shared" ref="AG43:AG74" si="40">A43</f>
        <v>33</v>
      </c>
      <c r="AH43" s="44">
        <f t="shared" ref="AH43:AH74" si="41">AF43-MIN(J43,M43,P43,S43,V43,Y43,AB43,AE43)</f>
        <v>13</v>
      </c>
      <c r="AJ43" s="49">
        <v>33</v>
      </c>
      <c r="AK43" s="49"/>
      <c r="AM43" s="52">
        <v>33</v>
      </c>
      <c r="AN43" s="52"/>
      <c r="AP43" s="73">
        <v>33</v>
      </c>
      <c r="AQ43" s="73"/>
      <c r="AS43" s="58">
        <v>33</v>
      </c>
      <c r="AT43" s="58"/>
      <c r="AV43" s="61">
        <v>33</v>
      </c>
      <c r="AW43" s="61"/>
      <c r="AY43" s="64">
        <v>33</v>
      </c>
      <c r="AZ43" s="64"/>
      <c r="BB43" s="74">
        <v>33</v>
      </c>
      <c r="BC43" s="74"/>
      <c r="BE43" s="70">
        <v>33</v>
      </c>
      <c r="BF43" s="70"/>
    </row>
    <row r="44" spans="1:58" x14ac:dyDescent="0.25">
      <c r="A44" s="43">
        <v>34</v>
      </c>
      <c r="B44" s="44">
        <f t="shared" si="23"/>
        <v>12</v>
      </c>
      <c r="C44" s="45">
        <v>486</v>
      </c>
      <c r="D44" s="46" t="str">
        <f t="shared" si="19"/>
        <v>GAREL Florine</v>
      </c>
      <c r="E44" s="47" t="str">
        <f t="shared" si="20"/>
        <v>F</v>
      </c>
      <c r="F44" s="47" t="str">
        <f t="shared" si="21"/>
        <v>OGVTT</v>
      </c>
      <c r="G44" s="47" t="str">
        <f t="shared" si="22"/>
        <v>FFC</v>
      </c>
      <c r="H44" s="48">
        <v>1</v>
      </c>
      <c r="I44" s="49">
        <v>34</v>
      </c>
      <c r="J44" s="50">
        <f t="shared" si="24"/>
        <v>12</v>
      </c>
      <c r="K44" s="51"/>
      <c r="L44" s="52" t="str">
        <f t="shared" si="25"/>
        <v xml:space="preserve"> </v>
      </c>
      <c r="M44" s="53">
        <f t="shared" si="26"/>
        <v>0</v>
      </c>
      <c r="N44" s="54"/>
      <c r="O44" s="55" t="str">
        <f t="shared" si="27"/>
        <v xml:space="preserve"> </v>
      </c>
      <c r="P44" s="56">
        <f t="shared" si="28"/>
        <v>0</v>
      </c>
      <c r="Q44" s="57"/>
      <c r="R44" s="58" t="str">
        <f t="shared" si="29"/>
        <v xml:space="preserve"> </v>
      </c>
      <c r="S44" s="59">
        <f t="shared" si="30"/>
        <v>0</v>
      </c>
      <c r="T44" s="60"/>
      <c r="U44" s="61" t="str">
        <f t="shared" si="31"/>
        <v xml:space="preserve"> </v>
      </c>
      <c r="V44" s="62">
        <f t="shared" si="32"/>
        <v>0</v>
      </c>
      <c r="W44" s="63"/>
      <c r="X44" s="64" t="str">
        <f t="shared" si="33"/>
        <v xml:space="preserve"> </v>
      </c>
      <c r="Y44" s="65">
        <f t="shared" si="34"/>
        <v>0</v>
      </c>
      <c r="Z44" s="66"/>
      <c r="AA44" s="67" t="str">
        <f t="shared" si="35"/>
        <v xml:space="preserve"> </v>
      </c>
      <c r="AB44" s="68">
        <f t="shared" si="36"/>
        <v>0</v>
      </c>
      <c r="AC44" s="69"/>
      <c r="AD44" s="70" t="str">
        <f t="shared" si="37"/>
        <v xml:space="preserve"> </v>
      </c>
      <c r="AE44" s="71">
        <f t="shared" si="38"/>
        <v>0</v>
      </c>
      <c r="AF44" s="44">
        <f t="shared" si="39"/>
        <v>12</v>
      </c>
      <c r="AG44" s="72">
        <f t="shared" si="40"/>
        <v>34</v>
      </c>
      <c r="AH44" s="44">
        <f t="shared" si="41"/>
        <v>12</v>
      </c>
      <c r="AJ44" s="49">
        <v>34</v>
      </c>
      <c r="AK44" s="49"/>
      <c r="AM44" s="52">
        <v>34</v>
      </c>
      <c r="AN44" s="52"/>
      <c r="AP44" s="73">
        <v>34</v>
      </c>
      <c r="AQ44" s="73"/>
      <c r="AS44" s="58">
        <v>34</v>
      </c>
      <c r="AT44" s="58"/>
      <c r="AV44" s="61">
        <v>34</v>
      </c>
      <c r="AW44" s="61"/>
      <c r="AY44" s="64">
        <v>34</v>
      </c>
      <c r="AZ44" s="64"/>
      <c r="BB44" s="74">
        <v>34</v>
      </c>
      <c r="BC44" s="74"/>
      <c r="BE44" s="70">
        <v>34</v>
      </c>
      <c r="BF44" s="70"/>
    </row>
    <row r="45" spans="1:58" x14ac:dyDescent="0.25">
      <c r="A45" s="43">
        <v>35</v>
      </c>
      <c r="B45" s="44">
        <f t="shared" si="23"/>
        <v>11</v>
      </c>
      <c r="C45" s="45">
        <v>483</v>
      </c>
      <c r="D45" s="46" t="str">
        <f t="shared" si="19"/>
        <v>LEVASSEUR Maelle</v>
      </c>
      <c r="E45" s="47" t="str">
        <f t="shared" si="20"/>
        <v>F</v>
      </c>
      <c r="F45" s="47" t="str">
        <f t="shared" si="21"/>
        <v>BONNIERES VTT</v>
      </c>
      <c r="G45" s="47" t="str">
        <f t="shared" si="22"/>
        <v>UFO</v>
      </c>
      <c r="H45" s="48">
        <v>1</v>
      </c>
      <c r="I45" s="49">
        <v>35</v>
      </c>
      <c r="J45" s="50">
        <f t="shared" si="24"/>
        <v>11</v>
      </c>
      <c r="K45" s="51"/>
      <c r="L45" s="52" t="str">
        <f t="shared" si="25"/>
        <v xml:space="preserve"> </v>
      </c>
      <c r="M45" s="53">
        <f t="shared" si="26"/>
        <v>0</v>
      </c>
      <c r="N45" s="54"/>
      <c r="O45" s="55" t="str">
        <f t="shared" si="27"/>
        <v xml:space="preserve"> </v>
      </c>
      <c r="P45" s="56">
        <f t="shared" si="28"/>
        <v>0</v>
      </c>
      <c r="Q45" s="57"/>
      <c r="R45" s="58" t="str">
        <f t="shared" si="29"/>
        <v xml:space="preserve"> </v>
      </c>
      <c r="S45" s="59">
        <f t="shared" si="30"/>
        <v>0</v>
      </c>
      <c r="T45" s="60"/>
      <c r="U45" s="61" t="str">
        <f t="shared" si="31"/>
        <v xml:space="preserve"> </v>
      </c>
      <c r="V45" s="62">
        <f t="shared" si="32"/>
        <v>0</v>
      </c>
      <c r="W45" s="63"/>
      <c r="X45" s="64" t="str">
        <f t="shared" si="33"/>
        <v xml:space="preserve"> </v>
      </c>
      <c r="Y45" s="65">
        <f t="shared" si="34"/>
        <v>0</v>
      </c>
      <c r="Z45" s="66"/>
      <c r="AA45" s="67" t="str">
        <f t="shared" si="35"/>
        <v xml:space="preserve"> </v>
      </c>
      <c r="AB45" s="68">
        <f t="shared" si="36"/>
        <v>0</v>
      </c>
      <c r="AC45" s="69"/>
      <c r="AD45" s="70" t="str">
        <f t="shared" si="37"/>
        <v xml:space="preserve"> </v>
      </c>
      <c r="AE45" s="71">
        <f t="shared" si="38"/>
        <v>0</v>
      </c>
      <c r="AF45" s="44">
        <f t="shared" si="39"/>
        <v>11</v>
      </c>
      <c r="AG45" s="72">
        <f t="shared" si="40"/>
        <v>35</v>
      </c>
      <c r="AH45" s="44">
        <f t="shared" si="41"/>
        <v>11</v>
      </c>
      <c r="AJ45" s="49">
        <v>35</v>
      </c>
      <c r="AK45" s="49"/>
      <c r="AM45" s="52">
        <v>35</v>
      </c>
      <c r="AN45" s="52"/>
      <c r="AP45" s="73">
        <v>35</v>
      </c>
      <c r="AQ45" s="73"/>
      <c r="AS45" s="58">
        <v>35</v>
      </c>
      <c r="AT45" s="58"/>
      <c r="AV45" s="61">
        <v>35</v>
      </c>
      <c r="AW45" s="61"/>
      <c r="AY45" s="64">
        <v>35</v>
      </c>
      <c r="AZ45" s="64"/>
      <c r="BB45" s="74">
        <v>35</v>
      </c>
      <c r="BC45" s="74"/>
      <c r="BE45" s="70">
        <v>35</v>
      </c>
      <c r="BF45" s="70"/>
    </row>
    <row r="46" spans="1:58" x14ac:dyDescent="0.25">
      <c r="A46" s="43">
        <v>36</v>
      </c>
      <c r="B46" s="44">
        <f t="shared" si="23"/>
        <v>10</v>
      </c>
      <c r="C46" s="45">
        <v>411</v>
      </c>
      <c r="D46" s="46" t="str">
        <f t="shared" si="19"/>
        <v>FOSSE Aurelien</v>
      </c>
      <c r="E46" s="47" t="str">
        <f t="shared" si="20"/>
        <v>H</v>
      </c>
      <c r="F46" s="47" t="str">
        <f t="shared" si="21"/>
        <v>CVC MERY</v>
      </c>
      <c r="G46" s="47" t="str">
        <f t="shared" si="22"/>
        <v>UFO</v>
      </c>
      <c r="H46" s="48">
        <v>1</v>
      </c>
      <c r="I46" s="49">
        <v>36</v>
      </c>
      <c r="J46" s="50">
        <f t="shared" si="24"/>
        <v>10</v>
      </c>
      <c r="K46" s="51"/>
      <c r="L46" s="52" t="str">
        <f t="shared" si="25"/>
        <v xml:space="preserve"> </v>
      </c>
      <c r="M46" s="53">
        <f t="shared" si="26"/>
        <v>0</v>
      </c>
      <c r="N46" s="54"/>
      <c r="O46" s="55" t="str">
        <f t="shared" si="27"/>
        <v xml:space="preserve"> </v>
      </c>
      <c r="P46" s="56">
        <f t="shared" si="28"/>
        <v>0</v>
      </c>
      <c r="Q46" s="57"/>
      <c r="R46" s="58" t="str">
        <f t="shared" si="29"/>
        <v xml:space="preserve"> </v>
      </c>
      <c r="S46" s="59">
        <f t="shared" si="30"/>
        <v>0</v>
      </c>
      <c r="T46" s="60"/>
      <c r="U46" s="61" t="str">
        <f t="shared" si="31"/>
        <v xml:space="preserve"> </v>
      </c>
      <c r="V46" s="62">
        <f t="shared" si="32"/>
        <v>0</v>
      </c>
      <c r="W46" s="63"/>
      <c r="X46" s="64" t="str">
        <f t="shared" si="33"/>
        <v xml:space="preserve"> </v>
      </c>
      <c r="Y46" s="65">
        <f t="shared" si="34"/>
        <v>0</v>
      </c>
      <c r="Z46" s="66"/>
      <c r="AA46" s="67" t="str">
        <f t="shared" si="35"/>
        <v xml:space="preserve"> </v>
      </c>
      <c r="AB46" s="68">
        <f t="shared" si="36"/>
        <v>0</v>
      </c>
      <c r="AC46" s="69"/>
      <c r="AD46" s="70" t="str">
        <f t="shared" si="37"/>
        <v xml:space="preserve"> </v>
      </c>
      <c r="AE46" s="71">
        <f t="shared" si="38"/>
        <v>0</v>
      </c>
      <c r="AF46" s="44">
        <f t="shared" si="39"/>
        <v>10</v>
      </c>
      <c r="AG46" s="72">
        <f t="shared" si="40"/>
        <v>36</v>
      </c>
      <c r="AH46" s="44">
        <f t="shared" si="41"/>
        <v>10</v>
      </c>
      <c r="AJ46" s="49">
        <v>36</v>
      </c>
      <c r="AK46" s="49"/>
      <c r="AM46" s="52">
        <v>36</v>
      </c>
      <c r="AN46" s="52"/>
      <c r="AP46" s="73">
        <v>36</v>
      </c>
      <c r="AQ46" s="73"/>
      <c r="AS46" s="58">
        <v>36</v>
      </c>
      <c r="AT46" s="58"/>
      <c r="AV46" s="61">
        <v>36</v>
      </c>
      <c r="AW46" s="61"/>
      <c r="AY46" s="64">
        <v>36</v>
      </c>
      <c r="AZ46" s="64"/>
      <c r="BB46" s="74">
        <v>36</v>
      </c>
      <c r="BC46" s="74"/>
      <c r="BE46" s="70">
        <v>36</v>
      </c>
      <c r="BF46" s="70"/>
    </row>
    <row r="47" spans="1:58" x14ac:dyDescent="0.25">
      <c r="A47" s="43">
        <v>37</v>
      </c>
      <c r="B47" s="44">
        <f t="shared" si="23"/>
        <v>9</v>
      </c>
      <c r="C47" s="45">
        <v>414</v>
      </c>
      <c r="D47" s="46" t="str">
        <f t="shared" ref="D47:D48" si="42">VLOOKUP(C47,$C$110:$G$148,2)</f>
        <v>PINARDI Francesco</v>
      </c>
      <c r="E47" s="47" t="str">
        <f t="shared" ref="E47:E48" si="43">VLOOKUP(C47,$C$110:$G$148,3)</f>
        <v>H</v>
      </c>
      <c r="F47" s="47" t="str">
        <f t="shared" ref="F47:F48" si="44">VLOOKUP(C47,$C$110:$G$148,4)</f>
        <v>OGVTT</v>
      </c>
      <c r="G47" s="47" t="str">
        <f t="shared" ref="G47:G48" si="45">VLOOKUP(C47,$C$110:$G$148,5)</f>
        <v>FFC</v>
      </c>
      <c r="H47" s="48">
        <v>1</v>
      </c>
      <c r="I47" s="49">
        <v>37</v>
      </c>
      <c r="J47" s="50">
        <f t="shared" si="24"/>
        <v>9</v>
      </c>
      <c r="K47" s="51"/>
      <c r="L47" s="52" t="str">
        <f t="shared" si="25"/>
        <v xml:space="preserve"> </v>
      </c>
      <c r="M47" s="53">
        <f t="shared" si="26"/>
        <v>0</v>
      </c>
      <c r="N47" s="54"/>
      <c r="O47" s="55" t="str">
        <f t="shared" si="27"/>
        <v xml:space="preserve"> </v>
      </c>
      <c r="P47" s="56">
        <f t="shared" si="28"/>
        <v>0</v>
      </c>
      <c r="Q47" s="57"/>
      <c r="R47" s="58" t="str">
        <f t="shared" si="29"/>
        <v xml:space="preserve"> </v>
      </c>
      <c r="S47" s="59">
        <f t="shared" si="30"/>
        <v>0</v>
      </c>
      <c r="T47" s="60"/>
      <c r="U47" s="61" t="str">
        <f t="shared" si="31"/>
        <v xml:space="preserve"> </v>
      </c>
      <c r="V47" s="62">
        <f t="shared" si="32"/>
        <v>0</v>
      </c>
      <c r="W47" s="63"/>
      <c r="X47" s="64" t="str">
        <f t="shared" si="33"/>
        <v xml:space="preserve"> </v>
      </c>
      <c r="Y47" s="65">
        <f t="shared" si="34"/>
        <v>0</v>
      </c>
      <c r="Z47" s="66"/>
      <c r="AA47" s="67" t="str">
        <f t="shared" si="35"/>
        <v xml:space="preserve"> </v>
      </c>
      <c r="AB47" s="68">
        <f t="shared" si="36"/>
        <v>0</v>
      </c>
      <c r="AC47" s="69"/>
      <c r="AD47" s="70" t="str">
        <f t="shared" si="37"/>
        <v xml:space="preserve"> </v>
      </c>
      <c r="AE47" s="71">
        <f t="shared" si="38"/>
        <v>0</v>
      </c>
      <c r="AF47" s="44">
        <f t="shared" si="39"/>
        <v>9</v>
      </c>
      <c r="AG47" s="72">
        <f t="shared" si="40"/>
        <v>37</v>
      </c>
      <c r="AH47" s="44">
        <f t="shared" si="41"/>
        <v>9</v>
      </c>
      <c r="AJ47" s="49">
        <v>37</v>
      </c>
      <c r="AK47" s="49"/>
      <c r="AM47" s="52">
        <v>37</v>
      </c>
      <c r="AN47" s="52"/>
      <c r="AP47" s="73">
        <v>37</v>
      </c>
      <c r="AQ47" s="73"/>
      <c r="AS47" s="58">
        <v>37</v>
      </c>
      <c r="AT47" s="58"/>
      <c r="AV47" s="61">
        <v>37</v>
      </c>
      <c r="AW47" s="61"/>
      <c r="AY47" s="64">
        <v>37</v>
      </c>
      <c r="AZ47" s="64"/>
      <c r="BB47" s="74">
        <v>37</v>
      </c>
      <c r="BC47" s="74"/>
      <c r="BE47" s="70">
        <v>37</v>
      </c>
      <c r="BF47" s="70"/>
    </row>
    <row r="48" spans="1:58" x14ac:dyDescent="0.25">
      <c r="A48" s="43">
        <v>38</v>
      </c>
      <c r="B48" s="44">
        <f t="shared" si="23"/>
        <v>8</v>
      </c>
      <c r="C48" s="45">
        <v>439</v>
      </c>
      <c r="D48" s="46" t="str">
        <f t="shared" si="42"/>
        <v>CARRERE Gabriel</v>
      </c>
      <c r="E48" s="47" t="str">
        <f t="shared" si="43"/>
        <v>H</v>
      </c>
      <c r="F48" s="47" t="str">
        <f t="shared" si="44"/>
        <v>ES PERSAN</v>
      </c>
      <c r="G48" s="47" t="str">
        <f t="shared" si="45"/>
        <v>FFC</v>
      </c>
      <c r="H48" s="48">
        <v>1</v>
      </c>
      <c r="I48" s="49">
        <v>38</v>
      </c>
      <c r="J48" s="50">
        <f t="shared" si="24"/>
        <v>8</v>
      </c>
      <c r="K48" s="51"/>
      <c r="L48" s="52" t="str">
        <f t="shared" si="25"/>
        <v xml:space="preserve"> </v>
      </c>
      <c r="M48" s="53">
        <f t="shared" si="26"/>
        <v>0</v>
      </c>
      <c r="N48" s="54"/>
      <c r="O48" s="55" t="str">
        <f t="shared" si="27"/>
        <v xml:space="preserve"> </v>
      </c>
      <c r="P48" s="56">
        <f t="shared" si="28"/>
        <v>0</v>
      </c>
      <c r="Q48" s="57"/>
      <c r="R48" s="58" t="str">
        <f t="shared" si="29"/>
        <v xml:space="preserve"> </v>
      </c>
      <c r="S48" s="59">
        <f t="shared" si="30"/>
        <v>0</v>
      </c>
      <c r="T48" s="60"/>
      <c r="U48" s="61" t="str">
        <f t="shared" si="31"/>
        <v xml:space="preserve"> </v>
      </c>
      <c r="V48" s="62">
        <f t="shared" si="32"/>
        <v>0</v>
      </c>
      <c r="W48" s="63"/>
      <c r="X48" s="64" t="str">
        <f t="shared" si="33"/>
        <v xml:space="preserve"> </v>
      </c>
      <c r="Y48" s="65">
        <f t="shared" si="34"/>
        <v>0</v>
      </c>
      <c r="Z48" s="66"/>
      <c r="AA48" s="67" t="str">
        <f t="shared" si="35"/>
        <v xml:space="preserve"> </v>
      </c>
      <c r="AB48" s="68">
        <f t="shared" si="36"/>
        <v>0</v>
      </c>
      <c r="AC48" s="69"/>
      <c r="AD48" s="70" t="str">
        <f t="shared" si="37"/>
        <v xml:space="preserve"> </v>
      </c>
      <c r="AE48" s="71">
        <f t="shared" si="38"/>
        <v>0</v>
      </c>
      <c r="AF48" s="44">
        <f t="shared" si="39"/>
        <v>8</v>
      </c>
      <c r="AG48" s="72">
        <f t="shared" si="40"/>
        <v>38</v>
      </c>
      <c r="AH48" s="44">
        <f t="shared" si="41"/>
        <v>8</v>
      </c>
      <c r="AJ48" s="49">
        <v>38</v>
      </c>
      <c r="AK48" s="49"/>
      <c r="AM48" s="52">
        <v>38</v>
      </c>
      <c r="AN48" s="52"/>
      <c r="AP48" s="73">
        <v>38</v>
      </c>
      <c r="AQ48" s="73"/>
      <c r="AS48" s="58">
        <v>38</v>
      </c>
      <c r="AT48" s="58"/>
      <c r="AV48" s="61">
        <v>38</v>
      </c>
      <c r="AW48" s="61"/>
      <c r="AY48" s="64">
        <v>38</v>
      </c>
      <c r="AZ48" s="64"/>
      <c r="BB48" s="74">
        <v>38</v>
      </c>
      <c r="BC48" s="74"/>
      <c r="BE48" s="70">
        <v>38</v>
      </c>
      <c r="BF48" s="70"/>
    </row>
    <row r="49" spans="1:58" x14ac:dyDescent="0.25">
      <c r="A49" s="43">
        <v>39</v>
      </c>
      <c r="B49" s="44">
        <f t="shared" si="23"/>
        <v>0</v>
      </c>
      <c r="C49" s="45"/>
      <c r="D49" s="46"/>
      <c r="E49" s="47"/>
      <c r="F49" s="47" t="s">
        <v>1</v>
      </c>
      <c r="G49" s="47" t="s">
        <v>1</v>
      </c>
      <c r="H49" s="48"/>
      <c r="I49" s="49" t="str">
        <f t="shared" ref="I49:I74" si="46">IF(SUMIF(AK$11:AK$97,$C49,AJ$11:AJ$97)=0," ",SUMIF(AK$11:AK$97,$C49,AJ$11:AJ$97))</f>
        <v xml:space="preserve"> </v>
      </c>
      <c r="J49" s="50">
        <f t="shared" si="24"/>
        <v>0</v>
      </c>
      <c r="K49" s="51"/>
      <c r="L49" s="52" t="str">
        <f t="shared" si="25"/>
        <v xml:space="preserve"> </v>
      </c>
      <c r="M49" s="53">
        <f t="shared" si="26"/>
        <v>0</v>
      </c>
      <c r="N49" s="54"/>
      <c r="O49" s="55" t="str">
        <f t="shared" si="27"/>
        <v xml:space="preserve"> </v>
      </c>
      <c r="P49" s="56">
        <f t="shared" si="28"/>
        <v>0</v>
      </c>
      <c r="Q49" s="57"/>
      <c r="R49" s="58" t="str">
        <f t="shared" si="29"/>
        <v xml:space="preserve"> </v>
      </c>
      <c r="S49" s="59">
        <f t="shared" si="30"/>
        <v>0</v>
      </c>
      <c r="T49" s="60"/>
      <c r="U49" s="61" t="str">
        <f t="shared" si="31"/>
        <v xml:space="preserve"> </v>
      </c>
      <c r="V49" s="62">
        <f t="shared" si="32"/>
        <v>0</v>
      </c>
      <c r="W49" s="63"/>
      <c r="X49" s="64" t="str">
        <f t="shared" si="33"/>
        <v xml:space="preserve"> </v>
      </c>
      <c r="Y49" s="65">
        <f t="shared" si="34"/>
        <v>0</v>
      </c>
      <c r="Z49" s="66"/>
      <c r="AA49" s="67" t="str">
        <f t="shared" si="35"/>
        <v xml:space="preserve"> </v>
      </c>
      <c r="AB49" s="68">
        <f t="shared" si="36"/>
        <v>0</v>
      </c>
      <c r="AC49" s="69"/>
      <c r="AD49" s="70" t="str">
        <f t="shared" si="37"/>
        <v xml:space="preserve"> </v>
      </c>
      <c r="AE49" s="71">
        <f t="shared" si="38"/>
        <v>0</v>
      </c>
      <c r="AF49" s="44">
        <f t="shared" si="39"/>
        <v>0</v>
      </c>
      <c r="AG49" s="72">
        <f t="shared" si="40"/>
        <v>39</v>
      </c>
      <c r="AH49" s="44">
        <f t="shared" si="41"/>
        <v>0</v>
      </c>
      <c r="AJ49" s="49">
        <v>39</v>
      </c>
      <c r="AK49" s="49"/>
      <c r="AM49" s="52">
        <v>39</v>
      </c>
      <c r="AN49" s="52"/>
      <c r="AP49" s="73">
        <v>39</v>
      </c>
      <c r="AQ49" s="73"/>
      <c r="AS49" s="58">
        <v>39</v>
      </c>
      <c r="AT49" s="58"/>
      <c r="AV49" s="61">
        <v>39</v>
      </c>
      <c r="AW49" s="61"/>
      <c r="AY49" s="64">
        <v>39</v>
      </c>
      <c r="AZ49" s="64"/>
      <c r="BB49" s="74">
        <v>39</v>
      </c>
      <c r="BC49" s="74"/>
      <c r="BE49" s="70">
        <v>39</v>
      </c>
      <c r="BF49" s="70"/>
    </row>
    <row r="50" spans="1:58" ht="13" x14ac:dyDescent="0.25">
      <c r="A50" s="43">
        <v>40</v>
      </c>
      <c r="B50" s="44">
        <f t="shared" si="23"/>
        <v>0</v>
      </c>
      <c r="C50" s="45"/>
      <c r="D50" s="46"/>
      <c r="E50" s="47"/>
      <c r="F50" s="47" t="s">
        <v>1</v>
      </c>
      <c r="G50" s="47" t="s">
        <v>1</v>
      </c>
      <c r="H50" s="48"/>
      <c r="I50" s="49" t="str">
        <f t="shared" si="46"/>
        <v xml:space="preserve"> </v>
      </c>
      <c r="J50" s="50">
        <f t="shared" si="24"/>
        <v>0</v>
      </c>
      <c r="K50" s="51"/>
      <c r="L50" s="52" t="str">
        <f t="shared" si="25"/>
        <v xml:space="preserve"> </v>
      </c>
      <c r="M50" s="53">
        <f t="shared" si="26"/>
        <v>0</v>
      </c>
      <c r="N50" s="54"/>
      <c r="O50" s="55" t="str">
        <f t="shared" si="27"/>
        <v xml:space="preserve"> </v>
      </c>
      <c r="P50" s="56">
        <f t="shared" si="28"/>
        <v>0</v>
      </c>
      <c r="Q50" s="57"/>
      <c r="R50" s="58" t="str">
        <f t="shared" si="29"/>
        <v xml:space="preserve"> </v>
      </c>
      <c r="S50" s="59">
        <f t="shared" si="30"/>
        <v>0</v>
      </c>
      <c r="T50" s="60"/>
      <c r="U50" s="61" t="str">
        <f t="shared" si="31"/>
        <v xml:space="preserve"> </v>
      </c>
      <c r="V50" s="62">
        <f t="shared" si="32"/>
        <v>0</v>
      </c>
      <c r="W50" s="63"/>
      <c r="X50" s="64" t="str">
        <f t="shared" si="33"/>
        <v xml:space="preserve"> </v>
      </c>
      <c r="Y50" s="65">
        <f t="shared" si="34"/>
        <v>0</v>
      </c>
      <c r="Z50" s="66"/>
      <c r="AA50" s="67" t="str">
        <f t="shared" si="35"/>
        <v xml:space="preserve"> </v>
      </c>
      <c r="AB50" s="68">
        <f t="shared" si="36"/>
        <v>0</v>
      </c>
      <c r="AC50" s="69"/>
      <c r="AD50" s="70" t="str">
        <f t="shared" si="37"/>
        <v xml:space="preserve"> </v>
      </c>
      <c r="AE50" s="71">
        <f t="shared" si="38"/>
        <v>0</v>
      </c>
      <c r="AF50" s="44">
        <f t="shared" si="39"/>
        <v>0</v>
      </c>
      <c r="AG50" s="72">
        <f t="shared" si="40"/>
        <v>40</v>
      </c>
      <c r="AH50" s="44">
        <f t="shared" si="41"/>
        <v>0</v>
      </c>
      <c r="AI50" s="75"/>
      <c r="AJ50" s="49">
        <v>40</v>
      </c>
      <c r="AK50" s="49"/>
      <c r="AM50" s="52">
        <v>40</v>
      </c>
      <c r="AN50" s="52"/>
      <c r="AP50" s="73">
        <v>40</v>
      </c>
      <c r="AQ50" s="73"/>
      <c r="AS50" s="58">
        <v>40</v>
      </c>
      <c r="AT50" s="58"/>
      <c r="AV50" s="61">
        <v>40</v>
      </c>
      <c r="AW50" s="61"/>
      <c r="AY50" s="64">
        <v>40</v>
      </c>
      <c r="AZ50" s="64"/>
      <c r="BB50" s="74">
        <v>40</v>
      </c>
      <c r="BC50" s="74"/>
      <c r="BE50" s="70">
        <v>40</v>
      </c>
      <c r="BF50" s="70"/>
    </row>
    <row r="51" spans="1:58" x14ac:dyDescent="0.25">
      <c r="A51" s="43">
        <v>41</v>
      </c>
      <c r="B51" s="44">
        <f t="shared" si="23"/>
        <v>0</v>
      </c>
      <c r="C51" s="45"/>
      <c r="D51" s="46"/>
      <c r="E51" s="47"/>
      <c r="F51" s="47" t="s">
        <v>1</v>
      </c>
      <c r="G51" s="47" t="s">
        <v>1</v>
      </c>
      <c r="H51" s="48"/>
      <c r="I51" s="49" t="str">
        <f t="shared" si="46"/>
        <v xml:space="preserve"> </v>
      </c>
      <c r="J51" s="50">
        <f t="shared" si="24"/>
        <v>0</v>
      </c>
      <c r="K51" s="51"/>
      <c r="L51" s="52" t="str">
        <f t="shared" si="25"/>
        <v xml:space="preserve"> </v>
      </c>
      <c r="M51" s="53">
        <f t="shared" si="26"/>
        <v>0</v>
      </c>
      <c r="N51" s="54"/>
      <c r="O51" s="55" t="str">
        <f t="shared" si="27"/>
        <v xml:space="preserve"> </v>
      </c>
      <c r="P51" s="56">
        <f t="shared" si="28"/>
        <v>0</v>
      </c>
      <c r="Q51" s="57"/>
      <c r="R51" s="58" t="str">
        <f t="shared" si="29"/>
        <v xml:space="preserve"> </v>
      </c>
      <c r="S51" s="59">
        <f t="shared" si="30"/>
        <v>0</v>
      </c>
      <c r="T51" s="60"/>
      <c r="U51" s="61" t="str">
        <f t="shared" si="31"/>
        <v xml:space="preserve"> </v>
      </c>
      <c r="V51" s="62">
        <f t="shared" si="32"/>
        <v>0</v>
      </c>
      <c r="W51" s="63"/>
      <c r="X51" s="64" t="str">
        <f t="shared" si="33"/>
        <v xml:space="preserve"> </v>
      </c>
      <c r="Y51" s="65">
        <f t="shared" si="34"/>
        <v>0</v>
      </c>
      <c r="Z51" s="66"/>
      <c r="AA51" s="67" t="str">
        <f t="shared" si="35"/>
        <v xml:space="preserve"> </v>
      </c>
      <c r="AB51" s="68">
        <f t="shared" si="36"/>
        <v>0</v>
      </c>
      <c r="AC51" s="69"/>
      <c r="AD51" s="70" t="str">
        <f t="shared" si="37"/>
        <v xml:space="preserve"> </v>
      </c>
      <c r="AE51" s="71">
        <f t="shared" si="38"/>
        <v>0</v>
      </c>
      <c r="AF51" s="44">
        <f t="shared" si="39"/>
        <v>0</v>
      </c>
      <c r="AG51" s="72">
        <f t="shared" si="40"/>
        <v>41</v>
      </c>
      <c r="AH51" s="44">
        <f t="shared" si="41"/>
        <v>0</v>
      </c>
      <c r="AJ51" s="49">
        <v>41</v>
      </c>
      <c r="AK51" s="49"/>
      <c r="AM51" s="52">
        <v>41</v>
      </c>
      <c r="AN51" s="52"/>
      <c r="AP51" s="73">
        <v>41</v>
      </c>
      <c r="AQ51" s="73"/>
      <c r="AS51" s="58">
        <v>41</v>
      </c>
      <c r="AT51" s="58"/>
      <c r="AV51" s="61">
        <v>41</v>
      </c>
      <c r="AW51" s="61"/>
      <c r="AY51" s="64">
        <v>41</v>
      </c>
      <c r="AZ51" s="64"/>
      <c r="BB51" s="74">
        <v>41</v>
      </c>
      <c r="BC51" s="74"/>
      <c r="BE51" s="70">
        <v>41</v>
      </c>
      <c r="BF51" s="70"/>
    </row>
    <row r="52" spans="1:58" x14ac:dyDescent="0.25">
      <c r="A52" s="43">
        <v>42</v>
      </c>
      <c r="B52" s="44">
        <f t="shared" si="23"/>
        <v>0</v>
      </c>
      <c r="C52" s="45"/>
      <c r="D52" s="46"/>
      <c r="E52" s="47"/>
      <c r="F52" s="47" t="s">
        <v>1</v>
      </c>
      <c r="G52" s="47" t="s">
        <v>1</v>
      </c>
      <c r="H52" s="48"/>
      <c r="I52" s="49" t="str">
        <f t="shared" si="46"/>
        <v xml:space="preserve"> </v>
      </c>
      <c r="J52" s="50">
        <f t="shared" si="24"/>
        <v>0</v>
      </c>
      <c r="K52" s="51"/>
      <c r="L52" s="52" t="str">
        <f t="shared" si="25"/>
        <v xml:space="preserve"> </v>
      </c>
      <c r="M52" s="53">
        <f t="shared" si="26"/>
        <v>0</v>
      </c>
      <c r="N52" s="54"/>
      <c r="O52" s="55" t="str">
        <f t="shared" si="27"/>
        <v xml:space="preserve"> </v>
      </c>
      <c r="P52" s="56">
        <f t="shared" si="28"/>
        <v>0</v>
      </c>
      <c r="Q52" s="57"/>
      <c r="R52" s="58" t="str">
        <f t="shared" si="29"/>
        <v xml:space="preserve"> </v>
      </c>
      <c r="S52" s="59">
        <f t="shared" si="30"/>
        <v>0</v>
      </c>
      <c r="T52" s="60"/>
      <c r="U52" s="61" t="str">
        <f t="shared" si="31"/>
        <v xml:space="preserve"> </v>
      </c>
      <c r="V52" s="62">
        <f t="shared" si="32"/>
        <v>0</v>
      </c>
      <c r="W52" s="63"/>
      <c r="X52" s="64" t="str">
        <f t="shared" si="33"/>
        <v xml:space="preserve"> </v>
      </c>
      <c r="Y52" s="65">
        <f t="shared" si="34"/>
        <v>0</v>
      </c>
      <c r="Z52" s="66"/>
      <c r="AA52" s="67" t="str">
        <f t="shared" si="35"/>
        <v xml:space="preserve"> </v>
      </c>
      <c r="AB52" s="68">
        <f t="shared" si="36"/>
        <v>0</v>
      </c>
      <c r="AC52" s="69"/>
      <c r="AD52" s="70" t="str">
        <f t="shared" si="37"/>
        <v xml:space="preserve"> </v>
      </c>
      <c r="AE52" s="71">
        <f t="shared" si="38"/>
        <v>0</v>
      </c>
      <c r="AF52" s="44">
        <f t="shared" si="39"/>
        <v>0</v>
      </c>
      <c r="AG52" s="72">
        <f t="shared" si="40"/>
        <v>42</v>
      </c>
      <c r="AH52" s="44">
        <f t="shared" si="41"/>
        <v>0</v>
      </c>
      <c r="AJ52" s="49">
        <v>42</v>
      </c>
      <c r="AK52" s="49"/>
      <c r="AM52" s="52">
        <v>42</v>
      </c>
      <c r="AN52" s="52"/>
      <c r="AP52" s="73">
        <v>42</v>
      </c>
      <c r="AQ52" s="73"/>
      <c r="AS52" s="58">
        <v>42</v>
      </c>
      <c r="AT52" s="58"/>
      <c r="AV52" s="61">
        <v>42</v>
      </c>
      <c r="AW52" s="61"/>
      <c r="AY52" s="64">
        <v>42</v>
      </c>
      <c r="AZ52" s="64"/>
      <c r="BB52" s="74">
        <v>42</v>
      </c>
      <c r="BC52" s="74"/>
      <c r="BE52" s="70">
        <v>42</v>
      </c>
      <c r="BF52" s="70"/>
    </row>
    <row r="53" spans="1:58" x14ac:dyDescent="0.25">
      <c r="A53" s="43">
        <v>43</v>
      </c>
      <c r="B53" s="44">
        <f t="shared" si="23"/>
        <v>0</v>
      </c>
      <c r="C53" s="45"/>
      <c r="D53" s="46"/>
      <c r="E53" s="47"/>
      <c r="F53" s="47" t="s">
        <v>1</v>
      </c>
      <c r="G53" s="47" t="s">
        <v>1</v>
      </c>
      <c r="H53" s="48"/>
      <c r="I53" s="49" t="str">
        <f t="shared" si="46"/>
        <v xml:space="preserve"> </v>
      </c>
      <c r="J53" s="50">
        <f t="shared" si="24"/>
        <v>0</v>
      </c>
      <c r="K53" s="51"/>
      <c r="L53" s="52" t="str">
        <f t="shared" si="25"/>
        <v xml:space="preserve"> </v>
      </c>
      <c r="M53" s="53">
        <f t="shared" si="26"/>
        <v>0</v>
      </c>
      <c r="N53" s="54"/>
      <c r="O53" s="55" t="str">
        <f t="shared" si="27"/>
        <v xml:space="preserve"> </v>
      </c>
      <c r="P53" s="56">
        <f t="shared" si="28"/>
        <v>0</v>
      </c>
      <c r="Q53" s="57"/>
      <c r="R53" s="58" t="str">
        <f t="shared" si="29"/>
        <v xml:space="preserve"> </v>
      </c>
      <c r="S53" s="59">
        <f t="shared" si="30"/>
        <v>0</v>
      </c>
      <c r="T53" s="60"/>
      <c r="U53" s="61" t="str">
        <f t="shared" si="31"/>
        <v xml:space="preserve"> </v>
      </c>
      <c r="V53" s="62">
        <f t="shared" si="32"/>
        <v>0</v>
      </c>
      <c r="W53" s="63"/>
      <c r="X53" s="64" t="str">
        <f t="shared" si="33"/>
        <v xml:space="preserve"> </v>
      </c>
      <c r="Y53" s="65">
        <f t="shared" si="34"/>
        <v>0</v>
      </c>
      <c r="Z53" s="66"/>
      <c r="AA53" s="67" t="str">
        <f t="shared" si="35"/>
        <v xml:space="preserve"> </v>
      </c>
      <c r="AB53" s="68">
        <f t="shared" si="36"/>
        <v>0</v>
      </c>
      <c r="AC53" s="69"/>
      <c r="AD53" s="70" t="str">
        <f t="shared" si="37"/>
        <v xml:space="preserve"> </v>
      </c>
      <c r="AE53" s="71">
        <f t="shared" si="38"/>
        <v>0</v>
      </c>
      <c r="AF53" s="44">
        <f t="shared" si="39"/>
        <v>0</v>
      </c>
      <c r="AG53" s="72">
        <f t="shared" si="40"/>
        <v>43</v>
      </c>
      <c r="AH53" s="44">
        <f t="shared" si="41"/>
        <v>0</v>
      </c>
      <c r="AJ53" s="49">
        <v>43</v>
      </c>
      <c r="AK53" s="49"/>
      <c r="AM53" s="52">
        <v>43</v>
      </c>
      <c r="AN53" s="52"/>
      <c r="AP53" s="73">
        <v>43</v>
      </c>
      <c r="AQ53" s="73"/>
      <c r="AS53" s="58">
        <v>43</v>
      </c>
      <c r="AT53" s="58"/>
      <c r="AV53" s="61">
        <v>43</v>
      </c>
      <c r="AW53" s="61"/>
      <c r="AY53" s="64">
        <v>43</v>
      </c>
      <c r="AZ53" s="64"/>
      <c r="BB53" s="74">
        <v>43</v>
      </c>
      <c r="BC53" s="74"/>
      <c r="BE53" s="70">
        <v>43</v>
      </c>
      <c r="BF53" s="70"/>
    </row>
    <row r="54" spans="1:58" x14ac:dyDescent="0.25">
      <c r="A54" s="43">
        <v>44</v>
      </c>
      <c r="B54" s="44">
        <f t="shared" si="23"/>
        <v>0</v>
      </c>
      <c r="C54" s="45"/>
      <c r="D54" s="46" t="s">
        <v>1</v>
      </c>
      <c r="E54" s="47"/>
      <c r="F54" s="47" t="s">
        <v>1</v>
      </c>
      <c r="G54" s="47" t="s">
        <v>1</v>
      </c>
      <c r="H54" s="48"/>
      <c r="I54" s="49" t="str">
        <f t="shared" si="46"/>
        <v xml:space="preserve"> </v>
      </c>
      <c r="J54" s="50">
        <f t="shared" si="24"/>
        <v>0</v>
      </c>
      <c r="K54" s="51"/>
      <c r="L54" s="52" t="str">
        <f t="shared" si="25"/>
        <v xml:space="preserve"> </v>
      </c>
      <c r="M54" s="53">
        <f t="shared" si="26"/>
        <v>0</v>
      </c>
      <c r="N54" s="54"/>
      <c r="O54" s="55" t="str">
        <f t="shared" si="27"/>
        <v xml:space="preserve"> </v>
      </c>
      <c r="P54" s="56">
        <f t="shared" si="28"/>
        <v>0</v>
      </c>
      <c r="Q54" s="57"/>
      <c r="R54" s="58" t="str">
        <f t="shared" si="29"/>
        <v xml:space="preserve"> </v>
      </c>
      <c r="S54" s="59">
        <f t="shared" si="30"/>
        <v>0</v>
      </c>
      <c r="T54" s="60"/>
      <c r="U54" s="61" t="str">
        <f t="shared" si="31"/>
        <v xml:space="preserve"> </v>
      </c>
      <c r="V54" s="62">
        <f t="shared" si="32"/>
        <v>0</v>
      </c>
      <c r="W54" s="63"/>
      <c r="X54" s="64" t="str">
        <f t="shared" si="33"/>
        <v xml:space="preserve"> </v>
      </c>
      <c r="Y54" s="65">
        <f t="shared" si="34"/>
        <v>0</v>
      </c>
      <c r="Z54" s="66"/>
      <c r="AA54" s="67" t="str">
        <f t="shared" si="35"/>
        <v xml:space="preserve"> </v>
      </c>
      <c r="AB54" s="68">
        <f t="shared" si="36"/>
        <v>0</v>
      </c>
      <c r="AC54" s="69"/>
      <c r="AD54" s="70" t="str">
        <f t="shared" si="37"/>
        <v xml:space="preserve"> </v>
      </c>
      <c r="AE54" s="71">
        <f t="shared" si="38"/>
        <v>0</v>
      </c>
      <c r="AF54" s="44">
        <f t="shared" si="39"/>
        <v>0</v>
      </c>
      <c r="AG54" s="72">
        <f t="shared" si="40"/>
        <v>44</v>
      </c>
      <c r="AH54" s="44">
        <f t="shared" si="41"/>
        <v>0</v>
      </c>
      <c r="AJ54" s="49">
        <v>44</v>
      </c>
      <c r="AK54" s="49"/>
      <c r="AM54" s="52">
        <v>44</v>
      </c>
      <c r="AN54" s="52"/>
      <c r="AP54" s="73">
        <v>44</v>
      </c>
      <c r="AQ54" s="73"/>
      <c r="AS54" s="58">
        <v>44</v>
      </c>
      <c r="AT54" s="58"/>
      <c r="AV54" s="61">
        <v>44</v>
      </c>
      <c r="AW54" s="61"/>
      <c r="AY54" s="64">
        <v>44</v>
      </c>
      <c r="AZ54" s="64"/>
      <c r="BB54" s="74">
        <v>44</v>
      </c>
      <c r="BC54" s="74"/>
      <c r="BE54" s="70">
        <v>44</v>
      </c>
      <c r="BF54" s="70"/>
    </row>
    <row r="55" spans="1:58" x14ac:dyDescent="0.25">
      <c r="A55" s="43">
        <v>45</v>
      </c>
      <c r="B55" s="44">
        <f t="shared" si="23"/>
        <v>0</v>
      </c>
      <c r="C55" s="45"/>
      <c r="D55" s="46" t="s">
        <v>1</v>
      </c>
      <c r="E55" s="47"/>
      <c r="F55" s="47" t="s">
        <v>1</v>
      </c>
      <c r="G55" s="47" t="s">
        <v>1</v>
      </c>
      <c r="H55" s="48"/>
      <c r="I55" s="49" t="str">
        <f t="shared" si="46"/>
        <v xml:space="preserve"> </v>
      </c>
      <c r="J55" s="50">
        <f t="shared" si="24"/>
        <v>0</v>
      </c>
      <c r="K55" s="51"/>
      <c r="L55" s="52" t="str">
        <f t="shared" si="25"/>
        <v xml:space="preserve"> </v>
      </c>
      <c r="M55" s="53">
        <f t="shared" si="26"/>
        <v>0</v>
      </c>
      <c r="N55" s="54"/>
      <c r="O55" s="55" t="str">
        <f t="shared" si="27"/>
        <v xml:space="preserve"> </v>
      </c>
      <c r="P55" s="56">
        <f t="shared" si="28"/>
        <v>0</v>
      </c>
      <c r="Q55" s="57"/>
      <c r="R55" s="58" t="str">
        <f t="shared" si="29"/>
        <v xml:space="preserve"> </v>
      </c>
      <c r="S55" s="59">
        <f t="shared" si="30"/>
        <v>0</v>
      </c>
      <c r="T55" s="60"/>
      <c r="U55" s="61" t="str">
        <f t="shared" si="31"/>
        <v xml:space="preserve"> </v>
      </c>
      <c r="V55" s="62">
        <f t="shared" si="32"/>
        <v>0</v>
      </c>
      <c r="W55" s="63"/>
      <c r="X55" s="64" t="str">
        <f t="shared" si="33"/>
        <v xml:space="preserve"> </v>
      </c>
      <c r="Y55" s="65">
        <f t="shared" si="34"/>
        <v>0</v>
      </c>
      <c r="Z55" s="66"/>
      <c r="AA55" s="67" t="str">
        <f t="shared" si="35"/>
        <v xml:space="preserve"> </v>
      </c>
      <c r="AB55" s="68">
        <f t="shared" si="36"/>
        <v>0</v>
      </c>
      <c r="AC55" s="69"/>
      <c r="AD55" s="70" t="str">
        <f t="shared" si="37"/>
        <v xml:space="preserve"> </v>
      </c>
      <c r="AE55" s="71">
        <f t="shared" si="38"/>
        <v>0</v>
      </c>
      <c r="AF55" s="44">
        <f t="shared" si="39"/>
        <v>0</v>
      </c>
      <c r="AG55" s="72">
        <f t="shared" si="40"/>
        <v>45</v>
      </c>
      <c r="AH55" s="44">
        <f t="shared" si="41"/>
        <v>0</v>
      </c>
      <c r="AJ55" s="49">
        <v>45</v>
      </c>
      <c r="AK55" s="49"/>
      <c r="AM55" s="52">
        <v>45</v>
      </c>
      <c r="AN55" s="52"/>
      <c r="AP55" s="73">
        <v>45</v>
      </c>
      <c r="AQ55" s="73"/>
      <c r="AS55" s="58">
        <v>45</v>
      </c>
      <c r="AT55" s="58"/>
      <c r="AV55" s="61">
        <v>45</v>
      </c>
      <c r="AW55" s="61"/>
      <c r="AY55" s="64">
        <v>45</v>
      </c>
      <c r="AZ55" s="64"/>
      <c r="BB55" s="74">
        <v>45</v>
      </c>
      <c r="BC55" s="74"/>
      <c r="BE55" s="70">
        <v>45</v>
      </c>
      <c r="BF55" s="70"/>
    </row>
    <row r="56" spans="1:58" x14ac:dyDescent="0.25">
      <c r="A56" s="43">
        <v>46</v>
      </c>
      <c r="B56" s="44">
        <f t="shared" si="23"/>
        <v>0</v>
      </c>
      <c r="C56" s="45"/>
      <c r="D56" s="46" t="s">
        <v>1</v>
      </c>
      <c r="E56" s="47"/>
      <c r="F56" s="47" t="s">
        <v>1</v>
      </c>
      <c r="G56" s="47" t="s">
        <v>1</v>
      </c>
      <c r="H56" s="48"/>
      <c r="I56" s="49" t="str">
        <f t="shared" si="46"/>
        <v xml:space="preserve"> </v>
      </c>
      <c r="J56" s="50">
        <f t="shared" si="24"/>
        <v>0</v>
      </c>
      <c r="K56" s="51"/>
      <c r="L56" s="52" t="str">
        <f t="shared" si="25"/>
        <v xml:space="preserve"> </v>
      </c>
      <c r="M56" s="53">
        <f t="shared" si="26"/>
        <v>0</v>
      </c>
      <c r="N56" s="54"/>
      <c r="O56" s="55" t="str">
        <f t="shared" si="27"/>
        <v xml:space="preserve"> </v>
      </c>
      <c r="P56" s="56">
        <f t="shared" si="28"/>
        <v>0</v>
      </c>
      <c r="Q56" s="57"/>
      <c r="R56" s="58" t="str">
        <f t="shared" si="29"/>
        <v xml:space="preserve"> </v>
      </c>
      <c r="S56" s="59">
        <f t="shared" si="30"/>
        <v>0</v>
      </c>
      <c r="T56" s="60"/>
      <c r="U56" s="61" t="str">
        <f t="shared" si="31"/>
        <v xml:space="preserve"> </v>
      </c>
      <c r="V56" s="62">
        <f t="shared" si="32"/>
        <v>0</v>
      </c>
      <c r="W56" s="63"/>
      <c r="X56" s="64" t="str">
        <f t="shared" si="33"/>
        <v xml:space="preserve"> </v>
      </c>
      <c r="Y56" s="65">
        <f t="shared" si="34"/>
        <v>0</v>
      </c>
      <c r="Z56" s="66"/>
      <c r="AA56" s="67" t="str">
        <f t="shared" si="35"/>
        <v xml:space="preserve"> </v>
      </c>
      <c r="AB56" s="68">
        <f t="shared" si="36"/>
        <v>0</v>
      </c>
      <c r="AC56" s="69"/>
      <c r="AD56" s="70" t="str">
        <f t="shared" si="37"/>
        <v xml:space="preserve"> </v>
      </c>
      <c r="AE56" s="71">
        <f t="shared" si="38"/>
        <v>0</v>
      </c>
      <c r="AF56" s="44">
        <f t="shared" si="39"/>
        <v>0</v>
      </c>
      <c r="AG56" s="72">
        <f t="shared" si="40"/>
        <v>46</v>
      </c>
      <c r="AH56" s="44">
        <f t="shared" si="41"/>
        <v>0</v>
      </c>
      <c r="AJ56" s="49">
        <v>46</v>
      </c>
      <c r="AK56" s="49"/>
      <c r="AM56" s="52">
        <v>46</v>
      </c>
      <c r="AN56" s="52"/>
      <c r="AP56" s="73">
        <v>46</v>
      </c>
      <c r="AQ56" s="73"/>
      <c r="AS56" s="58">
        <v>46</v>
      </c>
      <c r="AT56" s="58"/>
      <c r="AV56" s="61">
        <v>46</v>
      </c>
      <c r="AW56" s="61"/>
      <c r="AY56" s="64">
        <v>46</v>
      </c>
      <c r="AZ56" s="64"/>
      <c r="BB56" s="74">
        <v>46</v>
      </c>
      <c r="BC56" s="74"/>
      <c r="BE56" s="70">
        <v>46</v>
      </c>
      <c r="BF56" s="70"/>
    </row>
    <row r="57" spans="1:58" x14ac:dyDescent="0.25">
      <c r="A57" s="43">
        <v>47</v>
      </c>
      <c r="B57" s="44">
        <f t="shared" si="23"/>
        <v>0</v>
      </c>
      <c r="C57" s="45"/>
      <c r="D57" s="46" t="s">
        <v>1</v>
      </c>
      <c r="E57" s="47"/>
      <c r="F57" s="47" t="s">
        <v>1</v>
      </c>
      <c r="G57" s="47" t="s">
        <v>1</v>
      </c>
      <c r="H57" s="48"/>
      <c r="I57" s="49" t="str">
        <f t="shared" si="46"/>
        <v xml:space="preserve"> </v>
      </c>
      <c r="J57" s="50">
        <f t="shared" si="24"/>
        <v>0</v>
      </c>
      <c r="K57" s="51"/>
      <c r="L57" s="52" t="str">
        <f t="shared" si="25"/>
        <v xml:space="preserve"> </v>
      </c>
      <c r="M57" s="53">
        <f t="shared" si="26"/>
        <v>0</v>
      </c>
      <c r="N57" s="54"/>
      <c r="O57" s="55" t="str">
        <f t="shared" si="27"/>
        <v xml:space="preserve"> </v>
      </c>
      <c r="P57" s="56">
        <f t="shared" si="28"/>
        <v>0</v>
      </c>
      <c r="Q57" s="57"/>
      <c r="R57" s="58" t="str">
        <f t="shared" si="29"/>
        <v xml:space="preserve"> </v>
      </c>
      <c r="S57" s="59">
        <f t="shared" si="30"/>
        <v>0</v>
      </c>
      <c r="T57" s="60"/>
      <c r="U57" s="61" t="str">
        <f t="shared" si="31"/>
        <v xml:space="preserve"> </v>
      </c>
      <c r="V57" s="62">
        <f t="shared" si="32"/>
        <v>0</v>
      </c>
      <c r="W57" s="63"/>
      <c r="X57" s="64" t="str">
        <f t="shared" si="33"/>
        <v xml:space="preserve"> </v>
      </c>
      <c r="Y57" s="65">
        <f t="shared" si="34"/>
        <v>0</v>
      </c>
      <c r="Z57" s="66"/>
      <c r="AA57" s="67" t="str">
        <f t="shared" si="35"/>
        <v xml:space="preserve"> </v>
      </c>
      <c r="AB57" s="68">
        <f t="shared" si="36"/>
        <v>0</v>
      </c>
      <c r="AC57" s="69"/>
      <c r="AD57" s="70" t="str">
        <f t="shared" si="37"/>
        <v xml:space="preserve"> </v>
      </c>
      <c r="AE57" s="71">
        <f t="shared" si="38"/>
        <v>0</v>
      </c>
      <c r="AF57" s="44">
        <f t="shared" si="39"/>
        <v>0</v>
      </c>
      <c r="AG57" s="72">
        <f t="shared" si="40"/>
        <v>47</v>
      </c>
      <c r="AH57" s="44">
        <f t="shared" si="41"/>
        <v>0</v>
      </c>
      <c r="AJ57" s="49">
        <v>47</v>
      </c>
      <c r="AK57" s="49"/>
      <c r="AM57" s="52">
        <v>47</v>
      </c>
      <c r="AN57" s="52"/>
      <c r="AP57" s="73">
        <v>47</v>
      </c>
      <c r="AQ57" s="73"/>
      <c r="AS57" s="58">
        <v>47</v>
      </c>
      <c r="AT57" s="58"/>
      <c r="AV57" s="61">
        <v>47</v>
      </c>
      <c r="AW57" s="61"/>
      <c r="AY57" s="64">
        <v>47</v>
      </c>
      <c r="AZ57" s="64"/>
      <c r="BB57" s="74">
        <v>47</v>
      </c>
      <c r="BC57" s="74"/>
      <c r="BE57" s="70">
        <v>47</v>
      </c>
      <c r="BF57" s="70"/>
    </row>
    <row r="58" spans="1:58" x14ac:dyDescent="0.25">
      <c r="A58" s="43">
        <v>48</v>
      </c>
      <c r="B58" s="44">
        <f t="shared" si="23"/>
        <v>0</v>
      </c>
      <c r="C58" s="45"/>
      <c r="D58" s="46" t="s">
        <v>1</v>
      </c>
      <c r="E58" s="47"/>
      <c r="F58" s="47" t="s">
        <v>1</v>
      </c>
      <c r="G58" s="47" t="s">
        <v>1</v>
      </c>
      <c r="H58" s="48"/>
      <c r="I58" s="49" t="str">
        <f t="shared" si="46"/>
        <v xml:space="preserve"> </v>
      </c>
      <c r="J58" s="50">
        <f t="shared" si="24"/>
        <v>0</v>
      </c>
      <c r="K58" s="51"/>
      <c r="L58" s="52" t="str">
        <f t="shared" si="25"/>
        <v xml:space="preserve"> </v>
      </c>
      <c r="M58" s="53">
        <f t="shared" si="26"/>
        <v>0</v>
      </c>
      <c r="N58" s="54"/>
      <c r="O58" s="55" t="str">
        <f t="shared" si="27"/>
        <v xml:space="preserve"> </v>
      </c>
      <c r="P58" s="56">
        <f t="shared" si="28"/>
        <v>0</v>
      </c>
      <c r="Q58" s="57"/>
      <c r="R58" s="58" t="str">
        <f t="shared" si="29"/>
        <v xml:space="preserve"> </v>
      </c>
      <c r="S58" s="59">
        <f t="shared" si="30"/>
        <v>0</v>
      </c>
      <c r="T58" s="60"/>
      <c r="U58" s="61" t="str">
        <f t="shared" si="31"/>
        <v xml:space="preserve"> </v>
      </c>
      <c r="V58" s="62">
        <f t="shared" si="32"/>
        <v>0</v>
      </c>
      <c r="W58" s="63"/>
      <c r="X58" s="64" t="str">
        <f t="shared" si="33"/>
        <v xml:space="preserve"> </v>
      </c>
      <c r="Y58" s="65">
        <f t="shared" si="34"/>
        <v>0</v>
      </c>
      <c r="Z58" s="66"/>
      <c r="AA58" s="67" t="str">
        <f t="shared" si="35"/>
        <v xml:space="preserve"> </v>
      </c>
      <c r="AB58" s="68">
        <f t="shared" si="36"/>
        <v>0</v>
      </c>
      <c r="AC58" s="69"/>
      <c r="AD58" s="70" t="str">
        <f t="shared" si="37"/>
        <v xml:space="preserve"> </v>
      </c>
      <c r="AE58" s="71">
        <f t="shared" si="38"/>
        <v>0</v>
      </c>
      <c r="AF58" s="44">
        <f t="shared" si="39"/>
        <v>0</v>
      </c>
      <c r="AG58" s="72">
        <f t="shared" si="40"/>
        <v>48</v>
      </c>
      <c r="AH58" s="44">
        <f t="shared" si="41"/>
        <v>0</v>
      </c>
      <c r="AJ58" s="49">
        <v>48</v>
      </c>
      <c r="AK58" s="49"/>
      <c r="AM58" s="52">
        <v>48</v>
      </c>
      <c r="AN58" s="52"/>
      <c r="AP58" s="73">
        <v>48</v>
      </c>
      <c r="AQ58" s="73"/>
      <c r="AS58" s="58">
        <v>48</v>
      </c>
      <c r="AT58" s="58"/>
      <c r="AV58" s="61">
        <v>48</v>
      </c>
      <c r="AW58" s="61"/>
      <c r="AY58" s="64">
        <v>48</v>
      </c>
      <c r="AZ58" s="64"/>
      <c r="BB58" s="74">
        <v>48</v>
      </c>
      <c r="BC58" s="74"/>
      <c r="BE58" s="70">
        <v>48</v>
      </c>
      <c r="BF58" s="70"/>
    </row>
    <row r="59" spans="1:58" x14ac:dyDescent="0.25">
      <c r="A59" s="43">
        <v>49</v>
      </c>
      <c r="B59" s="44">
        <f t="shared" si="23"/>
        <v>0</v>
      </c>
      <c r="C59" s="45"/>
      <c r="D59" s="46" t="s">
        <v>1</v>
      </c>
      <c r="E59" s="47"/>
      <c r="F59" s="47" t="s">
        <v>1</v>
      </c>
      <c r="G59" s="47" t="s">
        <v>1</v>
      </c>
      <c r="H59" s="48"/>
      <c r="I59" s="49" t="str">
        <f t="shared" si="46"/>
        <v xml:space="preserve"> </v>
      </c>
      <c r="J59" s="50">
        <f t="shared" si="24"/>
        <v>0</v>
      </c>
      <c r="K59" s="51"/>
      <c r="L59" s="52" t="str">
        <f t="shared" si="25"/>
        <v xml:space="preserve"> </v>
      </c>
      <c r="M59" s="53">
        <f t="shared" si="26"/>
        <v>0</v>
      </c>
      <c r="N59" s="54"/>
      <c r="O59" s="55" t="str">
        <f t="shared" si="27"/>
        <v xml:space="preserve"> </v>
      </c>
      <c r="P59" s="56">
        <f t="shared" si="28"/>
        <v>0</v>
      </c>
      <c r="Q59" s="57"/>
      <c r="R59" s="58" t="str">
        <f t="shared" si="29"/>
        <v xml:space="preserve"> </v>
      </c>
      <c r="S59" s="59">
        <f t="shared" si="30"/>
        <v>0</v>
      </c>
      <c r="T59" s="60"/>
      <c r="U59" s="61" t="str">
        <f t="shared" si="31"/>
        <v xml:space="preserve"> </v>
      </c>
      <c r="V59" s="62">
        <f t="shared" si="32"/>
        <v>0</v>
      </c>
      <c r="W59" s="63"/>
      <c r="X59" s="64" t="str">
        <f t="shared" si="33"/>
        <v xml:space="preserve"> </v>
      </c>
      <c r="Y59" s="65">
        <f t="shared" si="34"/>
        <v>0</v>
      </c>
      <c r="Z59" s="66"/>
      <c r="AA59" s="67" t="str">
        <f t="shared" si="35"/>
        <v xml:space="preserve"> </v>
      </c>
      <c r="AB59" s="68">
        <f t="shared" si="36"/>
        <v>0</v>
      </c>
      <c r="AC59" s="69"/>
      <c r="AD59" s="70" t="str">
        <f t="shared" si="37"/>
        <v xml:space="preserve"> </v>
      </c>
      <c r="AE59" s="71">
        <f t="shared" si="38"/>
        <v>0</v>
      </c>
      <c r="AF59" s="44">
        <f t="shared" si="39"/>
        <v>0</v>
      </c>
      <c r="AG59" s="72">
        <f t="shared" si="40"/>
        <v>49</v>
      </c>
      <c r="AH59" s="44">
        <f t="shared" si="41"/>
        <v>0</v>
      </c>
      <c r="AJ59" s="49">
        <v>49</v>
      </c>
      <c r="AK59" s="49"/>
      <c r="AM59" s="52">
        <v>49</v>
      </c>
      <c r="AN59" s="52"/>
      <c r="AP59" s="73">
        <v>49</v>
      </c>
      <c r="AQ59" s="73"/>
      <c r="AS59" s="58">
        <v>49</v>
      </c>
      <c r="AT59" s="58"/>
      <c r="AV59" s="61">
        <v>49</v>
      </c>
      <c r="AW59" s="61"/>
      <c r="AY59" s="64">
        <v>49</v>
      </c>
      <c r="AZ59" s="64"/>
      <c r="BB59" s="74">
        <v>49</v>
      </c>
      <c r="BC59" s="74"/>
      <c r="BE59" s="70">
        <v>49</v>
      </c>
      <c r="BF59" s="70"/>
    </row>
    <row r="60" spans="1:58" x14ac:dyDescent="0.25">
      <c r="A60" s="43">
        <v>50</v>
      </c>
      <c r="B60" s="44">
        <f t="shared" si="23"/>
        <v>0</v>
      </c>
      <c r="C60" s="45"/>
      <c r="D60" s="46" t="s">
        <v>1</v>
      </c>
      <c r="E60" s="47"/>
      <c r="F60" s="47" t="s">
        <v>1</v>
      </c>
      <c r="G60" s="47" t="s">
        <v>1</v>
      </c>
      <c r="H60" s="48"/>
      <c r="I60" s="49" t="str">
        <f t="shared" si="46"/>
        <v xml:space="preserve"> </v>
      </c>
      <c r="J60" s="50">
        <f t="shared" si="24"/>
        <v>0</v>
      </c>
      <c r="K60" s="51"/>
      <c r="L60" s="52" t="str">
        <f t="shared" si="25"/>
        <v xml:space="preserve"> </v>
      </c>
      <c r="M60" s="53">
        <f t="shared" si="26"/>
        <v>0</v>
      </c>
      <c r="N60" s="54"/>
      <c r="O60" s="55" t="str">
        <f t="shared" si="27"/>
        <v xml:space="preserve"> </v>
      </c>
      <c r="P60" s="56">
        <f t="shared" si="28"/>
        <v>0</v>
      </c>
      <c r="Q60" s="57"/>
      <c r="R60" s="58" t="str">
        <f t="shared" si="29"/>
        <v xml:space="preserve"> </v>
      </c>
      <c r="S60" s="59">
        <f t="shared" si="30"/>
        <v>0</v>
      </c>
      <c r="T60" s="60"/>
      <c r="U60" s="61" t="str">
        <f t="shared" si="31"/>
        <v xml:space="preserve"> </v>
      </c>
      <c r="V60" s="62">
        <f t="shared" si="32"/>
        <v>0</v>
      </c>
      <c r="W60" s="63"/>
      <c r="X60" s="64" t="str">
        <f t="shared" si="33"/>
        <v xml:space="preserve"> </v>
      </c>
      <c r="Y60" s="65">
        <f t="shared" si="34"/>
        <v>0</v>
      </c>
      <c r="Z60" s="66"/>
      <c r="AA60" s="67" t="str">
        <f t="shared" si="35"/>
        <v xml:space="preserve"> </v>
      </c>
      <c r="AB60" s="68">
        <f t="shared" si="36"/>
        <v>0</v>
      </c>
      <c r="AC60" s="69"/>
      <c r="AD60" s="70" t="str">
        <f t="shared" si="37"/>
        <v xml:space="preserve"> </v>
      </c>
      <c r="AE60" s="71">
        <f t="shared" si="38"/>
        <v>0</v>
      </c>
      <c r="AF60" s="44">
        <f t="shared" si="39"/>
        <v>0</v>
      </c>
      <c r="AG60" s="72">
        <f t="shared" si="40"/>
        <v>50</v>
      </c>
      <c r="AH60" s="44">
        <f t="shared" si="41"/>
        <v>0</v>
      </c>
      <c r="AJ60" s="49">
        <v>50</v>
      </c>
      <c r="AK60" s="49"/>
      <c r="AM60" s="52">
        <v>50</v>
      </c>
      <c r="AN60" s="52"/>
      <c r="AP60" s="73">
        <v>50</v>
      </c>
      <c r="AQ60" s="73"/>
      <c r="AS60" s="58">
        <v>50</v>
      </c>
      <c r="AT60" s="58"/>
      <c r="AV60" s="61">
        <v>50</v>
      </c>
      <c r="AW60" s="61"/>
      <c r="AY60" s="64">
        <v>50</v>
      </c>
      <c r="AZ60" s="64"/>
      <c r="BB60" s="74">
        <v>50</v>
      </c>
      <c r="BC60" s="74"/>
      <c r="BE60" s="70">
        <v>50</v>
      </c>
      <c r="BF60" s="70"/>
    </row>
    <row r="61" spans="1:58" x14ac:dyDescent="0.25">
      <c r="A61" s="43">
        <v>51</v>
      </c>
      <c r="B61" s="44">
        <f t="shared" si="23"/>
        <v>0</v>
      </c>
      <c r="C61" s="45"/>
      <c r="D61" s="46" t="s">
        <v>1</v>
      </c>
      <c r="E61" s="47"/>
      <c r="F61" s="47" t="s">
        <v>1</v>
      </c>
      <c r="G61" s="47" t="s">
        <v>1</v>
      </c>
      <c r="H61" s="48"/>
      <c r="I61" s="49" t="str">
        <f t="shared" si="46"/>
        <v xml:space="preserve"> </v>
      </c>
      <c r="J61" s="50">
        <f t="shared" si="24"/>
        <v>0</v>
      </c>
      <c r="K61" s="51"/>
      <c r="L61" s="52" t="str">
        <f t="shared" si="25"/>
        <v xml:space="preserve"> </v>
      </c>
      <c r="M61" s="53">
        <f t="shared" si="26"/>
        <v>0</v>
      </c>
      <c r="N61" s="54"/>
      <c r="O61" s="55" t="str">
        <f t="shared" si="27"/>
        <v xml:space="preserve"> </v>
      </c>
      <c r="P61" s="56">
        <f t="shared" si="28"/>
        <v>0</v>
      </c>
      <c r="Q61" s="57"/>
      <c r="R61" s="58" t="str">
        <f t="shared" si="29"/>
        <v xml:space="preserve"> </v>
      </c>
      <c r="S61" s="59">
        <f t="shared" si="30"/>
        <v>0</v>
      </c>
      <c r="T61" s="60"/>
      <c r="U61" s="61" t="str">
        <f t="shared" si="31"/>
        <v xml:space="preserve"> </v>
      </c>
      <c r="V61" s="62">
        <f t="shared" si="32"/>
        <v>0</v>
      </c>
      <c r="W61" s="63"/>
      <c r="X61" s="64" t="str">
        <f t="shared" si="33"/>
        <v xml:space="preserve"> </v>
      </c>
      <c r="Y61" s="65">
        <f t="shared" si="34"/>
        <v>0</v>
      </c>
      <c r="Z61" s="66"/>
      <c r="AA61" s="67" t="str">
        <f t="shared" si="35"/>
        <v xml:space="preserve"> </v>
      </c>
      <c r="AB61" s="68">
        <f t="shared" si="36"/>
        <v>0</v>
      </c>
      <c r="AC61" s="69"/>
      <c r="AD61" s="70" t="str">
        <f t="shared" si="37"/>
        <v xml:space="preserve"> </v>
      </c>
      <c r="AE61" s="71">
        <f t="shared" si="38"/>
        <v>0</v>
      </c>
      <c r="AF61" s="44">
        <f t="shared" si="39"/>
        <v>0</v>
      </c>
      <c r="AG61" s="72">
        <f t="shared" si="40"/>
        <v>51</v>
      </c>
      <c r="AH61" s="44">
        <f t="shared" si="41"/>
        <v>0</v>
      </c>
      <c r="AJ61" s="49">
        <v>51</v>
      </c>
      <c r="AK61" s="49"/>
      <c r="AM61" s="52">
        <v>51</v>
      </c>
      <c r="AN61" s="52"/>
      <c r="AP61" s="73">
        <v>51</v>
      </c>
      <c r="AQ61" s="73"/>
      <c r="AS61" s="58">
        <v>51</v>
      </c>
      <c r="AT61" s="58"/>
      <c r="AV61" s="61">
        <v>51</v>
      </c>
      <c r="AW61" s="61"/>
      <c r="AY61" s="64">
        <v>51</v>
      </c>
      <c r="AZ61" s="64"/>
      <c r="BB61" s="74">
        <v>51</v>
      </c>
      <c r="BC61" s="74"/>
      <c r="BE61" s="70">
        <v>51</v>
      </c>
      <c r="BF61" s="70"/>
    </row>
    <row r="62" spans="1:58" x14ac:dyDescent="0.25">
      <c r="A62" s="43">
        <v>52</v>
      </c>
      <c r="B62" s="44">
        <f t="shared" si="23"/>
        <v>0</v>
      </c>
      <c r="C62" s="45"/>
      <c r="D62" s="46" t="s">
        <v>1</v>
      </c>
      <c r="E62" s="47"/>
      <c r="F62" s="47" t="s">
        <v>1</v>
      </c>
      <c r="G62" s="47" t="s">
        <v>1</v>
      </c>
      <c r="H62" s="48"/>
      <c r="I62" s="49" t="str">
        <f t="shared" si="46"/>
        <v xml:space="preserve"> </v>
      </c>
      <c r="J62" s="50">
        <f t="shared" si="24"/>
        <v>0</v>
      </c>
      <c r="K62" s="51"/>
      <c r="L62" s="52" t="str">
        <f t="shared" si="25"/>
        <v xml:space="preserve"> </v>
      </c>
      <c r="M62" s="53">
        <f t="shared" si="26"/>
        <v>0</v>
      </c>
      <c r="N62" s="54"/>
      <c r="O62" s="55" t="str">
        <f t="shared" si="27"/>
        <v xml:space="preserve"> </v>
      </c>
      <c r="P62" s="56">
        <f t="shared" si="28"/>
        <v>0</v>
      </c>
      <c r="Q62" s="57"/>
      <c r="R62" s="58" t="str">
        <f t="shared" si="29"/>
        <v xml:space="preserve"> </v>
      </c>
      <c r="S62" s="59">
        <f t="shared" si="30"/>
        <v>0</v>
      </c>
      <c r="T62" s="60"/>
      <c r="U62" s="61" t="str">
        <f t="shared" si="31"/>
        <v xml:space="preserve"> </v>
      </c>
      <c r="V62" s="62">
        <f t="shared" si="32"/>
        <v>0</v>
      </c>
      <c r="W62" s="63"/>
      <c r="X62" s="64" t="str">
        <f t="shared" si="33"/>
        <v xml:space="preserve"> </v>
      </c>
      <c r="Y62" s="65">
        <f t="shared" si="34"/>
        <v>0</v>
      </c>
      <c r="Z62" s="66"/>
      <c r="AA62" s="67" t="str">
        <f t="shared" si="35"/>
        <v xml:space="preserve"> </v>
      </c>
      <c r="AB62" s="68">
        <f t="shared" si="36"/>
        <v>0</v>
      </c>
      <c r="AC62" s="69"/>
      <c r="AD62" s="70" t="str">
        <f t="shared" si="37"/>
        <v xml:space="preserve"> </v>
      </c>
      <c r="AE62" s="71">
        <f t="shared" si="38"/>
        <v>0</v>
      </c>
      <c r="AF62" s="44">
        <f t="shared" si="39"/>
        <v>0</v>
      </c>
      <c r="AG62" s="72">
        <f t="shared" si="40"/>
        <v>52</v>
      </c>
      <c r="AH62" s="44">
        <f t="shared" si="41"/>
        <v>0</v>
      </c>
      <c r="AJ62" s="49">
        <v>52</v>
      </c>
      <c r="AK62" s="49"/>
      <c r="AM62" s="52">
        <v>52</v>
      </c>
      <c r="AN62" s="52"/>
      <c r="AP62" s="73">
        <v>52</v>
      </c>
      <c r="AQ62" s="73"/>
      <c r="AS62" s="58">
        <v>52</v>
      </c>
      <c r="AT62" s="58"/>
      <c r="AV62" s="61">
        <v>52</v>
      </c>
      <c r="AW62" s="61"/>
      <c r="AY62" s="64">
        <v>52</v>
      </c>
      <c r="AZ62" s="64"/>
      <c r="BB62" s="74">
        <v>52</v>
      </c>
      <c r="BC62" s="74"/>
      <c r="BE62" s="70">
        <v>52</v>
      </c>
      <c r="BF62" s="70"/>
    </row>
    <row r="63" spans="1:58" x14ac:dyDescent="0.25">
      <c r="A63" s="43">
        <v>53</v>
      </c>
      <c r="B63" s="44">
        <f t="shared" si="23"/>
        <v>0</v>
      </c>
      <c r="C63" s="45"/>
      <c r="D63" s="46" t="s">
        <v>1</v>
      </c>
      <c r="E63" s="47"/>
      <c r="F63" s="47" t="s">
        <v>1</v>
      </c>
      <c r="G63" s="47" t="s">
        <v>1</v>
      </c>
      <c r="H63" s="48"/>
      <c r="I63" s="49" t="str">
        <f t="shared" si="46"/>
        <v xml:space="preserve"> </v>
      </c>
      <c r="J63" s="50">
        <f t="shared" si="24"/>
        <v>0</v>
      </c>
      <c r="K63" s="51"/>
      <c r="L63" s="52" t="str">
        <f t="shared" si="25"/>
        <v xml:space="preserve"> </v>
      </c>
      <c r="M63" s="53">
        <f t="shared" si="26"/>
        <v>0</v>
      </c>
      <c r="N63" s="54"/>
      <c r="O63" s="55" t="str">
        <f t="shared" si="27"/>
        <v xml:space="preserve"> </v>
      </c>
      <c r="P63" s="56">
        <f t="shared" si="28"/>
        <v>0</v>
      </c>
      <c r="Q63" s="57"/>
      <c r="R63" s="58" t="str">
        <f t="shared" si="29"/>
        <v xml:space="preserve"> </v>
      </c>
      <c r="S63" s="59">
        <f t="shared" si="30"/>
        <v>0</v>
      </c>
      <c r="T63" s="60"/>
      <c r="U63" s="61" t="str">
        <f t="shared" si="31"/>
        <v xml:space="preserve"> </v>
      </c>
      <c r="V63" s="62">
        <f t="shared" si="32"/>
        <v>0</v>
      </c>
      <c r="W63" s="63"/>
      <c r="X63" s="64" t="str">
        <f t="shared" si="33"/>
        <v xml:space="preserve"> </v>
      </c>
      <c r="Y63" s="65">
        <f t="shared" si="34"/>
        <v>0</v>
      </c>
      <c r="Z63" s="66"/>
      <c r="AA63" s="67" t="str">
        <f t="shared" si="35"/>
        <v xml:space="preserve"> </v>
      </c>
      <c r="AB63" s="68">
        <f t="shared" si="36"/>
        <v>0</v>
      </c>
      <c r="AC63" s="69"/>
      <c r="AD63" s="70" t="str">
        <f t="shared" si="37"/>
        <v xml:space="preserve"> </v>
      </c>
      <c r="AE63" s="71">
        <f t="shared" si="38"/>
        <v>0</v>
      </c>
      <c r="AF63" s="44">
        <f t="shared" si="39"/>
        <v>0</v>
      </c>
      <c r="AG63" s="72">
        <f t="shared" si="40"/>
        <v>53</v>
      </c>
      <c r="AH63" s="44">
        <f t="shared" si="41"/>
        <v>0</v>
      </c>
      <c r="AJ63" s="49">
        <v>53</v>
      </c>
      <c r="AK63" s="49"/>
      <c r="AM63" s="52">
        <v>53</v>
      </c>
      <c r="AN63" s="52"/>
      <c r="AP63" s="73">
        <v>53</v>
      </c>
      <c r="AQ63" s="73"/>
      <c r="AS63" s="58">
        <v>53</v>
      </c>
      <c r="AT63" s="58"/>
      <c r="AV63" s="61">
        <v>53</v>
      </c>
      <c r="AW63" s="61"/>
      <c r="AY63" s="64">
        <v>53</v>
      </c>
      <c r="AZ63" s="64"/>
      <c r="BB63" s="74">
        <v>53</v>
      </c>
      <c r="BC63" s="74"/>
      <c r="BE63" s="70">
        <v>53</v>
      </c>
      <c r="BF63" s="70"/>
    </row>
    <row r="64" spans="1:58" x14ac:dyDescent="0.25">
      <c r="A64" s="43">
        <v>54</v>
      </c>
      <c r="B64" s="44">
        <f t="shared" si="23"/>
        <v>0</v>
      </c>
      <c r="C64" s="45"/>
      <c r="D64" s="46" t="s">
        <v>1</v>
      </c>
      <c r="E64" s="47"/>
      <c r="F64" s="47" t="s">
        <v>1</v>
      </c>
      <c r="G64" s="47" t="s">
        <v>1</v>
      </c>
      <c r="H64" s="48"/>
      <c r="I64" s="49" t="str">
        <f t="shared" si="46"/>
        <v xml:space="preserve"> </v>
      </c>
      <c r="J64" s="50">
        <f t="shared" si="24"/>
        <v>0</v>
      </c>
      <c r="K64" s="51"/>
      <c r="L64" s="52" t="str">
        <f t="shared" si="25"/>
        <v xml:space="preserve"> </v>
      </c>
      <c r="M64" s="53">
        <f t="shared" si="26"/>
        <v>0</v>
      </c>
      <c r="N64" s="54"/>
      <c r="O64" s="55" t="str">
        <f t="shared" si="27"/>
        <v xml:space="preserve"> </v>
      </c>
      <c r="P64" s="56">
        <f t="shared" si="28"/>
        <v>0</v>
      </c>
      <c r="Q64" s="57"/>
      <c r="R64" s="58" t="str">
        <f t="shared" si="29"/>
        <v xml:space="preserve"> </v>
      </c>
      <c r="S64" s="59">
        <f t="shared" si="30"/>
        <v>0</v>
      </c>
      <c r="T64" s="60"/>
      <c r="U64" s="61" t="str">
        <f t="shared" si="31"/>
        <v xml:space="preserve"> </v>
      </c>
      <c r="V64" s="62">
        <f t="shared" si="32"/>
        <v>0</v>
      </c>
      <c r="W64" s="63"/>
      <c r="X64" s="64" t="str">
        <f t="shared" si="33"/>
        <v xml:space="preserve"> </v>
      </c>
      <c r="Y64" s="65">
        <f t="shared" si="34"/>
        <v>0</v>
      </c>
      <c r="Z64" s="66"/>
      <c r="AA64" s="67" t="str">
        <f t="shared" si="35"/>
        <v xml:space="preserve"> </v>
      </c>
      <c r="AB64" s="68">
        <f t="shared" si="36"/>
        <v>0</v>
      </c>
      <c r="AC64" s="69"/>
      <c r="AD64" s="70" t="str">
        <f t="shared" si="37"/>
        <v xml:space="preserve"> </v>
      </c>
      <c r="AE64" s="71">
        <f t="shared" si="38"/>
        <v>0</v>
      </c>
      <c r="AF64" s="44">
        <f t="shared" si="39"/>
        <v>0</v>
      </c>
      <c r="AG64" s="72">
        <f t="shared" si="40"/>
        <v>54</v>
      </c>
      <c r="AH64" s="44">
        <f t="shared" si="41"/>
        <v>0</v>
      </c>
      <c r="AJ64" s="49">
        <v>54</v>
      </c>
      <c r="AK64" s="49"/>
      <c r="AM64" s="52">
        <v>54</v>
      </c>
      <c r="AN64" s="52"/>
      <c r="AP64" s="73">
        <v>54</v>
      </c>
      <c r="AQ64" s="73"/>
      <c r="AS64" s="58">
        <v>54</v>
      </c>
      <c r="AT64" s="58"/>
      <c r="AV64" s="61">
        <v>54</v>
      </c>
      <c r="AW64" s="61"/>
      <c r="AY64" s="64">
        <v>54</v>
      </c>
      <c r="AZ64" s="64"/>
      <c r="BB64" s="74">
        <v>54</v>
      </c>
      <c r="BC64" s="74"/>
      <c r="BE64" s="70">
        <v>54</v>
      </c>
      <c r="BF64" s="70"/>
    </row>
    <row r="65" spans="1:58" x14ac:dyDescent="0.25">
      <c r="A65" s="43">
        <v>55</v>
      </c>
      <c r="B65" s="44">
        <f t="shared" si="23"/>
        <v>0</v>
      </c>
      <c r="C65" s="45"/>
      <c r="D65" s="46" t="s">
        <v>1</v>
      </c>
      <c r="E65" s="47"/>
      <c r="F65" s="47" t="s">
        <v>1</v>
      </c>
      <c r="G65" s="47" t="s">
        <v>1</v>
      </c>
      <c r="H65" s="48"/>
      <c r="I65" s="49" t="str">
        <f t="shared" si="46"/>
        <v xml:space="preserve"> </v>
      </c>
      <c r="J65" s="50">
        <f t="shared" si="24"/>
        <v>0</v>
      </c>
      <c r="K65" s="51"/>
      <c r="L65" s="52" t="str">
        <f t="shared" si="25"/>
        <v xml:space="preserve"> </v>
      </c>
      <c r="M65" s="53">
        <f t="shared" si="26"/>
        <v>0</v>
      </c>
      <c r="N65" s="54"/>
      <c r="O65" s="55" t="str">
        <f t="shared" si="27"/>
        <v xml:space="preserve"> </v>
      </c>
      <c r="P65" s="56">
        <f t="shared" si="28"/>
        <v>0</v>
      </c>
      <c r="Q65" s="57"/>
      <c r="R65" s="58" t="str">
        <f t="shared" si="29"/>
        <v xml:space="preserve"> </v>
      </c>
      <c r="S65" s="59">
        <f t="shared" si="30"/>
        <v>0</v>
      </c>
      <c r="T65" s="60"/>
      <c r="U65" s="61" t="str">
        <f t="shared" si="31"/>
        <v xml:space="preserve"> </v>
      </c>
      <c r="V65" s="62">
        <f t="shared" si="32"/>
        <v>0</v>
      </c>
      <c r="W65" s="63"/>
      <c r="X65" s="64" t="str">
        <f t="shared" si="33"/>
        <v xml:space="preserve"> </v>
      </c>
      <c r="Y65" s="65">
        <f t="shared" si="34"/>
        <v>0</v>
      </c>
      <c r="Z65" s="66"/>
      <c r="AA65" s="67" t="str">
        <f t="shared" si="35"/>
        <v xml:space="preserve"> </v>
      </c>
      <c r="AB65" s="68">
        <f t="shared" si="36"/>
        <v>0</v>
      </c>
      <c r="AC65" s="69"/>
      <c r="AD65" s="70" t="str">
        <f t="shared" si="37"/>
        <v xml:space="preserve"> </v>
      </c>
      <c r="AE65" s="71">
        <f t="shared" si="38"/>
        <v>0</v>
      </c>
      <c r="AF65" s="44">
        <f t="shared" si="39"/>
        <v>0</v>
      </c>
      <c r="AG65" s="72">
        <f t="shared" si="40"/>
        <v>55</v>
      </c>
      <c r="AH65" s="44">
        <f t="shared" si="41"/>
        <v>0</v>
      </c>
      <c r="AJ65" s="49">
        <v>55</v>
      </c>
      <c r="AK65" s="49"/>
      <c r="AM65" s="52">
        <v>55</v>
      </c>
      <c r="AN65" s="52"/>
      <c r="AP65" s="73">
        <v>55</v>
      </c>
      <c r="AQ65" s="73"/>
      <c r="AS65" s="58">
        <v>55</v>
      </c>
      <c r="AT65" s="58"/>
      <c r="AV65" s="61">
        <v>55</v>
      </c>
      <c r="AW65" s="61"/>
      <c r="AY65" s="64">
        <v>55</v>
      </c>
      <c r="AZ65" s="64"/>
      <c r="BB65" s="74">
        <v>55</v>
      </c>
      <c r="BC65" s="74"/>
      <c r="BE65" s="70">
        <v>55</v>
      </c>
      <c r="BF65" s="70"/>
    </row>
    <row r="66" spans="1:58" x14ac:dyDescent="0.25">
      <c r="A66" s="43">
        <v>56</v>
      </c>
      <c r="B66" s="44">
        <f t="shared" si="23"/>
        <v>0</v>
      </c>
      <c r="C66" s="45"/>
      <c r="D66" s="46" t="s">
        <v>1</v>
      </c>
      <c r="E66" s="47"/>
      <c r="F66" s="47" t="s">
        <v>1</v>
      </c>
      <c r="G66" s="47" t="s">
        <v>1</v>
      </c>
      <c r="H66" s="48"/>
      <c r="I66" s="49" t="str">
        <f t="shared" si="46"/>
        <v xml:space="preserve"> </v>
      </c>
      <c r="J66" s="50">
        <f t="shared" si="24"/>
        <v>0</v>
      </c>
      <c r="K66" s="51"/>
      <c r="L66" s="52" t="str">
        <f t="shared" si="25"/>
        <v xml:space="preserve"> </v>
      </c>
      <c r="M66" s="53">
        <f t="shared" si="26"/>
        <v>0</v>
      </c>
      <c r="N66" s="54"/>
      <c r="O66" s="55" t="str">
        <f t="shared" si="27"/>
        <v xml:space="preserve"> </v>
      </c>
      <c r="P66" s="56">
        <f t="shared" si="28"/>
        <v>0</v>
      </c>
      <c r="Q66" s="57"/>
      <c r="R66" s="58" t="str">
        <f t="shared" si="29"/>
        <v xml:space="preserve"> </v>
      </c>
      <c r="S66" s="59">
        <f t="shared" si="30"/>
        <v>0</v>
      </c>
      <c r="T66" s="60"/>
      <c r="U66" s="61" t="str">
        <f t="shared" si="31"/>
        <v xml:space="preserve"> </v>
      </c>
      <c r="V66" s="62">
        <f t="shared" si="32"/>
        <v>0</v>
      </c>
      <c r="W66" s="63"/>
      <c r="X66" s="64" t="str">
        <f t="shared" si="33"/>
        <v xml:space="preserve"> </v>
      </c>
      <c r="Y66" s="65">
        <f t="shared" si="34"/>
        <v>0</v>
      </c>
      <c r="Z66" s="66"/>
      <c r="AA66" s="67" t="str">
        <f t="shared" si="35"/>
        <v xml:space="preserve"> </v>
      </c>
      <c r="AB66" s="68">
        <f t="shared" si="36"/>
        <v>0</v>
      </c>
      <c r="AC66" s="69"/>
      <c r="AD66" s="70" t="str">
        <f t="shared" si="37"/>
        <v xml:space="preserve"> </v>
      </c>
      <c r="AE66" s="71">
        <f t="shared" si="38"/>
        <v>0</v>
      </c>
      <c r="AF66" s="44">
        <f t="shared" si="39"/>
        <v>0</v>
      </c>
      <c r="AG66" s="72">
        <f t="shared" si="40"/>
        <v>56</v>
      </c>
      <c r="AH66" s="44">
        <f t="shared" si="41"/>
        <v>0</v>
      </c>
      <c r="AJ66" s="49">
        <v>56</v>
      </c>
      <c r="AK66" s="49"/>
      <c r="AM66" s="52">
        <v>56</v>
      </c>
      <c r="AN66" s="52"/>
      <c r="AP66" s="73">
        <v>56</v>
      </c>
      <c r="AQ66" s="73"/>
      <c r="AS66" s="58">
        <v>56</v>
      </c>
      <c r="AT66" s="58"/>
      <c r="AV66" s="61">
        <v>56</v>
      </c>
      <c r="AW66" s="61"/>
      <c r="AY66" s="64">
        <v>56</v>
      </c>
      <c r="AZ66" s="64"/>
      <c r="BB66" s="74">
        <v>56</v>
      </c>
      <c r="BC66" s="74"/>
      <c r="BE66" s="70">
        <v>56</v>
      </c>
      <c r="BF66" s="70"/>
    </row>
    <row r="67" spans="1:58" x14ac:dyDescent="0.25">
      <c r="A67" s="43">
        <v>57</v>
      </c>
      <c r="B67" s="44">
        <f t="shared" si="23"/>
        <v>0</v>
      </c>
      <c r="C67" s="45"/>
      <c r="D67" s="46" t="s">
        <v>1</v>
      </c>
      <c r="E67" s="47"/>
      <c r="F67" s="47" t="s">
        <v>1</v>
      </c>
      <c r="G67" s="47" t="s">
        <v>1</v>
      </c>
      <c r="H67" s="48"/>
      <c r="I67" s="49" t="str">
        <f t="shared" si="46"/>
        <v xml:space="preserve"> </v>
      </c>
      <c r="J67" s="50">
        <f t="shared" si="24"/>
        <v>0</v>
      </c>
      <c r="K67" s="51"/>
      <c r="L67" s="52" t="str">
        <f t="shared" si="25"/>
        <v xml:space="preserve"> </v>
      </c>
      <c r="M67" s="53">
        <f t="shared" si="26"/>
        <v>0</v>
      </c>
      <c r="N67" s="54"/>
      <c r="O67" s="55" t="str">
        <f t="shared" si="27"/>
        <v xml:space="preserve"> </v>
      </c>
      <c r="P67" s="56">
        <f t="shared" si="28"/>
        <v>0</v>
      </c>
      <c r="Q67" s="57"/>
      <c r="R67" s="58" t="str">
        <f t="shared" si="29"/>
        <v xml:space="preserve"> </v>
      </c>
      <c r="S67" s="59">
        <f t="shared" si="30"/>
        <v>0</v>
      </c>
      <c r="T67" s="60"/>
      <c r="U67" s="61" t="str">
        <f t="shared" si="31"/>
        <v xml:space="preserve"> </v>
      </c>
      <c r="V67" s="62">
        <f t="shared" si="32"/>
        <v>0</v>
      </c>
      <c r="W67" s="63"/>
      <c r="X67" s="64" t="str">
        <f t="shared" si="33"/>
        <v xml:space="preserve"> </v>
      </c>
      <c r="Y67" s="65">
        <f t="shared" si="34"/>
        <v>0</v>
      </c>
      <c r="Z67" s="66"/>
      <c r="AA67" s="67" t="str">
        <f t="shared" si="35"/>
        <v xml:space="preserve"> </v>
      </c>
      <c r="AB67" s="68">
        <f t="shared" si="36"/>
        <v>0</v>
      </c>
      <c r="AC67" s="69"/>
      <c r="AD67" s="70" t="str">
        <f t="shared" si="37"/>
        <v xml:space="preserve"> </v>
      </c>
      <c r="AE67" s="71">
        <f t="shared" si="38"/>
        <v>0</v>
      </c>
      <c r="AF67" s="44">
        <f t="shared" si="39"/>
        <v>0</v>
      </c>
      <c r="AG67" s="72">
        <f t="shared" si="40"/>
        <v>57</v>
      </c>
      <c r="AH67" s="44">
        <f t="shared" si="41"/>
        <v>0</v>
      </c>
      <c r="AJ67" s="49">
        <v>57</v>
      </c>
      <c r="AK67" s="49"/>
      <c r="AM67" s="52">
        <v>57</v>
      </c>
      <c r="AN67" s="52"/>
      <c r="AP67" s="73">
        <v>57</v>
      </c>
      <c r="AQ67" s="73"/>
      <c r="AS67" s="58">
        <v>57</v>
      </c>
      <c r="AT67" s="58"/>
      <c r="AV67" s="61">
        <v>57</v>
      </c>
      <c r="AW67" s="61"/>
      <c r="AY67" s="64">
        <v>57</v>
      </c>
      <c r="AZ67" s="64"/>
      <c r="BB67" s="74">
        <v>57</v>
      </c>
      <c r="BC67" s="74"/>
      <c r="BE67" s="70">
        <v>57</v>
      </c>
      <c r="BF67" s="70"/>
    </row>
    <row r="68" spans="1:58" x14ac:dyDescent="0.25">
      <c r="A68" s="43">
        <v>58</v>
      </c>
      <c r="B68" s="44">
        <f t="shared" si="23"/>
        <v>0</v>
      </c>
      <c r="C68" s="45"/>
      <c r="D68" s="46" t="s">
        <v>1</v>
      </c>
      <c r="E68" s="47"/>
      <c r="F68" s="47" t="s">
        <v>1</v>
      </c>
      <c r="G68" s="47" t="s">
        <v>1</v>
      </c>
      <c r="H68" s="48"/>
      <c r="I68" s="49" t="str">
        <f t="shared" si="46"/>
        <v xml:space="preserve"> </v>
      </c>
      <c r="J68" s="50">
        <f t="shared" si="24"/>
        <v>0</v>
      </c>
      <c r="K68" s="51"/>
      <c r="L68" s="52" t="str">
        <f t="shared" si="25"/>
        <v xml:space="preserve"> </v>
      </c>
      <c r="M68" s="53">
        <f t="shared" si="26"/>
        <v>0</v>
      </c>
      <c r="N68" s="54"/>
      <c r="O68" s="55" t="str">
        <f t="shared" si="27"/>
        <v xml:space="preserve"> </v>
      </c>
      <c r="P68" s="56">
        <f t="shared" si="28"/>
        <v>0</v>
      </c>
      <c r="Q68" s="57"/>
      <c r="R68" s="58" t="str">
        <f t="shared" si="29"/>
        <v xml:space="preserve"> </v>
      </c>
      <c r="S68" s="59">
        <f t="shared" si="30"/>
        <v>0</v>
      </c>
      <c r="T68" s="60"/>
      <c r="U68" s="61" t="str">
        <f t="shared" si="31"/>
        <v xml:space="preserve"> </v>
      </c>
      <c r="V68" s="62">
        <f t="shared" si="32"/>
        <v>0</v>
      </c>
      <c r="W68" s="63"/>
      <c r="X68" s="64" t="str">
        <f t="shared" si="33"/>
        <v xml:space="preserve"> </v>
      </c>
      <c r="Y68" s="65">
        <f t="shared" si="34"/>
        <v>0</v>
      </c>
      <c r="Z68" s="66"/>
      <c r="AA68" s="67" t="str">
        <f t="shared" si="35"/>
        <v xml:space="preserve"> </v>
      </c>
      <c r="AB68" s="68">
        <f t="shared" si="36"/>
        <v>0</v>
      </c>
      <c r="AC68" s="69"/>
      <c r="AD68" s="70" t="str">
        <f t="shared" si="37"/>
        <v xml:space="preserve"> </v>
      </c>
      <c r="AE68" s="71">
        <f t="shared" si="38"/>
        <v>0</v>
      </c>
      <c r="AF68" s="44">
        <f t="shared" si="39"/>
        <v>0</v>
      </c>
      <c r="AG68" s="72">
        <f t="shared" si="40"/>
        <v>58</v>
      </c>
      <c r="AH68" s="44">
        <f t="shared" si="41"/>
        <v>0</v>
      </c>
      <c r="AJ68" s="49">
        <v>58</v>
      </c>
      <c r="AK68" s="49"/>
      <c r="AM68" s="52">
        <v>58</v>
      </c>
      <c r="AN68" s="52"/>
      <c r="AP68" s="73">
        <v>58</v>
      </c>
      <c r="AQ68" s="73"/>
      <c r="AS68" s="58">
        <v>58</v>
      </c>
      <c r="AT68" s="58"/>
      <c r="AV68" s="61">
        <v>58</v>
      </c>
      <c r="AW68" s="61"/>
      <c r="AY68" s="64">
        <v>58</v>
      </c>
      <c r="AZ68" s="64"/>
      <c r="BB68" s="74">
        <v>58</v>
      </c>
      <c r="BC68" s="74"/>
      <c r="BE68" s="70">
        <v>58</v>
      </c>
      <c r="BF68" s="70"/>
    </row>
    <row r="69" spans="1:58" x14ac:dyDescent="0.25">
      <c r="A69" s="43">
        <v>59</v>
      </c>
      <c r="B69" s="44">
        <f t="shared" si="23"/>
        <v>0</v>
      </c>
      <c r="C69" s="45"/>
      <c r="D69" s="46" t="s">
        <v>1</v>
      </c>
      <c r="E69" s="47"/>
      <c r="F69" s="47" t="s">
        <v>1</v>
      </c>
      <c r="G69" s="47" t="s">
        <v>1</v>
      </c>
      <c r="H69" s="48"/>
      <c r="I69" s="49" t="str">
        <f t="shared" si="46"/>
        <v xml:space="preserve"> </v>
      </c>
      <c r="J69" s="50">
        <f t="shared" si="24"/>
        <v>0</v>
      </c>
      <c r="K69" s="51"/>
      <c r="L69" s="52" t="str">
        <f t="shared" si="25"/>
        <v xml:space="preserve"> </v>
      </c>
      <c r="M69" s="53">
        <f t="shared" si="26"/>
        <v>0</v>
      </c>
      <c r="N69" s="54"/>
      <c r="O69" s="55" t="str">
        <f t="shared" si="27"/>
        <v xml:space="preserve"> </v>
      </c>
      <c r="P69" s="56">
        <f t="shared" si="28"/>
        <v>0</v>
      </c>
      <c r="Q69" s="57"/>
      <c r="R69" s="58" t="str">
        <f t="shared" si="29"/>
        <v xml:space="preserve"> </v>
      </c>
      <c r="S69" s="59">
        <f t="shared" si="30"/>
        <v>0</v>
      </c>
      <c r="T69" s="60"/>
      <c r="U69" s="61" t="str">
        <f t="shared" si="31"/>
        <v xml:space="preserve"> </v>
      </c>
      <c r="V69" s="62">
        <f t="shared" si="32"/>
        <v>0</v>
      </c>
      <c r="W69" s="63"/>
      <c r="X69" s="64" t="str">
        <f t="shared" si="33"/>
        <v xml:space="preserve"> </v>
      </c>
      <c r="Y69" s="65">
        <f t="shared" si="34"/>
        <v>0</v>
      </c>
      <c r="Z69" s="66"/>
      <c r="AA69" s="67" t="str">
        <f t="shared" si="35"/>
        <v xml:space="preserve"> </v>
      </c>
      <c r="AB69" s="68">
        <f t="shared" si="36"/>
        <v>0</v>
      </c>
      <c r="AC69" s="69"/>
      <c r="AD69" s="70" t="str">
        <f t="shared" si="37"/>
        <v xml:space="preserve"> </v>
      </c>
      <c r="AE69" s="71">
        <f t="shared" si="38"/>
        <v>0</v>
      </c>
      <c r="AF69" s="44">
        <f t="shared" si="39"/>
        <v>0</v>
      </c>
      <c r="AG69" s="72">
        <f t="shared" si="40"/>
        <v>59</v>
      </c>
      <c r="AH69" s="44">
        <f t="shared" si="41"/>
        <v>0</v>
      </c>
      <c r="AJ69" s="49">
        <v>59</v>
      </c>
      <c r="AK69" s="49"/>
      <c r="AM69" s="52">
        <v>59</v>
      </c>
      <c r="AN69" s="52"/>
      <c r="AP69" s="73">
        <v>59</v>
      </c>
      <c r="AQ69" s="73"/>
      <c r="AS69" s="58">
        <v>59</v>
      </c>
      <c r="AT69" s="58"/>
      <c r="AV69" s="61">
        <v>59</v>
      </c>
      <c r="AW69" s="61"/>
      <c r="AY69" s="64">
        <v>59</v>
      </c>
      <c r="AZ69" s="64"/>
      <c r="BB69" s="74">
        <v>59</v>
      </c>
      <c r="BC69" s="74"/>
      <c r="BE69" s="70">
        <v>59</v>
      </c>
      <c r="BF69" s="70"/>
    </row>
    <row r="70" spans="1:58" x14ac:dyDescent="0.25">
      <c r="A70" s="43">
        <v>60</v>
      </c>
      <c r="B70" s="44">
        <f t="shared" si="23"/>
        <v>0</v>
      </c>
      <c r="C70" s="45"/>
      <c r="D70" s="46" t="s">
        <v>1</v>
      </c>
      <c r="E70" s="47"/>
      <c r="F70" s="47" t="s">
        <v>1</v>
      </c>
      <c r="G70" s="47" t="s">
        <v>1</v>
      </c>
      <c r="H70" s="48"/>
      <c r="I70" s="49" t="str">
        <f t="shared" si="46"/>
        <v xml:space="preserve"> </v>
      </c>
      <c r="J70" s="50">
        <f t="shared" si="24"/>
        <v>0</v>
      </c>
      <c r="K70" s="51"/>
      <c r="L70" s="52" t="str">
        <f t="shared" si="25"/>
        <v xml:space="preserve"> </v>
      </c>
      <c r="M70" s="53">
        <f t="shared" si="26"/>
        <v>0</v>
      </c>
      <c r="N70" s="54"/>
      <c r="O70" s="55" t="str">
        <f t="shared" si="27"/>
        <v xml:space="preserve"> </v>
      </c>
      <c r="P70" s="56">
        <f t="shared" si="28"/>
        <v>0</v>
      </c>
      <c r="Q70" s="57"/>
      <c r="R70" s="58" t="str">
        <f t="shared" si="29"/>
        <v xml:space="preserve"> </v>
      </c>
      <c r="S70" s="59">
        <f t="shared" si="30"/>
        <v>0</v>
      </c>
      <c r="T70" s="60"/>
      <c r="U70" s="61" t="str">
        <f t="shared" si="31"/>
        <v xml:space="preserve"> </v>
      </c>
      <c r="V70" s="62">
        <f t="shared" si="32"/>
        <v>0</v>
      </c>
      <c r="W70" s="63"/>
      <c r="X70" s="64" t="str">
        <f t="shared" si="33"/>
        <v xml:space="preserve"> </v>
      </c>
      <c r="Y70" s="65">
        <f t="shared" si="34"/>
        <v>0</v>
      </c>
      <c r="Z70" s="66"/>
      <c r="AA70" s="67" t="str">
        <f t="shared" si="35"/>
        <v xml:space="preserve"> </v>
      </c>
      <c r="AB70" s="68">
        <f t="shared" si="36"/>
        <v>0</v>
      </c>
      <c r="AC70" s="69"/>
      <c r="AD70" s="70" t="str">
        <f t="shared" si="37"/>
        <v xml:space="preserve"> </v>
      </c>
      <c r="AE70" s="71">
        <f t="shared" si="38"/>
        <v>0</v>
      </c>
      <c r="AF70" s="44">
        <f t="shared" si="39"/>
        <v>0</v>
      </c>
      <c r="AG70" s="72">
        <f t="shared" si="40"/>
        <v>60</v>
      </c>
      <c r="AH70" s="44">
        <f t="shared" si="41"/>
        <v>0</v>
      </c>
      <c r="AJ70" s="49">
        <v>60</v>
      </c>
      <c r="AK70" s="49"/>
      <c r="AM70" s="52">
        <v>60</v>
      </c>
      <c r="AN70" s="52"/>
      <c r="AP70" s="73">
        <v>60</v>
      </c>
      <c r="AQ70" s="73"/>
      <c r="AS70" s="58">
        <v>60</v>
      </c>
      <c r="AT70" s="58"/>
      <c r="AV70" s="61">
        <v>60</v>
      </c>
      <c r="AW70" s="61"/>
      <c r="AY70" s="64">
        <v>60</v>
      </c>
      <c r="AZ70" s="64"/>
      <c r="BB70" s="74">
        <v>60</v>
      </c>
      <c r="BC70" s="74"/>
      <c r="BE70" s="70">
        <v>60</v>
      </c>
      <c r="BF70" s="70"/>
    </row>
    <row r="71" spans="1:58" x14ac:dyDescent="0.25">
      <c r="A71" s="43">
        <v>61</v>
      </c>
      <c r="B71" s="44">
        <f t="shared" si="23"/>
        <v>0</v>
      </c>
      <c r="C71" s="45"/>
      <c r="D71" s="46" t="s">
        <v>1</v>
      </c>
      <c r="E71" s="47"/>
      <c r="F71" s="47" t="s">
        <v>1</v>
      </c>
      <c r="G71" s="47" t="s">
        <v>1</v>
      </c>
      <c r="H71" s="48"/>
      <c r="I71" s="49" t="str">
        <f t="shared" si="46"/>
        <v xml:space="preserve"> </v>
      </c>
      <c r="J71" s="50">
        <f t="shared" si="24"/>
        <v>0</v>
      </c>
      <c r="K71" s="51"/>
      <c r="L71" s="52" t="str">
        <f t="shared" si="25"/>
        <v xml:space="preserve"> </v>
      </c>
      <c r="M71" s="53">
        <f t="shared" si="26"/>
        <v>0</v>
      </c>
      <c r="N71" s="54"/>
      <c r="O71" s="55" t="str">
        <f t="shared" si="27"/>
        <v xml:space="preserve"> </v>
      </c>
      <c r="P71" s="56">
        <f t="shared" si="28"/>
        <v>0</v>
      </c>
      <c r="Q71" s="57"/>
      <c r="R71" s="58" t="str">
        <f t="shared" si="29"/>
        <v xml:space="preserve"> </v>
      </c>
      <c r="S71" s="59">
        <f t="shared" si="30"/>
        <v>0</v>
      </c>
      <c r="T71" s="60"/>
      <c r="U71" s="61" t="str">
        <f t="shared" si="31"/>
        <v xml:space="preserve"> </v>
      </c>
      <c r="V71" s="62">
        <f t="shared" si="32"/>
        <v>0</v>
      </c>
      <c r="W71" s="63"/>
      <c r="X71" s="64" t="str">
        <f t="shared" si="33"/>
        <v xml:space="preserve"> </v>
      </c>
      <c r="Y71" s="65">
        <f t="shared" si="34"/>
        <v>0</v>
      </c>
      <c r="Z71" s="66"/>
      <c r="AA71" s="67" t="str">
        <f t="shared" si="35"/>
        <v xml:space="preserve"> </v>
      </c>
      <c r="AB71" s="68">
        <f t="shared" si="36"/>
        <v>0</v>
      </c>
      <c r="AC71" s="69"/>
      <c r="AD71" s="70" t="str">
        <f t="shared" si="37"/>
        <v xml:space="preserve"> </v>
      </c>
      <c r="AE71" s="71">
        <f t="shared" si="38"/>
        <v>0</v>
      </c>
      <c r="AF71" s="44">
        <f t="shared" si="39"/>
        <v>0</v>
      </c>
      <c r="AG71" s="72">
        <f t="shared" si="40"/>
        <v>61</v>
      </c>
      <c r="AH71" s="44">
        <f t="shared" si="41"/>
        <v>0</v>
      </c>
      <c r="AJ71" s="49">
        <v>61</v>
      </c>
      <c r="AK71" s="49"/>
      <c r="AM71" s="52">
        <v>61</v>
      </c>
      <c r="AN71" s="52"/>
      <c r="AP71" s="73">
        <v>61</v>
      </c>
      <c r="AQ71" s="73"/>
      <c r="AS71" s="58">
        <v>61</v>
      </c>
      <c r="AT71" s="58"/>
      <c r="AV71" s="61">
        <v>61</v>
      </c>
      <c r="AW71" s="61"/>
      <c r="AY71" s="64">
        <v>61</v>
      </c>
      <c r="AZ71" s="64"/>
      <c r="BB71" s="74">
        <v>61</v>
      </c>
      <c r="BC71" s="74"/>
      <c r="BE71" s="70">
        <v>61</v>
      </c>
      <c r="BF71" s="70"/>
    </row>
    <row r="72" spans="1:58" x14ac:dyDescent="0.25">
      <c r="A72" s="43">
        <v>62</v>
      </c>
      <c r="B72" s="44">
        <f t="shared" si="23"/>
        <v>0</v>
      </c>
      <c r="C72" s="45"/>
      <c r="D72" s="46" t="s">
        <v>1</v>
      </c>
      <c r="E72" s="47"/>
      <c r="F72" s="47" t="s">
        <v>1</v>
      </c>
      <c r="G72" s="47" t="s">
        <v>1</v>
      </c>
      <c r="H72" s="48"/>
      <c r="I72" s="49" t="str">
        <f t="shared" si="46"/>
        <v xml:space="preserve"> </v>
      </c>
      <c r="J72" s="50">
        <f t="shared" si="24"/>
        <v>0</v>
      </c>
      <c r="K72" s="51"/>
      <c r="L72" s="52" t="str">
        <f t="shared" si="25"/>
        <v xml:space="preserve"> </v>
      </c>
      <c r="M72" s="53">
        <f t="shared" si="26"/>
        <v>0</v>
      </c>
      <c r="N72" s="54"/>
      <c r="O72" s="55" t="str">
        <f t="shared" si="27"/>
        <v xml:space="preserve"> </v>
      </c>
      <c r="P72" s="56">
        <f t="shared" si="28"/>
        <v>0</v>
      </c>
      <c r="Q72" s="57"/>
      <c r="R72" s="58" t="str">
        <f t="shared" si="29"/>
        <v xml:space="preserve"> </v>
      </c>
      <c r="S72" s="59">
        <f t="shared" si="30"/>
        <v>0</v>
      </c>
      <c r="T72" s="60"/>
      <c r="U72" s="61" t="str">
        <f t="shared" si="31"/>
        <v xml:space="preserve"> </v>
      </c>
      <c r="V72" s="62">
        <f t="shared" si="32"/>
        <v>0</v>
      </c>
      <c r="W72" s="63"/>
      <c r="X72" s="64" t="str">
        <f t="shared" si="33"/>
        <v xml:space="preserve"> </v>
      </c>
      <c r="Y72" s="65">
        <f t="shared" si="34"/>
        <v>0</v>
      </c>
      <c r="Z72" s="66"/>
      <c r="AA72" s="67" t="str">
        <f t="shared" si="35"/>
        <v xml:space="preserve"> </v>
      </c>
      <c r="AB72" s="68">
        <f t="shared" si="36"/>
        <v>0</v>
      </c>
      <c r="AC72" s="69"/>
      <c r="AD72" s="70" t="str">
        <f t="shared" si="37"/>
        <v xml:space="preserve"> </v>
      </c>
      <c r="AE72" s="71">
        <f t="shared" si="38"/>
        <v>0</v>
      </c>
      <c r="AF72" s="44">
        <f t="shared" si="39"/>
        <v>0</v>
      </c>
      <c r="AG72" s="72">
        <f t="shared" si="40"/>
        <v>62</v>
      </c>
      <c r="AH72" s="44">
        <f t="shared" si="41"/>
        <v>0</v>
      </c>
      <c r="AJ72" s="49">
        <v>62</v>
      </c>
      <c r="AK72" s="49"/>
      <c r="AM72" s="52">
        <v>62</v>
      </c>
      <c r="AN72" s="52"/>
      <c r="AP72" s="73">
        <v>62</v>
      </c>
      <c r="AQ72" s="73"/>
      <c r="AS72" s="58">
        <v>62</v>
      </c>
      <c r="AT72" s="58"/>
      <c r="AV72" s="61">
        <v>62</v>
      </c>
      <c r="AW72" s="61"/>
      <c r="AY72" s="64">
        <v>62</v>
      </c>
      <c r="AZ72" s="64"/>
      <c r="BB72" s="74">
        <v>62</v>
      </c>
      <c r="BC72" s="74"/>
      <c r="BE72" s="70">
        <v>62</v>
      </c>
      <c r="BF72" s="70"/>
    </row>
    <row r="73" spans="1:58" x14ac:dyDescent="0.25">
      <c r="A73" s="43">
        <v>63</v>
      </c>
      <c r="B73" s="44">
        <f t="shared" si="23"/>
        <v>0</v>
      </c>
      <c r="C73" s="45"/>
      <c r="D73" s="46" t="s">
        <v>1</v>
      </c>
      <c r="E73" s="47"/>
      <c r="F73" s="47" t="s">
        <v>1</v>
      </c>
      <c r="G73" s="47" t="s">
        <v>1</v>
      </c>
      <c r="H73" s="48"/>
      <c r="I73" s="49" t="str">
        <f t="shared" si="46"/>
        <v xml:space="preserve"> </v>
      </c>
      <c r="J73" s="50">
        <f t="shared" si="24"/>
        <v>0</v>
      </c>
      <c r="K73" s="51"/>
      <c r="L73" s="52" t="str">
        <f t="shared" si="25"/>
        <v xml:space="preserve"> </v>
      </c>
      <c r="M73" s="53">
        <f t="shared" si="26"/>
        <v>0</v>
      </c>
      <c r="N73" s="54"/>
      <c r="O73" s="55" t="str">
        <f t="shared" si="27"/>
        <v xml:space="preserve"> </v>
      </c>
      <c r="P73" s="56">
        <f t="shared" si="28"/>
        <v>0</v>
      </c>
      <c r="Q73" s="57"/>
      <c r="R73" s="58" t="str">
        <f t="shared" si="29"/>
        <v xml:space="preserve"> </v>
      </c>
      <c r="S73" s="59">
        <f t="shared" si="30"/>
        <v>0</v>
      </c>
      <c r="T73" s="60"/>
      <c r="U73" s="61" t="str">
        <f t="shared" si="31"/>
        <v xml:space="preserve"> </v>
      </c>
      <c r="V73" s="62">
        <f t="shared" si="32"/>
        <v>0</v>
      </c>
      <c r="W73" s="63"/>
      <c r="X73" s="64" t="str">
        <f t="shared" si="33"/>
        <v xml:space="preserve"> </v>
      </c>
      <c r="Y73" s="65">
        <f t="shared" si="34"/>
        <v>0</v>
      </c>
      <c r="Z73" s="66"/>
      <c r="AA73" s="67" t="str">
        <f t="shared" si="35"/>
        <v xml:space="preserve"> </v>
      </c>
      <c r="AB73" s="68">
        <f t="shared" si="36"/>
        <v>0</v>
      </c>
      <c r="AC73" s="69"/>
      <c r="AD73" s="70" t="str">
        <f t="shared" si="37"/>
        <v xml:space="preserve"> </v>
      </c>
      <c r="AE73" s="71">
        <f t="shared" si="38"/>
        <v>0</v>
      </c>
      <c r="AF73" s="44">
        <f t="shared" si="39"/>
        <v>0</v>
      </c>
      <c r="AG73" s="72">
        <f t="shared" si="40"/>
        <v>63</v>
      </c>
      <c r="AH73" s="44">
        <f t="shared" si="41"/>
        <v>0</v>
      </c>
      <c r="AJ73" s="49">
        <v>63</v>
      </c>
      <c r="AK73" s="49"/>
      <c r="AM73" s="52">
        <v>63</v>
      </c>
      <c r="AN73" s="52"/>
      <c r="AP73" s="73">
        <v>63</v>
      </c>
      <c r="AQ73" s="73"/>
      <c r="AS73" s="58">
        <v>63</v>
      </c>
      <c r="AT73" s="58"/>
      <c r="AV73" s="61">
        <v>63</v>
      </c>
      <c r="AW73" s="61"/>
      <c r="AY73" s="64">
        <v>63</v>
      </c>
      <c r="AZ73" s="64"/>
      <c r="BB73" s="74">
        <v>63</v>
      </c>
      <c r="BC73" s="74"/>
      <c r="BE73" s="70">
        <v>63</v>
      </c>
      <c r="BF73" s="70"/>
    </row>
    <row r="74" spans="1:58" x14ac:dyDescent="0.25">
      <c r="A74" s="43">
        <v>64</v>
      </c>
      <c r="B74" s="44">
        <f t="shared" si="23"/>
        <v>0</v>
      </c>
      <c r="C74" s="45"/>
      <c r="D74" s="46" t="s">
        <v>1</v>
      </c>
      <c r="E74" s="47"/>
      <c r="F74" s="47" t="s">
        <v>1</v>
      </c>
      <c r="G74" s="47" t="s">
        <v>1</v>
      </c>
      <c r="H74" s="48"/>
      <c r="I74" s="49" t="str">
        <f t="shared" si="46"/>
        <v xml:space="preserve"> </v>
      </c>
      <c r="J74" s="50">
        <f t="shared" si="24"/>
        <v>0</v>
      </c>
      <c r="K74" s="51"/>
      <c r="L74" s="52" t="str">
        <f t="shared" si="25"/>
        <v xml:space="preserve"> </v>
      </c>
      <c r="M74" s="53">
        <f t="shared" si="26"/>
        <v>0</v>
      </c>
      <c r="N74" s="54"/>
      <c r="O74" s="55" t="str">
        <f t="shared" si="27"/>
        <v xml:space="preserve"> </v>
      </c>
      <c r="P74" s="56">
        <f t="shared" si="28"/>
        <v>0</v>
      </c>
      <c r="Q74" s="57"/>
      <c r="R74" s="58" t="str">
        <f t="shared" si="29"/>
        <v xml:space="preserve"> </v>
      </c>
      <c r="S74" s="59">
        <f t="shared" si="30"/>
        <v>0</v>
      </c>
      <c r="T74" s="60"/>
      <c r="U74" s="61" t="str">
        <f t="shared" si="31"/>
        <v xml:space="preserve"> </v>
      </c>
      <c r="V74" s="62">
        <f t="shared" si="32"/>
        <v>0</v>
      </c>
      <c r="W74" s="63"/>
      <c r="X74" s="64" t="str">
        <f t="shared" si="33"/>
        <v xml:space="preserve"> </v>
      </c>
      <c r="Y74" s="65">
        <f t="shared" si="34"/>
        <v>0</v>
      </c>
      <c r="Z74" s="66"/>
      <c r="AA74" s="67" t="str">
        <f t="shared" si="35"/>
        <v xml:space="preserve"> </v>
      </c>
      <c r="AB74" s="68">
        <f t="shared" si="36"/>
        <v>0</v>
      </c>
      <c r="AC74" s="69"/>
      <c r="AD74" s="70" t="str">
        <f t="shared" si="37"/>
        <v xml:space="preserve"> </v>
      </c>
      <c r="AE74" s="71">
        <f t="shared" si="38"/>
        <v>0</v>
      </c>
      <c r="AF74" s="44">
        <f t="shared" si="39"/>
        <v>0</v>
      </c>
      <c r="AG74" s="72">
        <f t="shared" si="40"/>
        <v>64</v>
      </c>
      <c r="AH74" s="44">
        <f t="shared" si="41"/>
        <v>0</v>
      </c>
      <c r="AJ74" s="49">
        <v>64</v>
      </c>
      <c r="AK74" s="49"/>
      <c r="AM74" s="52">
        <v>64</v>
      </c>
      <c r="AN74" s="52"/>
      <c r="AP74" s="73">
        <v>64</v>
      </c>
      <c r="AQ74" s="73"/>
      <c r="AS74" s="58">
        <v>64</v>
      </c>
      <c r="AT74" s="58"/>
      <c r="AV74" s="61">
        <v>64</v>
      </c>
      <c r="AW74" s="61"/>
      <c r="AY74" s="64">
        <v>64</v>
      </c>
      <c r="AZ74" s="64"/>
      <c r="BB74" s="74">
        <v>64</v>
      </c>
      <c r="BC74" s="74"/>
      <c r="BE74" s="70">
        <v>64</v>
      </c>
      <c r="BF74" s="70"/>
    </row>
    <row r="75" spans="1:58" x14ac:dyDescent="0.25">
      <c r="A75" s="43">
        <v>65</v>
      </c>
      <c r="B75" s="44">
        <f t="shared" ref="B75:B90" si="47">AF75</f>
        <v>0</v>
      </c>
      <c r="C75" s="45"/>
      <c r="D75" s="46" t="s">
        <v>1</v>
      </c>
      <c r="E75" s="47"/>
      <c r="F75" s="47" t="s">
        <v>1</v>
      </c>
      <c r="G75" s="47" t="s">
        <v>1</v>
      </c>
      <c r="H75" s="48"/>
      <c r="I75" s="49" t="str">
        <f t="shared" ref="I75:I92" si="48">IF(SUMIF(AK$11:AK$97,$C75,AJ$11:AJ$97)=0," ",SUMIF(AK$11:AK$97,$C75,AJ$11:AJ$97))</f>
        <v xml:space="preserve"> </v>
      </c>
      <c r="J75" s="50">
        <f t="shared" ref="J75:J90" si="49">IF(I75=" ",0,IF(I75=1,50,IF(I75=2,48,IF(I75=3,46,IF(I75=4,44,IF(I75=5,42,IF(AND(I75&gt;5,I75&lt;45),46-I75,2)))))))</f>
        <v>0</v>
      </c>
      <c r="K75" s="51"/>
      <c r="L75" s="52" t="str">
        <f t="shared" ref="L75:L92" si="50">IF(SUMIF(AN$11:AN$97,$C75,AM$11:AM$97)=0," ",SUMIF(AN$11:AN$97,$C75,AM$11:AM$97))</f>
        <v xml:space="preserve"> </v>
      </c>
      <c r="M75" s="53">
        <f t="shared" ref="M75:M90" si="51">IF(L75=" ",0,IF(L75=1,50,IF(L75=2,48,IF(L75=3,46,IF(L75=4,44,IF(L75=5,42,IF(AND(L75&gt;5,L75&lt;45),46-L75,2)))))))</f>
        <v>0</v>
      </c>
      <c r="N75" s="54"/>
      <c r="O75" s="55" t="str">
        <f t="shared" ref="O75:O92" si="52">IF(SUMIF(AQ$11:AQ$97,$C75,AP$11:AP$97)=0," ",SUMIF(AQ$11:AQ$97,$C75,AP$11:AP$97))</f>
        <v xml:space="preserve"> </v>
      </c>
      <c r="P75" s="56">
        <f t="shared" ref="P75:P90" si="53">IF(O75=" ",0,IF(O75=1,50,IF(O75=2,48,IF(O75=3,46,IF(O75=4,44,IF(O75=5,42,IF(AND(O75&gt;5,O75&lt;45),46-O75,2)))))))</f>
        <v>0</v>
      </c>
      <c r="Q75" s="57"/>
      <c r="R75" s="58" t="str">
        <f t="shared" ref="R75:R92" si="54">IF(SUMIF(AT$11:AT$97,$C75,AS$11:AS$97)=0," ",SUMIF(AT$11:AT$97,$C75,AS$11:AS$97))</f>
        <v xml:space="preserve"> </v>
      </c>
      <c r="S75" s="59">
        <f t="shared" ref="S75:S90" si="55">IF(R75=" ",0,IF(R75=1,50,IF(R75=2,48,IF(R75=3,46,IF(R75=4,44,IF(R75=5,42,IF(AND(R75&gt;5,R75&lt;45),46-R75,2)))))))</f>
        <v>0</v>
      </c>
      <c r="T75" s="60"/>
      <c r="U75" s="61" t="str">
        <f t="shared" ref="U75:U92" si="56">IF(SUMIF(AW$11:AW$97,$C75,AV$11:AV$97)=0," ",SUMIF(AW$11:AW$97,$C75,AV$11:AV$97))</f>
        <v xml:space="preserve"> </v>
      </c>
      <c r="V75" s="62">
        <f t="shared" ref="V75:V90" si="57">IF(U75=" ",0,IF(U75=1,50,IF(U75=2,48,IF(U75=3,46,IF(U75=4,44,IF(U75=5,42,IF(AND(U75&gt;5,U75&lt;45),46-U75,2)))))))</f>
        <v>0</v>
      </c>
      <c r="W75" s="63"/>
      <c r="X75" s="64" t="str">
        <f t="shared" ref="X75:X92" si="58">IF(SUMIF(AZ$11:AZ$97,$C75,AY$11:AY$97)=0," ",SUMIF(AZ$11:AZ$97,$C75,AY$11:AY$97))</f>
        <v xml:space="preserve"> </v>
      </c>
      <c r="Y75" s="65">
        <f t="shared" ref="Y75:Y90" si="59">IF(X75=" ",0,IF(X75=1,50,IF(X75=2,48,IF(X75=3,46,IF(X75=4,44,IF(X75=5,42,IF(AND(X75&gt;5,X75&lt;45),46-X75,2)))))))</f>
        <v>0</v>
      </c>
      <c r="Z75" s="66"/>
      <c r="AA75" s="67" t="str">
        <f t="shared" ref="AA75:AA92" si="60">IF(SUMIF(BC$11:BC$97,$C75,BB$11:BB$97)=0," ",SUMIF(BC$11:BC$97,$C75,BB$11:BB$97))</f>
        <v xml:space="preserve"> </v>
      </c>
      <c r="AB75" s="68">
        <f t="shared" ref="AB75:AB90" si="61">IF(AA75=" ",0,IF(AA75=1,50,IF(AA75=2,48,IF(AA75=3,46,IF(AA75=4,44,IF(AA75=5,42,IF(AND(AA75&gt;5,AA75&lt;45),46-AA75,2)))))))</f>
        <v>0</v>
      </c>
      <c r="AC75" s="69"/>
      <c r="AD75" s="70" t="str">
        <f t="shared" ref="AD75:AD92" si="62">IF(SUMIF(BF$11:BF$97,$C75,BE$11:BE$97)=0," ",SUMIF(BF$11:BF$97,$C75,BE$11:BE$97))</f>
        <v xml:space="preserve"> </v>
      </c>
      <c r="AE75" s="71">
        <f t="shared" ref="AE75:AE90" si="63">IF(AD75=" ",0,IF(AD75=1,50,IF(AD75=2,48,IF(AD75=3,46,IF(AD75=4,44,IF(AD75=5,42,IF(AND(AD75&gt;5,AD75&lt;45),46-AD75,2)))))))</f>
        <v>0</v>
      </c>
      <c r="AF75" s="44">
        <f t="shared" ref="AF75:AF91" si="64">J75+M75+P75+S75+V75+Y75+AB75+AE75</f>
        <v>0</v>
      </c>
      <c r="AG75" s="72">
        <f t="shared" ref="AG75:AG90" si="65">A75</f>
        <v>65</v>
      </c>
      <c r="AH75" s="44">
        <f t="shared" ref="AH75:AH91" si="66">AF75-MIN(J75,M75,P75,S75,V75,Y75,AB75,AE75)</f>
        <v>0</v>
      </c>
      <c r="AJ75" s="49">
        <v>65</v>
      </c>
      <c r="AK75" s="49"/>
      <c r="AM75" s="52">
        <v>65</v>
      </c>
      <c r="AN75" s="52"/>
      <c r="AP75" s="73">
        <v>65</v>
      </c>
      <c r="AQ75" s="73"/>
      <c r="AS75" s="58">
        <v>65</v>
      </c>
      <c r="AT75" s="58"/>
      <c r="AV75" s="61">
        <v>65</v>
      </c>
      <c r="AW75" s="61"/>
      <c r="AY75" s="64">
        <v>65</v>
      </c>
      <c r="AZ75" s="64"/>
      <c r="BB75" s="74">
        <v>65</v>
      </c>
      <c r="BC75" s="74"/>
      <c r="BE75" s="70">
        <v>65</v>
      </c>
      <c r="BF75" s="70"/>
    </row>
    <row r="76" spans="1:58" x14ac:dyDescent="0.25">
      <c r="A76" s="43">
        <v>66</v>
      </c>
      <c r="B76" s="44">
        <f t="shared" si="47"/>
        <v>0</v>
      </c>
      <c r="C76" s="45"/>
      <c r="D76" s="46" t="s">
        <v>1</v>
      </c>
      <c r="E76" s="47"/>
      <c r="F76" s="47" t="s">
        <v>1</v>
      </c>
      <c r="G76" s="47" t="s">
        <v>1</v>
      </c>
      <c r="H76" s="48"/>
      <c r="I76" s="49" t="str">
        <f t="shared" si="48"/>
        <v xml:space="preserve"> </v>
      </c>
      <c r="J76" s="50">
        <f t="shared" si="49"/>
        <v>0</v>
      </c>
      <c r="K76" s="51"/>
      <c r="L76" s="52" t="str">
        <f t="shared" si="50"/>
        <v xml:space="preserve"> </v>
      </c>
      <c r="M76" s="53">
        <f t="shared" si="51"/>
        <v>0</v>
      </c>
      <c r="N76" s="54"/>
      <c r="O76" s="55" t="str">
        <f t="shared" si="52"/>
        <v xml:space="preserve"> </v>
      </c>
      <c r="P76" s="56">
        <f t="shared" si="53"/>
        <v>0</v>
      </c>
      <c r="Q76" s="57"/>
      <c r="R76" s="58" t="str">
        <f t="shared" si="54"/>
        <v xml:space="preserve"> </v>
      </c>
      <c r="S76" s="59">
        <f t="shared" si="55"/>
        <v>0</v>
      </c>
      <c r="T76" s="60"/>
      <c r="U76" s="61" t="str">
        <f t="shared" si="56"/>
        <v xml:space="preserve"> </v>
      </c>
      <c r="V76" s="62">
        <f t="shared" si="57"/>
        <v>0</v>
      </c>
      <c r="W76" s="63"/>
      <c r="X76" s="64" t="str">
        <f t="shared" si="58"/>
        <v xml:space="preserve"> </v>
      </c>
      <c r="Y76" s="65">
        <f t="shared" si="59"/>
        <v>0</v>
      </c>
      <c r="Z76" s="66"/>
      <c r="AA76" s="67" t="str">
        <f t="shared" si="60"/>
        <v xml:space="preserve"> </v>
      </c>
      <c r="AB76" s="68">
        <f t="shared" si="61"/>
        <v>0</v>
      </c>
      <c r="AC76" s="69"/>
      <c r="AD76" s="70" t="str">
        <f t="shared" si="62"/>
        <v xml:space="preserve"> </v>
      </c>
      <c r="AE76" s="71">
        <f t="shared" si="63"/>
        <v>0</v>
      </c>
      <c r="AF76" s="44">
        <f t="shared" si="64"/>
        <v>0</v>
      </c>
      <c r="AG76" s="72">
        <f t="shared" si="65"/>
        <v>66</v>
      </c>
      <c r="AH76" s="44">
        <f t="shared" si="66"/>
        <v>0</v>
      </c>
      <c r="AJ76" s="49">
        <v>66</v>
      </c>
      <c r="AK76" s="49"/>
      <c r="AM76" s="52">
        <v>66</v>
      </c>
      <c r="AN76" s="52"/>
      <c r="AP76" s="73">
        <v>66</v>
      </c>
      <c r="AQ76" s="73"/>
      <c r="AS76" s="58">
        <v>66</v>
      </c>
      <c r="AT76" s="58"/>
      <c r="AV76" s="61">
        <v>66</v>
      </c>
      <c r="AW76" s="61"/>
      <c r="AY76" s="64">
        <v>66</v>
      </c>
      <c r="AZ76" s="64"/>
      <c r="BB76" s="74">
        <v>66</v>
      </c>
      <c r="BC76" s="74"/>
      <c r="BE76" s="70">
        <v>66</v>
      </c>
      <c r="BF76" s="70"/>
    </row>
    <row r="77" spans="1:58" x14ac:dyDescent="0.25">
      <c r="A77" s="43">
        <v>67</v>
      </c>
      <c r="B77" s="44">
        <f t="shared" si="47"/>
        <v>0</v>
      </c>
      <c r="C77" s="45"/>
      <c r="D77" s="46" t="s">
        <v>1</v>
      </c>
      <c r="E77" s="47"/>
      <c r="F77" s="47" t="s">
        <v>1</v>
      </c>
      <c r="G77" s="47" t="s">
        <v>1</v>
      </c>
      <c r="H77" s="48"/>
      <c r="I77" s="49" t="str">
        <f t="shared" si="48"/>
        <v xml:space="preserve"> </v>
      </c>
      <c r="J77" s="50">
        <f t="shared" si="49"/>
        <v>0</v>
      </c>
      <c r="K77" s="51"/>
      <c r="L77" s="52" t="str">
        <f t="shared" si="50"/>
        <v xml:space="preserve"> </v>
      </c>
      <c r="M77" s="53">
        <f t="shared" si="51"/>
        <v>0</v>
      </c>
      <c r="N77" s="54"/>
      <c r="O77" s="55" t="str">
        <f t="shared" si="52"/>
        <v xml:space="preserve"> </v>
      </c>
      <c r="P77" s="56">
        <f t="shared" si="53"/>
        <v>0</v>
      </c>
      <c r="Q77" s="57"/>
      <c r="R77" s="58" t="str">
        <f t="shared" si="54"/>
        <v xml:space="preserve"> </v>
      </c>
      <c r="S77" s="59">
        <f t="shared" si="55"/>
        <v>0</v>
      </c>
      <c r="T77" s="60"/>
      <c r="U77" s="61" t="str">
        <f t="shared" si="56"/>
        <v xml:space="preserve"> </v>
      </c>
      <c r="V77" s="62">
        <f t="shared" si="57"/>
        <v>0</v>
      </c>
      <c r="W77" s="63"/>
      <c r="X77" s="64" t="str">
        <f t="shared" si="58"/>
        <v xml:space="preserve"> </v>
      </c>
      <c r="Y77" s="65">
        <f t="shared" si="59"/>
        <v>0</v>
      </c>
      <c r="Z77" s="66"/>
      <c r="AA77" s="67" t="str">
        <f t="shared" si="60"/>
        <v xml:space="preserve"> </v>
      </c>
      <c r="AB77" s="68">
        <f t="shared" si="61"/>
        <v>0</v>
      </c>
      <c r="AC77" s="69"/>
      <c r="AD77" s="70" t="str">
        <f t="shared" si="62"/>
        <v xml:space="preserve"> </v>
      </c>
      <c r="AE77" s="71">
        <f t="shared" si="63"/>
        <v>0</v>
      </c>
      <c r="AF77" s="44">
        <f t="shared" si="64"/>
        <v>0</v>
      </c>
      <c r="AG77" s="72">
        <f t="shared" si="65"/>
        <v>67</v>
      </c>
      <c r="AH77" s="44">
        <f t="shared" si="66"/>
        <v>0</v>
      </c>
      <c r="AJ77" s="49">
        <v>67</v>
      </c>
      <c r="AK77" s="49"/>
      <c r="AM77" s="52">
        <v>67</v>
      </c>
      <c r="AN77" s="52"/>
      <c r="AP77" s="73">
        <v>67</v>
      </c>
      <c r="AQ77" s="73"/>
      <c r="AS77" s="58">
        <v>67</v>
      </c>
      <c r="AT77" s="58"/>
      <c r="AV77" s="61">
        <v>67</v>
      </c>
      <c r="AW77" s="61"/>
      <c r="AY77" s="64">
        <v>67</v>
      </c>
      <c r="AZ77" s="64"/>
      <c r="BB77" s="74">
        <v>67</v>
      </c>
      <c r="BC77" s="74"/>
      <c r="BE77" s="70">
        <v>67</v>
      </c>
      <c r="BF77" s="70"/>
    </row>
    <row r="78" spans="1:58" x14ac:dyDescent="0.25">
      <c r="A78" s="43">
        <v>68</v>
      </c>
      <c r="B78" s="44">
        <f t="shared" si="47"/>
        <v>0</v>
      </c>
      <c r="C78" s="45"/>
      <c r="D78" s="46" t="s">
        <v>1</v>
      </c>
      <c r="E78" s="47"/>
      <c r="F78" s="47" t="s">
        <v>1</v>
      </c>
      <c r="G78" s="47" t="s">
        <v>1</v>
      </c>
      <c r="H78" s="48"/>
      <c r="I78" s="49" t="str">
        <f t="shared" si="48"/>
        <v xml:space="preserve"> </v>
      </c>
      <c r="J78" s="50">
        <f t="shared" si="49"/>
        <v>0</v>
      </c>
      <c r="K78" s="51"/>
      <c r="L78" s="52" t="str">
        <f t="shared" si="50"/>
        <v xml:space="preserve"> </v>
      </c>
      <c r="M78" s="53">
        <f t="shared" si="51"/>
        <v>0</v>
      </c>
      <c r="N78" s="54"/>
      <c r="O78" s="55" t="str">
        <f t="shared" si="52"/>
        <v xml:space="preserve"> </v>
      </c>
      <c r="P78" s="56">
        <f t="shared" si="53"/>
        <v>0</v>
      </c>
      <c r="Q78" s="57"/>
      <c r="R78" s="58" t="str">
        <f t="shared" si="54"/>
        <v xml:space="preserve"> </v>
      </c>
      <c r="S78" s="59">
        <f t="shared" si="55"/>
        <v>0</v>
      </c>
      <c r="T78" s="60"/>
      <c r="U78" s="61" t="str">
        <f t="shared" si="56"/>
        <v xml:space="preserve"> </v>
      </c>
      <c r="V78" s="62">
        <f t="shared" si="57"/>
        <v>0</v>
      </c>
      <c r="W78" s="63"/>
      <c r="X78" s="64" t="str">
        <f t="shared" si="58"/>
        <v xml:space="preserve"> </v>
      </c>
      <c r="Y78" s="65">
        <f t="shared" si="59"/>
        <v>0</v>
      </c>
      <c r="Z78" s="66"/>
      <c r="AA78" s="67" t="str">
        <f t="shared" si="60"/>
        <v xml:space="preserve"> </v>
      </c>
      <c r="AB78" s="68">
        <f t="shared" si="61"/>
        <v>0</v>
      </c>
      <c r="AC78" s="69"/>
      <c r="AD78" s="70" t="str">
        <f t="shared" si="62"/>
        <v xml:space="preserve"> </v>
      </c>
      <c r="AE78" s="71">
        <f t="shared" si="63"/>
        <v>0</v>
      </c>
      <c r="AF78" s="44">
        <f t="shared" si="64"/>
        <v>0</v>
      </c>
      <c r="AG78" s="72">
        <f t="shared" si="65"/>
        <v>68</v>
      </c>
      <c r="AH78" s="44">
        <f t="shared" si="66"/>
        <v>0</v>
      </c>
      <c r="AJ78" s="49">
        <v>68</v>
      </c>
      <c r="AK78" s="49"/>
      <c r="AM78" s="52">
        <v>68</v>
      </c>
      <c r="AN78" s="52"/>
      <c r="AP78" s="73">
        <v>68</v>
      </c>
      <c r="AQ78" s="73"/>
      <c r="AS78" s="58">
        <v>68</v>
      </c>
      <c r="AT78" s="58"/>
      <c r="AV78" s="61">
        <v>68</v>
      </c>
      <c r="AW78" s="61"/>
      <c r="AY78" s="64">
        <v>68</v>
      </c>
      <c r="AZ78" s="64"/>
      <c r="BB78" s="74">
        <v>68</v>
      </c>
      <c r="BC78" s="74"/>
      <c r="BE78" s="70">
        <v>68</v>
      </c>
      <c r="BF78" s="70"/>
    </row>
    <row r="79" spans="1:58" x14ac:dyDescent="0.25">
      <c r="A79" s="43">
        <v>69</v>
      </c>
      <c r="B79" s="44">
        <f t="shared" si="47"/>
        <v>0</v>
      </c>
      <c r="C79" s="45"/>
      <c r="D79" s="46" t="s">
        <v>1</v>
      </c>
      <c r="E79" s="47"/>
      <c r="F79" s="47" t="s">
        <v>1</v>
      </c>
      <c r="G79" s="47" t="s">
        <v>1</v>
      </c>
      <c r="H79" s="48"/>
      <c r="I79" s="49" t="str">
        <f t="shared" si="48"/>
        <v xml:space="preserve"> </v>
      </c>
      <c r="J79" s="50">
        <f t="shared" si="49"/>
        <v>0</v>
      </c>
      <c r="K79" s="51"/>
      <c r="L79" s="52" t="str">
        <f t="shared" si="50"/>
        <v xml:space="preserve"> </v>
      </c>
      <c r="M79" s="53">
        <f t="shared" si="51"/>
        <v>0</v>
      </c>
      <c r="N79" s="54"/>
      <c r="O79" s="55" t="str">
        <f t="shared" si="52"/>
        <v xml:space="preserve"> </v>
      </c>
      <c r="P79" s="56">
        <f t="shared" si="53"/>
        <v>0</v>
      </c>
      <c r="Q79" s="57"/>
      <c r="R79" s="58" t="str">
        <f t="shared" si="54"/>
        <v xml:space="preserve"> </v>
      </c>
      <c r="S79" s="59">
        <f t="shared" si="55"/>
        <v>0</v>
      </c>
      <c r="T79" s="60"/>
      <c r="U79" s="61" t="str">
        <f t="shared" si="56"/>
        <v xml:space="preserve"> </v>
      </c>
      <c r="V79" s="62">
        <f t="shared" si="57"/>
        <v>0</v>
      </c>
      <c r="W79" s="63"/>
      <c r="X79" s="64" t="str">
        <f t="shared" si="58"/>
        <v xml:space="preserve"> </v>
      </c>
      <c r="Y79" s="65">
        <f t="shared" si="59"/>
        <v>0</v>
      </c>
      <c r="Z79" s="66"/>
      <c r="AA79" s="67" t="str">
        <f t="shared" si="60"/>
        <v xml:space="preserve"> </v>
      </c>
      <c r="AB79" s="68">
        <f t="shared" si="61"/>
        <v>0</v>
      </c>
      <c r="AC79" s="69"/>
      <c r="AD79" s="70" t="str">
        <f t="shared" si="62"/>
        <v xml:space="preserve"> </v>
      </c>
      <c r="AE79" s="71">
        <f t="shared" si="63"/>
        <v>0</v>
      </c>
      <c r="AF79" s="44">
        <f t="shared" si="64"/>
        <v>0</v>
      </c>
      <c r="AG79" s="72">
        <f t="shared" si="65"/>
        <v>69</v>
      </c>
      <c r="AH79" s="44">
        <f t="shared" si="66"/>
        <v>0</v>
      </c>
      <c r="AJ79" s="49">
        <v>69</v>
      </c>
      <c r="AK79" s="49"/>
      <c r="AM79" s="52">
        <v>69</v>
      </c>
      <c r="AN79" s="52"/>
      <c r="AP79" s="73">
        <v>69</v>
      </c>
      <c r="AQ79" s="73"/>
      <c r="AS79" s="58">
        <v>69</v>
      </c>
      <c r="AT79" s="58"/>
      <c r="AV79" s="61">
        <v>69</v>
      </c>
      <c r="AW79" s="61"/>
      <c r="AY79" s="64">
        <v>69</v>
      </c>
      <c r="AZ79" s="64"/>
      <c r="BB79" s="74">
        <v>69</v>
      </c>
      <c r="BC79" s="74"/>
      <c r="BE79" s="70">
        <v>69</v>
      </c>
      <c r="BF79" s="70"/>
    </row>
    <row r="80" spans="1:58" x14ac:dyDescent="0.25">
      <c r="A80" s="43">
        <v>70</v>
      </c>
      <c r="B80" s="44">
        <f t="shared" si="47"/>
        <v>0</v>
      </c>
      <c r="C80" s="45"/>
      <c r="D80" s="46" t="s">
        <v>1</v>
      </c>
      <c r="E80" s="47"/>
      <c r="F80" s="47" t="s">
        <v>1</v>
      </c>
      <c r="G80" s="47" t="s">
        <v>1</v>
      </c>
      <c r="H80" s="48"/>
      <c r="I80" s="49" t="str">
        <f t="shared" si="48"/>
        <v xml:space="preserve"> </v>
      </c>
      <c r="J80" s="50">
        <f t="shared" si="49"/>
        <v>0</v>
      </c>
      <c r="K80" s="51"/>
      <c r="L80" s="52" t="str">
        <f t="shared" si="50"/>
        <v xml:space="preserve"> </v>
      </c>
      <c r="M80" s="53">
        <f t="shared" si="51"/>
        <v>0</v>
      </c>
      <c r="N80" s="54"/>
      <c r="O80" s="55" t="str">
        <f t="shared" si="52"/>
        <v xml:space="preserve"> </v>
      </c>
      <c r="P80" s="56">
        <f t="shared" si="53"/>
        <v>0</v>
      </c>
      <c r="Q80" s="57"/>
      <c r="R80" s="58" t="str">
        <f t="shared" si="54"/>
        <v xml:space="preserve"> </v>
      </c>
      <c r="S80" s="59">
        <f t="shared" si="55"/>
        <v>0</v>
      </c>
      <c r="T80" s="60"/>
      <c r="U80" s="61" t="str">
        <f t="shared" si="56"/>
        <v xml:space="preserve"> </v>
      </c>
      <c r="V80" s="62">
        <f t="shared" si="57"/>
        <v>0</v>
      </c>
      <c r="W80" s="63"/>
      <c r="X80" s="64" t="str">
        <f t="shared" si="58"/>
        <v xml:space="preserve"> </v>
      </c>
      <c r="Y80" s="65">
        <f t="shared" si="59"/>
        <v>0</v>
      </c>
      <c r="Z80" s="66"/>
      <c r="AA80" s="67" t="str">
        <f t="shared" si="60"/>
        <v xml:space="preserve"> </v>
      </c>
      <c r="AB80" s="68">
        <f t="shared" si="61"/>
        <v>0</v>
      </c>
      <c r="AC80" s="69"/>
      <c r="AD80" s="70" t="str">
        <f t="shared" si="62"/>
        <v xml:space="preserve"> </v>
      </c>
      <c r="AE80" s="71">
        <f t="shared" si="63"/>
        <v>0</v>
      </c>
      <c r="AF80" s="44">
        <f t="shared" si="64"/>
        <v>0</v>
      </c>
      <c r="AG80" s="72">
        <f t="shared" si="65"/>
        <v>70</v>
      </c>
      <c r="AH80" s="44">
        <f t="shared" si="66"/>
        <v>0</v>
      </c>
      <c r="AJ80" s="49">
        <v>70</v>
      </c>
      <c r="AK80" s="49"/>
      <c r="AM80" s="52">
        <v>70</v>
      </c>
      <c r="AN80" s="52"/>
      <c r="AP80" s="73">
        <v>70</v>
      </c>
      <c r="AQ80" s="73"/>
      <c r="AS80" s="58">
        <v>70</v>
      </c>
      <c r="AT80" s="58"/>
      <c r="AV80" s="61">
        <v>70</v>
      </c>
      <c r="AW80" s="61"/>
      <c r="AY80" s="64">
        <v>70</v>
      </c>
      <c r="AZ80" s="64"/>
      <c r="BB80" s="74">
        <v>70</v>
      </c>
      <c r="BC80" s="74"/>
      <c r="BE80" s="70">
        <v>70</v>
      </c>
      <c r="BF80" s="70"/>
    </row>
    <row r="81" spans="1:58" x14ac:dyDescent="0.25">
      <c r="A81" s="43">
        <v>71</v>
      </c>
      <c r="B81" s="44">
        <f t="shared" si="47"/>
        <v>0</v>
      </c>
      <c r="C81" s="45"/>
      <c r="D81" s="46" t="s">
        <v>1</v>
      </c>
      <c r="E81" s="47"/>
      <c r="F81" s="47" t="s">
        <v>1</v>
      </c>
      <c r="G81" s="47" t="s">
        <v>1</v>
      </c>
      <c r="H81" s="48"/>
      <c r="I81" s="49" t="str">
        <f t="shared" si="48"/>
        <v xml:space="preserve"> </v>
      </c>
      <c r="J81" s="50">
        <f t="shared" si="49"/>
        <v>0</v>
      </c>
      <c r="K81" s="51"/>
      <c r="L81" s="52" t="str">
        <f t="shared" si="50"/>
        <v xml:space="preserve"> </v>
      </c>
      <c r="M81" s="53">
        <f t="shared" si="51"/>
        <v>0</v>
      </c>
      <c r="N81" s="54"/>
      <c r="O81" s="55" t="str">
        <f t="shared" si="52"/>
        <v xml:space="preserve"> </v>
      </c>
      <c r="P81" s="56">
        <f t="shared" si="53"/>
        <v>0</v>
      </c>
      <c r="Q81" s="57"/>
      <c r="R81" s="58" t="str">
        <f t="shared" si="54"/>
        <v xml:space="preserve"> </v>
      </c>
      <c r="S81" s="59">
        <f t="shared" si="55"/>
        <v>0</v>
      </c>
      <c r="T81" s="60"/>
      <c r="U81" s="61" t="str">
        <f t="shared" si="56"/>
        <v xml:space="preserve"> </v>
      </c>
      <c r="V81" s="62">
        <f t="shared" si="57"/>
        <v>0</v>
      </c>
      <c r="W81" s="63"/>
      <c r="X81" s="64" t="str">
        <f t="shared" si="58"/>
        <v xml:space="preserve"> </v>
      </c>
      <c r="Y81" s="65">
        <f t="shared" si="59"/>
        <v>0</v>
      </c>
      <c r="Z81" s="66"/>
      <c r="AA81" s="67" t="str">
        <f t="shared" si="60"/>
        <v xml:space="preserve"> </v>
      </c>
      <c r="AB81" s="68">
        <f t="shared" si="61"/>
        <v>0</v>
      </c>
      <c r="AC81" s="69"/>
      <c r="AD81" s="70" t="str">
        <f t="shared" si="62"/>
        <v xml:space="preserve"> </v>
      </c>
      <c r="AE81" s="71">
        <f t="shared" si="63"/>
        <v>0</v>
      </c>
      <c r="AF81" s="44">
        <f t="shared" si="64"/>
        <v>0</v>
      </c>
      <c r="AG81" s="72">
        <f t="shared" si="65"/>
        <v>71</v>
      </c>
      <c r="AH81" s="44">
        <f t="shared" si="66"/>
        <v>0</v>
      </c>
      <c r="AJ81" s="49">
        <v>71</v>
      </c>
      <c r="AK81" s="49"/>
      <c r="AM81" s="52">
        <v>71</v>
      </c>
      <c r="AN81" s="52"/>
      <c r="AP81" s="73">
        <v>71</v>
      </c>
      <c r="AQ81" s="73"/>
      <c r="AS81" s="58">
        <v>71</v>
      </c>
      <c r="AT81" s="58"/>
      <c r="AV81" s="61">
        <v>71</v>
      </c>
      <c r="AW81" s="61"/>
      <c r="AY81" s="64">
        <v>71</v>
      </c>
      <c r="AZ81" s="64"/>
      <c r="BB81" s="74">
        <v>71</v>
      </c>
      <c r="BC81" s="74"/>
      <c r="BE81" s="70">
        <v>71</v>
      </c>
      <c r="BF81" s="70"/>
    </row>
    <row r="82" spans="1:58" x14ac:dyDescent="0.25">
      <c r="A82" s="43">
        <v>72</v>
      </c>
      <c r="B82" s="44">
        <f t="shared" si="47"/>
        <v>0</v>
      </c>
      <c r="C82" s="45"/>
      <c r="D82" s="46" t="s">
        <v>1</v>
      </c>
      <c r="E82" s="47"/>
      <c r="F82" s="47" t="s">
        <v>1</v>
      </c>
      <c r="G82" s="47" t="s">
        <v>1</v>
      </c>
      <c r="H82" s="48"/>
      <c r="I82" s="49" t="str">
        <f t="shared" si="48"/>
        <v xml:space="preserve"> </v>
      </c>
      <c r="J82" s="50">
        <f t="shared" si="49"/>
        <v>0</v>
      </c>
      <c r="K82" s="51"/>
      <c r="L82" s="52" t="str">
        <f t="shared" si="50"/>
        <v xml:space="preserve"> </v>
      </c>
      <c r="M82" s="53">
        <f t="shared" si="51"/>
        <v>0</v>
      </c>
      <c r="N82" s="54"/>
      <c r="O82" s="55" t="str">
        <f t="shared" si="52"/>
        <v xml:space="preserve"> </v>
      </c>
      <c r="P82" s="56">
        <f t="shared" si="53"/>
        <v>0</v>
      </c>
      <c r="Q82" s="57"/>
      <c r="R82" s="58" t="str">
        <f t="shared" si="54"/>
        <v xml:space="preserve"> </v>
      </c>
      <c r="S82" s="59">
        <f t="shared" si="55"/>
        <v>0</v>
      </c>
      <c r="T82" s="60"/>
      <c r="U82" s="61" t="str">
        <f t="shared" si="56"/>
        <v xml:space="preserve"> </v>
      </c>
      <c r="V82" s="62">
        <f t="shared" si="57"/>
        <v>0</v>
      </c>
      <c r="W82" s="63"/>
      <c r="X82" s="64" t="str">
        <f t="shared" si="58"/>
        <v xml:space="preserve"> </v>
      </c>
      <c r="Y82" s="65">
        <f t="shared" si="59"/>
        <v>0</v>
      </c>
      <c r="Z82" s="66"/>
      <c r="AA82" s="67" t="str">
        <f t="shared" si="60"/>
        <v xml:space="preserve"> </v>
      </c>
      <c r="AB82" s="68">
        <f t="shared" si="61"/>
        <v>0</v>
      </c>
      <c r="AC82" s="69"/>
      <c r="AD82" s="70" t="str">
        <f t="shared" si="62"/>
        <v xml:space="preserve"> </v>
      </c>
      <c r="AE82" s="71">
        <f t="shared" si="63"/>
        <v>0</v>
      </c>
      <c r="AF82" s="44">
        <f t="shared" si="64"/>
        <v>0</v>
      </c>
      <c r="AG82" s="72">
        <f t="shared" si="65"/>
        <v>72</v>
      </c>
      <c r="AH82" s="44">
        <f t="shared" si="66"/>
        <v>0</v>
      </c>
      <c r="AJ82" s="49">
        <v>72</v>
      </c>
      <c r="AK82" s="49"/>
      <c r="AM82" s="52">
        <v>72</v>
      </c>
      <c r="AN82" s="52"/>
      <c r="AP82" s="73">
        <v>72</v>
      </c>
      <c r="AQ82" s="73"/>
      <c r="AS82" s="58">
        <v>72</v>
      </c>
      <c r="AT82" s="58"/>
      <c r="AV82" s="61">
        <v>72</v>
      </c>
      <c r="AW82" s="61"/>
      <c r="AY82" s="64">
        <v>72</v>
      </c>
      <c r="AZ82" s="64"/>
      <c r="BB82" s="74">
        <v>72</v>
      </c>
      <c r="BC82" s="74"/>
      <c r="BE82" s="70">
        <v>72</v>
      </c>
      <c r="BF82" s="70"/>
    </row>
    <row r="83" spans="1:58" x14ac:dyDescent="0.25">
      <c r="A83" s="43">
        <v>73</v>
      </c>
      <c r="B83" s="44">
        <f t="shared" si="47"/>
        <v>0</v>
      </c>
      <c r="C83" s="45"/>
      <c r="D83" s="46" t="s">
        <v>1</v>
      </c>
      <c r="E83" s="47"/>
      <c r="F83" s="47" t="s">
        <v>1</v>
      </c>
      <c r="G83" s="47" t="s">
        <v>1</v>
      </c>
      <c r="H83" s="48"/>
      <c r="I83" s="49" t="str">
        <f t="shared" si="48"/>
        <v xml:space="preserve"> </v>
      </c>
      <c r="J83" s="50">
        <f t="shared" si="49"/>
        <v>0</v>
      </c>
      <c r="K83" s="51"/>
      <c r="L83" s="52" t="str">
        <f t="shared" si="50"/>
        <v xml:space="preserve"> </v>
      </c>
      <c r="M83" s="53">
        <f t="shared" si="51"/>
        <v>0</v>
      </c>
      <c r="N83" s="54"/>
      <c r="O83" s="55" t="str">
        <f t="shared" si="52"/>
        <v xml:space="preserve"> </v>
      </c>
      <c r="P83" s="56">
        <f t="shared" si="53"/>
        <v>0</v>
      </c>
      <c r="Q83" s="57"/>
      <c r="R83" s="58" t="str">
        <f t="shared" si="54"/>
        <v xml:space="preserve"> </v>
      </c>
      <c r="S83" s="59">
        <f t="shared" si="55"/>
        <v>0</v>
      </c>
      <c r="T83" s="60"/>
      <c r="U83" s="61" t="str">
        <f t="shared" si="56"/>
        <v xml:space="preserve"> </v>
      </c>
      <c r="V83" s="62">
        <f t="shared" si="57"/>
        <v>0</v>
      </c>
      <c r="W83" s="63"/>
      <c r="X83" s="64" t="str">
        <f t="shared" si="58"/>
        <v xml:space="preserve"> </v>
      </c>
      <c r="Y83" s="65">
        <f t="shared" si="59"/>
        <v>0</v>
      </c>
      <c r="Z83" s="66"/>
      <c r="AA83" s="67" t="str">
        <f t="shared" si="60"/>
        <v xml:space="preserve"> </v>
      </c>
      <c r="AB83" s="68">
        <f t="shared" si="61"/>
        <v>0</v>
      </c>
      <c r="AC83" s="69"/>
      <c r="AD83" s="70" t="str">
        <f t="shared" si="62"/>
        <v xml:space="preserve"> </v>
      </c>
      <c r="AE83" s="71">
        <f t="shared" si="63"/>
        <v>0</v>
      </c>
      <c r="AF83" s="44">
        <f t="shared" si="64"/>
        <v>0</v>
      </c>
      <c r="AG83" s="72">
        <f t="shared" si="65"/>
        <v>73</v>
      </c>
      <c r="AH83" s="44">
        <f t="shared" si="66"/>
        <v>0</v>
      </c>
      <c r="AJ83" s="49">
        <v>73</v>
      </c>
      <c r="AK83" s="49"/>
      <c r="AM83" s="52">
        <v>73</v>
      </c>
      <c r="AN83" s="52"/>
      <c r="AP83" s="73">
        <v>73</v>
      </c>
      <c r="AQ83" s="73"/>
      <c r="AS83" s="58">
        <v>73</v>
      </c>
      <c r="AT83" s="58"/>
      <c r="AV83" s="61">
        <v>73</v>
      </c>
      <c r="AW83" s="61"/>
      <c r="AY83" s="64">
        <v>73</v>
      </c>
      <c r="AZ83" s="64"/>
      <c r="BB83" s="74">
        <v>73</v>
      </c>
      <c r="BC83" s="74"/>
      <c r="BE83" s="70">
        <v>73</v>
      </c>
      <c r="BF83" s="70"/>
    </row>
    <row r="84" spans="1:58" x14ac:dyDescent="0.25">
      <c r="A84" s="43">
        <v>74</v>
      </c>
      <c r="B84" s="44">
        <f t="shared" si="47"/>
        <v>0</v>
      </c>
      <c r="C84" s="45"/>
      <c r="D84" s="46" t="s">
        <v>1</v>
      </c>
      <c r="E84" s="47"/>
      <c r="F84" s="47" t="s">
        <v>1</v>
      </c>
      <c r="G84" s="47" t="s">
        <v>1</v>
      </c>
      <c r="H84" s="48"/>
      <c r="I84" s="49" t="str">
        <f t="shared" si="48"/>
        <v xml:space="preserve"> </v>
      </c>
      <c r="J84" s="50">
        <f t="shared" si="49"/>
        <v>0</v>
      </c>
      <c r="K84" s="51"/>
      <c r="L84" s="52" t="str">
        <f t="shared" si="50"/>
        <v xml:space="preserve"> </v>
      </c>
      <c r="M84" s="53">
        <f t="shared" si="51"/>
        <v>0</v>
      </c>
      <c r="N84" s="54"/>
      <c r="O84" s="55" t="str">
        <f t="shared" si="52"/>
        <v xml:space="preserve"> </v>
      </c>
      <c r="P84" s="56">
        <f t="shared" si="53"/>
        <v>0</v>
      </c>
      <c r="Q84" s="57"/>
      <c r="R84" s="58" t="str">
        <f t="shared" si="54"/>
        <v xml:space="preserve"> </v>
      </c>
      <c r="S84" s="59">
        <f t="shared" si="55"/>
        <v>0</v>
      </c>
      <c r="T84" s="60"/>
      <c r="U84" s="61" t="str">
        <f t="shared" si="56"/>
        <v xml:space="preserve"> </v>
      </c>
      <c r="V84" s="62">
        <f t="shared" si="57"/>
        <v>0</v>
      </c>
      <c r="W84" s="63"/>
      <c r="X84" s="64" t="str">
        <f t="shared" si="58"/>
        <v xml:space="preserve"> </v>
      </c>
      <c r="Y84" s="65">
        <f t="shared" si="59"/>
        <v>0</v>
      </c>
      <c r="Z84" s="66"/>
      <c r="AA84" s="67" t="str">
        <f t="shared" si="60"/>
        <v xml:space="preserve"> </v>
      </c>
      <c r="AB84" s="68">
        <f t="shared" si="61"/>
        <v>0</v>
      </c>
      <c r="AC84" s="69"/>
      <c r="AD84" s="70" t="str">
        <f t="shared" si="62"/>
        <v xml:space="preserve"> </v>
      </c>
      <c r="AE84" s="71">
        <f t="shared" si="63"/>
        <v>0</v>
      </c>
      <c r="AF84" s="44">
        <f t="shared" si="64"/>
        <v>0</v>
      </c>
      <c r="AG84" s="72">
        <f t="shared" si="65"/>
        <v>74</v>
      </c>
      <c r="AH84" s="44">
        <f t="shared" si="66"/>
        <v>0</v>
      </c>
      <c r="AJ84" s="49">
        <v>74</v>
      </c>
      <c r="AK84" s="49"/>
      <c r="AM84" s="52">
        <v>74</v>
      </c>
      <c r="AN84" s="52"/>
      <c r="AP84" s="73">
        <v>74</v>
      </c>
      <c r="AQ84" s="73"/>
      <c r="AS84" s="58">
        <v>74</v>
      </c>
      <c r="AT84" s="58"/>
      <c r="AV84" s="61">
        <v>74</v>
      </c>
      <c r="AW84" s="61"/>
      <c r="AY84" s="64">
        <v>74</v>
      </c>
      <c r="AZ84" s="64"/>
      <c r="BB84" s="74">
        <v>74</v>
      </c>
      <c r="BC84" s="74"/>
      <c r="BE84" s="70">
        <v>74</v>
      </c>
      <c r="BF84" s="70"/>
    </row>
    <row r="85" spans="1:58" x14ac:dyDescent="0.25">
      <c r="A85" s="43">
        <v>75</v>
      </c>
      <c r="B85" s="44">
        <f t="shared" si="47"/>
        <v>0</v>
      </c>
      <c r="C85" s="45"/>
      <c r="D85" s="46" t="s">
        <v>1</v>
      </c>
      <c r="E85" s="47"/>
      <c r="F85" s="47" t="s">
        <v>1</v>
      </c>
      <c r="G85" s="47" t="s">
        <v>1</v>
      </c>
      <c r="H85" s="48"/>
      <c r="I85" s="49" t="str">
        <f t="shared" si="48"/>
        <v xml:space="preserve"> </v>
      </c>
      <c r="J85" s="50">
        <f t="shared" si="49"/>
        <v>0</v>
      </c>
      <c r="K85" s="51"/>
      <c r="L85" s="52" t="str">
        <f t="shared" si="50"/>
        <v xml:space="preserve"> </v>
      </c>
      <c r="M85" s="53">
        <f t="shared" si="51"/>
        <v>0</v>
      </c>
      <c r="N85" s="54"/>
      <c r="O85" s="55" t="str">
        <f t="shared" si="52"/>
        <v xml:space="preserve"> </v>
      </c>
      <c r="P85" s="56">
        <f t="shared" si="53"/>
        <v>0</v>
      </c>
      <c r="Q85" s="57"/>
      <c r="R85" s="58" t="str">
        <f t="shared" si="54"/>
        <v xml:space="preserve"> </v>
      </c>
      <c r="S85" s="59">
        <f t="shared" si="55"/>
        <v>0</v>
      </c>
      <c r="T85" s="60"/>
      <c r="U85" s="61" t="str">
        <f t="shared" si="56"/>
        <v xml:space="preserve"> </v>
      </c>
      <c r="V85" s="62">
        <f t="shared" si="57"/>
        <v>0</v>
      </c>
      <c r="W85" s="63"/>
      <c r="X85" s="64" t="str">
        <f t="shared" si="58"/>
        <v xml:space="preserve"> </v>
      </c>
      <c r="Y85" s="65">
        <f t="shared" si="59"/>
        <v>0</v>
      </c>
      <c r="Z85" s="66"/>
      <c r="AA85" s="67" t="str">
        <f t="shared" si="60"/>
        <v xml:space="preserve"> </v>
      </c>
      <c r="AB85" s="68">
        <f t="shared" si="61"/>
        <v>0</v>
      </c>
      <c r="AC85" s="69"/>
      <c r="AD85" s="70" t="str">
        <f t="shared" si="62"/>
        <v xml:space="preserve"> </v>
      </c>
      <c r="AE85" s="71">
        <f t="shared" si="63"/>
        <v>0</v>
      </c>
      <c r="AF85" s="44">
        <f t="shared" si="64"/>
        <v>0</v>
      </c>
      <c r="AG85" s="72">
        <f t="shared" si="65"/>
        <v>75</v>
      </c>
      <c r="AH85" s="44">
        <f t="shared" si="66"/>
        <v>0</v>
      </c>
      <c r="AJ85" s="49">
        <v>75</v>
      </c>
      <c r="AK85" s="49"/>
      <c r="AM85" s="52">
        <v>75</v>
      </c>
      <c r="AN85" s="52"/>
      <c r="AP85" s="73">
        <v>75</v>
      </c>
      <c r="AQ85" s="73"/>
      <c r="AS85" s="58">
        <v>75</v>
      </c>
      <c r="AT85" s="58"/>
      <c r="AV85" s="61">
        <v>75</v>
      </c>
      <c r="AW85" s="61"/>
      <c r="AY85" s="64">
        <v>75</v>
      </c>
      <c r="AZ85" s="64"/>
      <c r="BB85" s="74">
        <v>75</v>
      </c>
      <c r="BC85" s="74"/>
      <c r="BE85" s="70">
        <v>75</v>
      </c>
      <c r="BF85" s="70"/>
    </row>
    <row r="86" spans="1:58" x14ac:dyDescent="0.25">
      <c r="A86" s="43">
        <v>76</v>
      </c>
      <c r="B86" s="44">
        <f t="shared" si="47"/>
        <v>0</v>
      </c>
      <c r="C86" s="45"/>
      <c r="D86" s="46" t="s">
        <v>1</v>
      </c>
      <c r="E86" s="47"/>
      <c r="F86" s="47" t="s">
        <v>1</v>
      </c>
      <c r="G86" s="47" t="s">
        <v>1</v>
      </c>
      <c r="H86" s="48"/>
      <c r="I86" s="49" t="str">
        <f t="shared" si="48"/>
        <v xml:space="preserve"> </v>
      </c>
      <c r="J86" s="50">
        <f t="shared" si="49"/>
        <v>0</v>
      </c>
      <c r="K86" s="51"/>
      <c r="L86" s="52" t="str">
        <f t="shared" si="50"/>
        <v xml:space="preserve"> </v>
      </c>
      <c r="M86" s="53">
        <f t="shared" si="51"/>
        <v>0</v>
      </c>
      <c r="N86" s="54"/>
      <c r="O86" s="55" t="str">
        <f t="shared" si="52"/>
        <v xml:space="preserve"> </v>
      </c>
      <c r="P86" s="56">
        <f t="shared" si="53"/>
        <v>0</v>
      </c>
      <c r="Q86" s="57"/>
      <c r="R86" s="58" t="str">
        <f t="shared" si="54"/>
        <v xml:space="preserve"> </v>
      </c>
      <c r="S86" s="59">
        <f t="shared" si="55"/>
        <v>0</v>
      </c>
      <c r="T86" s="60"/>
      <c r="U86" s="61" t="str">
        <f t="shared" si="56"/>
        <v xml:space="preserve"> </v>
      </c>
      <c r="V86" s="62">
        <f t="shared" si="57"/>
        <v>0</v>
      </c>
      <c r="W86" s="63"/>
      <c r="X86" s="64" t="str">
        <f t="shared" si="58"/>
        <v xml:space="preserve"> </v>
      </c>
      <c r="Y86" s="65">
        <f t="shared" si="59"/>
        <v>0</v>
      </c>
      <c r="Z86" s="66"/>
      <c r="AA86" s="67" t="str">
        <f t="shared" si="60"/>
        <v xml:space="preserve"> </v>
      </c>
      <c r="AB86" s="68">
        <f t="shared" si="61"/>
        <v>0</v>
      </c>
      <c r="AC86" s="69"/>
      <c r="AD86" s="70" t="str">
        <f t="shared" si="62"/>
        <v xml:space="preserve"> </v>
      </c>
      <c r="AE86" s="71">
        <f t="shared" si="63"/>
        <v>0</v>
      </c>
      <c r="AF86" s="44">
        <f t="shared" si="64"/>
        <v>0</v>
      </c>
      <c r="AG86" s="72">
        <f t="shared" si="65"/>
        <v>76</v>
      </c>
      <c r="AH86" s="44">
        <f t="shared" si="66"/>
        <v>0</v>
      </c>
      <c r="AJ86" s="49">
        <v>76</v>
      </c>
      <c r="AK86" s="49"/>
      <c r="AM86" s="52">
        <v>76</v>
      </c>
      <c r="AN86" s="52"/>
      <c r="AP86" s="73">
        <v>76</v>
      </c>
      <c r="AQ86" s="73"/>
      <c r="AS86" s="58">
        <v>76</v>
      </c>
      <c r="AT86" s="58"/>
      <c r="AV86" s="61">
        <v>76</v>
      </c>
      <c r="AW86" s="61"/>
      <c r="AY86" s="64">
        <v>76</v>
      </c>
      <c r="AZ86" s="64"/>
      <c r="BB86" s="74">
        <v>76</v>
      </c>
      <c r="BC86" s="74"/>
      <c r="BE86" s="70">
        <v>76</v>
      </c>
      <c r="BF86" s="70"/>
    </row>
    <row r="87" spans="1:58" x14ac:dyDescent="0.25">
      <c r="A87" s="43">
        <v>77</v>
      </c>
      <c r="B87" s="44">
        <f t="shared" si="47"/>
        <v>0</v>
      </c>
      <c r="C87" s="45"/>
      <c r="D87" s="46" t="s">
        <v>1</v>
      </c>
      <c r="E87" s="47"/>
      <c r="F87" s="47" t="s">
        <v>1</v>
      </c>
      <c r="G87" s="47" t="s">
        <v>1</v>
      </c>
      <c r="H87" s="48"/>
      <c r="I87" s="49" t="str">
        <f t="shared" si="48"/>
        <v xml:space="preserve"> </v>
      </c>
      <c r="J87" s="50">
        <f t="shared" si="49"/>
        <v>0</v>
      </c>
      <c r="K87" s="51"/>
      <c r="L87" s="52" t="str">
        <f t="shared" si="50"/>
        <v xml:space="preserve"> </v>
      </c>
      <c r="M87" s="53">
        <f t="shared" si="51"/>
        <v>0</v>
      </c>
      <c r="N87" s="54"/>
      <c r="O87" s="55" t="str">
        <f t="shared" si="52"/>
        <v xml:space="preserve"> </v>
      </c>
      <c r="P87" s="56">
        <f t="shared" si="53"/>
        <v>0</v>
      </c>
      <c r="Q87" s="57"/>
      <c r="R87" s="58" t="str">
        <f t="shared" si="54"/>
        <v xml:space="preserve"> </v>
      </c>
      <c r="S87" s="59">
        <f t="shared" si="55"/>
        <v>0</v>
      </c>
      <c r="T87" s="60"/>
      <c r="U87" s="61" t="str">
        <f t="shared" si="56"/>
        <v xml:space="preserve"> </v>
      </c>
      <c r="V87" s="62">
        <f t="shared" si="57"/>
        <v>0</v>
      </c>
      <c r="W87" s="63"/>
      <c r="X87" s="64" t="str">
        <f t="shared" si="58"/>
        <v xml:space="preserve"> </v>
      </c>
      <c r="Y87" s="65">
        <f t="shared" si="59"/>
        <v>0</v>
      </c>
      <c r="Z87" s="66"/>
      <c r="AA87" s="67" t="str">
        <f t="shared" si="60"/>
        <v xml:space="preserve"> </v>
      </c>
      <c r="AB87" s="68">
        <f t="shared" si="61"/>
        <v>0</v>
      </c>
      <c r="AC87" s="69"/>
      <c r="AD87" s="70" t="str">
        <f t="shared" si="62"/>
        <v xml:space="preserve"> </v>
      </c>
      <c r="AE87" s="71">
        <f t="shared" si="63"/>
        <v>0</v>
      </c>
      <c r="AF87" s="44">
        <f t="shared" si="64"/>
        <v>0</v>
      </c>
      <c r="AG87" s="72">
        <f t="shared" si="65"/>
        <v>77</v>
      </c>
      <c r="AH87" s="44">
        <f t="shared" si="66"/>
        <v>0</v>
      </c>
      <c r="AJ87" s="49">
        <v>77</v>
      </c>
      <c r="AK87" s="49"/>
      <c r="AM87" s="52">
        <v>77</v>
      </c>
      <c r="AN87" s="52"/>
      <c r="AP87" s="73">
        <v>77</v>
      </c>
      <c r="AQ87" s="73"/>
      <c r="AS87" s="58">
        <v>77</v>
      </c>
      <c r="AT87" s="58"/>
      <c r="AV87" s="61">
        <v>77</v>
      </c>
      <c r="AW87" s="61"/>
      <c r="AY87" s="64">
        <v>77</v>
      </c>
      <c r="AZ87" s="64"/>
      <c r="BB87" s="74">
        <v>77</v>
      </c>
      <c r="BC87" s="74"/>
      <c r="BE87" s="70">
        <v>77</v>
      </c>
      <c r="BF87" s="70"/>
    </row>
    <row r="88" spans="1:58" x14ac:dyDescent="0.25">
      <c r="A88" s="43">
        <v>78</v>
      </c>
      <c r="B88" s="44">
        <f t="shared" si="47"/>
        <v>0</v>
      </c>
      <c r="C88" s="45"/>
      <c r="D88" s="46" t="s">
        <v>1</v>
      </c>
      <c r="E88" s="47"/>
      <c r="F88" s="47" t="s">
        <v>1</v>
      </c>
      <c r="G88" s="47" t="s">
        <v>1</v>
      </c>
      <c r="H88" s="48"/>
      <c r="I88" s="49" t="str">
        <f t="shared" si="48"/>
        <v xml:space="preserve"> </v>
      </c>
      <c r="J88" s="50">
        <f t="shared" si="49"/>
        <v>0</v>
      </c>
      <c r="K88" s="51"/>
      <c r="L88" s="52" t="str">
        <f t="shared" si="50"/>
        <v xml:space="preserve"> </v>
      </c>
      <c r="M88" s="53">
        <f t="shared" si="51"/>
        <v>0</v>
      </c>
      <c r="N88" s="54"/>
      <c r="O88" s="55" t="str">
        <f t="shared" si="52"/>
        <v xml:space="preserve"> </v>
      </c>
      <c r="P88" s="56">
        <f t="shared" si="53"/>
        <v>0</v>
      </c>
      <c r="Q88" s="57"/>
      <c r="R88" s="58" t="str">
        <f t="shared" si="54"/>
        <v xml:space="preserve"> </v>
      </c>
      <c r="S88" s="59">
        <f t="shared" si="55"/>
        <v>0</v>
      </c>
      <c r="T88" s="60"/>
      <c r="U88" s="61" t="str">
        <f t="shared" si="56"/>
        <v xml:space="preserve"> </v>
      </c>
      <c r="V88" s="62">
        <f t="shared" si="57"/>
        <v>0</v>
      </c>
      <c r="W88" s="63"/>
      <c r="X88" s="64" t="str">
        <f t="shared" si="58"/>
        <v xml:space="preserve"> </v>
      </c>
      <c r="Y88" s="65">
        <f t="shared" si="59"/>
        <v>0</v>
      </c>
      <c r="Z88" s="66"/>
      <c r="AA88" s="67" t="str">
        <f t="shared" si="60"/>
        <v xml:space="preserve"> </v>
      </c>
      <c r="AB88" s="68">
        <f t="shared" si="61"/>
        <v>0</v>
      </c>
      <c r="AC88" s="69"/>
      <c r="AD88" s="70" t="str">
        <f t="shared" si="62"/>
        <v xml:space="preserve"> </v>
      </c>
      <c r="AE88" s="71">
        <f t="shared" si="63"/>
        <v>0</v>
      </c>
      <c r="AF88" s="44">
        <f t="shared" si="64"/>
        <v>0</v>
      </c>
      <c r="AG88" s="72">
        <f t="shared" si="65"/>
        <v>78</v>
      </c>
      <c r="AH88" s="44">
        <f t="shared" si="66"/>
        <v>0</v>
      </c>
      <c r="AJ88" s="49">
        <v>78</v>
      </c>
      <c r="AK88" s="49"/>
      <c r="AM88" s="52">
        <v>78</v>
      </c>
      <c r="AN88" s="52"/>
      <c r="AP88" s="73">
        <v>78</v>
      </c>
      <c r="AQ88" s="73"/>
      <c r="AS88" s="58">
        <v>78</v>
      </c>
      <c r="AT88" s="58"/>
      <c r="AV88" s="61">
        <v>78</v>
      </c>
      <c r="AW88" s="61"/>
      <c r="AY88" s="64">
        <v>78</v>
      </c>
      <c r="AZ88" s="64"/>
      <c r="BB88" s="74">
        <v>78</v>
      </c>
      <c r="BC88" s="74"/>
      <c r="BE88" s="70">
        <v>78</v>
      </c>
      <c r="BF88" s="70"/>
    </row>
    <row r="89" spans="1:58" x14ac:dyDescent="0.25">
      <c r="A89" s="43">
        <v>79</v>
      </c>
      <c r="B89" s="44">
        <f t="shared" si="47"/>
        <v>0</v>
      </c>
      <c r="C89" s="45"/>
      <c r="D89" s="46" t="s">
        <v>1</v>
      </c>
      <c r="E89" s="47"/>
      <c r="F89" s="47" t="s">
        <v>1</v>
      </c>
      <c r="G89" s="47" t="s">
        <v>1</v>
      </c>
      <c r="H89" s="48"/>
      <c r="I89" s="49" t="str">
        <f t="shared" si="48"/>
        <v xml:space="preserve"> </v>
      </c>
      <c r="J89" s="50">
        <f t="shared" si="49"/>
        <v>0</v>
      </c>
      <c r="K89" s="51"/>
      <c r="L89" s="52" t="str">
        <f t="shared" si="50"/>
        <v xml:space="preserve"> </v>
      </c>
      <c r="M89" s="53">
        <f t="shared" si="51"/>
        <v>0</v>
      </c>
      <c r="N89" s="54"/>
      <c r="O89" s="55" t="str">
        <f t="shared" si="52"/>
        <v xml:space="preserve"> </v>
      </c>
      <c r="P89" s="56">
        <f t="shared" si="53"/>
        <v>0</v>
      </c>
      <c r="Q89" s="57"/>
      <c r="R89" s="58" t="str">
        <f t="shared" si="54"/>
        <v xml:space="preserve"> </v>
      </c>
      <c r="S89" s="59">
        <f t="shared" si="55"/>
        <v>0</v>
      </c>
      <c r="T89" s="60"/>
      <c r="U89" s="61" t="str">
        <f t="shared" si="56"/>
        <v xml:space="preserve"> </v>
      </c>
      <c r="V89" s="62">
        <f t="shared" si="57"/>
        <v>0</v>
      </c>
      <c r="W89" s="63"/>
      <c r="X89" s="64" t="str">
        <f t="shared" si="58"/>
        <v xml:space="preserve"> </v>
      </c>
      <c r="Y89" s="65">
        <f t="shared" si="59"/>
        <v>0</v>
      </c>
      <c r="Z89" s="66"/>
      <c r="AA89" s="67" t="str">
        <f t="shared" si="60"/>
        <v xml:space="preserve"> </v>
      </c>
      <c r="AB89" s="68">
        <f t="shared" si="61"/>
        <v>0</v>
      </c>
      <c r="AC89" s="69"/>
      <c r="AD89" s="70" t="str">
        <f t="shared" si="62"/>
        <v xml:space="preserve"> </v>
      </c>
      <c r="AE89" s="71">
        <f t="shared" si="63"/>
        <v>0</v>
      </c>
      <c r="AF89" s="44">
        <f t="shared" si="64"/>
        <v>0</v>
      </c>
      <c r="AG89" s="72">
        <f t="shared" si="65"/>
        <v>79</v>
      </c>
      <c r="AH89" s="44">
        <f t="shared" si="66"/>
        <v>0</v>
      </c>
      <c r="AJ89" s="49">
        <v>79</v>
      </c>
      <c r="AK89" s="49"/>
      <c r="AM89" s="52">
        <v>79</v>
      </c>
      <c r="AN89" s="52"/>
      <c r="AP89" s="73">
        <v>79</v>
      </c>
      <c r="AQ89" s="73"/>
      <c r="AS89" s="58">
        <v>79</v>
      </c>
      <c r="AT89" s="58"/>
      <c r="AV89" s="61">
        <v>79</v>
      </c>
      <c r="AW89" s="61"/>
      <c r="AY89" s="64">
        <v>79</v>
      </c>
      <c r="AZ89" s="64"/>
      <c r="BB89" s="74">
        <v>79</v>
      </c>
      <c r="BC89" s="74"/>
      <c r="BE89" s="70">
        <v>79</v>
      </c>
      <c r="BF89" s="70"/>
    </row>
    <row r="90" spans="1:58" x14ac:dyDescent="0.25">
      <c r="A90" s="43">
        <v>80</v>
      </c>
      <c r="B90" s="79">
        <f t="shared" si="47"/>
        <v>0</v>
      </c>
      <c r="C90" s="80"/>
      <c r="D90" s="81"/>
      <c r="E90" s="82"/>
      <c r="F90" s="82"/>
      <c r="G90" s="82"/>
      <c r="H90" s="83"/>
      <c r="I90" s="84" t="str">
        <f t="shared" si="48"/>
        <v xml:space="preserve"> </v>
      </c>
      <c r="J90" s="85">
        <f t="shared" si="49"/>
        <v>0</v>
      </c>
      <c r="K90" s="86"/>
      <c r="L90" s="87" t="str">
        <f t="shared" si="50"/>
        <v xml:space="preserve"> </v>
      </c>
      <c r="M90" s="88">
        <f t="shared" si="51"/>
        <v>0</v>
      </c>
      <c r="N90" s="89"/>
      <c r="O90" s="90" t="str">
        <f t="shared" si="52"/>
        <v xml:space="preserve"> </v>
      </c>
      <c r="P90" s="91">
        <f t="shared" si="53"/>
        <v>0</v>
      </c>
      <c r="Q90" s="92"/>
      <c r="R90" s="93" t="str">
        <f t="shared" si="54"/>
        <v xml:space="preserve"> </v>
      </c>
      <c r="S90" s="94">
        <f t="shared" si="55"/>
        <v>0</v>
      </c>
      <c r="T90" s="95"/>
      <c r="U90" s="96" t="str">
        <f t="shared" si="56"/>
        <v xml:space="preserve"> </v>
      </c>
      <c r="V90" s="97">
        <f t="shared" si="57"/>
        <v>0</v>
      </c>
      <c r="W90" s="98"/>
      <c r="X90" s="64" t="str">
        <f t="shared" si="58"/>
        <v xml:space="preserve"> </v>
      </c>
      <c r="Y90" s="99">
        <f t="shared" si="59"/>
        <v>0</v>
      </c>
      <c r="Z90" s="100"/>
      <c r="AA90" s="67" t="str">
        <f t="shared" si="60"/>
        <v xml:space="preserve"> </v>
      </c>
      <c r="AB90" s="101">
        <f t="shared" si="61"/>
        <v>0</v>
      </c>
      <c r="AC90" s="102"/>
      <c r="AD90" s="70" t="str">
        <f t="shared" si="62"/>
        <v xml:space="preserve"> </v>
      </c>
      <c r="AE90" s="103">
        <f t="shared" si="63"/>
        <v>0</v>
      </c>
      <c r="AF90" s="79">
        <f t="shared" si="64"/>
        <v>0</v>
      </c>
      <c r="AG90" s="104">
        <f t="shared" si="65"/>
        <v>80</v>
      </c>
      <c r="AH90" s="105">
        <f t="shared" si="66"/>
        <v>0</v>
      </c>
      <c r="AJ90" s="49">
        <v>80</v>
      </c>
      <c r="AK90" s="49"/>
      <c r="AM90" s="52">
        <v>80</v>
      </c>
      <c r="AN90" s="52"/>
      <c r="AP90" s="73">
        <v>80</v>
      </c>
      <c r="AQ90" s="73"/>
      <c r="AS90" s="58">
        <v>80</v>
      </c>
      <c r="AT90" s="58"/>
      <c r="AV90" s="61">
        <v>80</v>
      </c>
      <c r="AW90" s="61"/>
      <c r="AY90" s="64">
        <v>80</v>
      </c>
      <c r="AZ90" s="64"/>
      <c r="BB90" s="74">
        <v>80</v>
      </c>
      <c r="BC90" s="74"/>
      <c r="BE90" s="70">
        <v>80</v>
      </c>
      <c r="BF90" s="70"/>
    </row>
    <row r="91" spans="1:58" x14ac:dyDescent="0.25">
      <c r="B91" s="106"/>
      <c r="I91" s="107" t="str">
        <f t="shared" si="48"/>
        <v xml:space="preserve"> </v>
      </c>
      <c r="J91" s="108"/>
      <c r="L91" s="107" t="str">
        <f t="shared" si="50"/>
        <v xml:space="preserve"> </v>
      </c>
      <c r="M91" s="108"/>
      <c r="N91" s="109"/>
      <c r="O91" s="107" t="str">
        <f t="shared" si="52"/>
        <v xml:space="preserve"> </v>
      </c>
      <c r="P91" s="108"/>
      <c r="Q91" s="109"/>
      <c r="R91" s="107" t="str">
        <f t="shared" si="54"/>
        <v xml:space="preserve"> </v>
      </c>
      <c r="S91" s="108"/>
      <c r="T91" s="109"/>
      <c r="U91" s="107" t="str">
        <f t="shared" si="56"/>
        <v xml:space="preserve"> </v>
      </c>
      <c r="V91" s="108"/>
      <c r="W91" s="109"/>
      <c r="X91" s="107" t="str">
        <f t="shared" si="58"/>
        <v xml:space="preserve"> </v>
      </c>
      <c r="Y91" s="108"/>
      <c r="Z91" s="109"/>
      <c r="AA91" s="107" t="str">
        <f t="shared" si="60"/>
        <v xml:space="preserve"> </v>
      </c>
      <c r="AB91" s="108"/>
      <c r="AC91" s="109"/>
      <c r="AD91" s="107" t="str">
        <f t="shared" si="62"/>
        <v xml:space="preserve"> </v>
      </c>
      <c r="AE91" s="108"/>
      <c r="AF91" s="106">
        <f t="shared" si="64"/>
        <v>0</v>
      </c>
      <c r="AH91" s="110">
        <f t="shared" si="66"/>
        <v>0</v>
      </c>
    </row>
    <row r="92" spans="1:58" x14ac:dyDescent="0.25">
      <c r="I92" s="108" t="str">
        <f t="shared" si="48"/>
        <v xml:space="preserve"> </v>
      </c>
      <c r="J92" s="108"/>
      <c r="L92" s="108" t="str">
        <f t="shared" si="50"/>
        <v xml:space="preserve"> </v>
      </c>
      <c r="M92" s="108"/>
      <c r="O92" s="108" t="str">
        <f t="shared" si="52"/>
        <v xml:space="preserve"> </v>
      </c>
      <c r="P92" s="108"/>
      <c r="R92" s="108" t="str">
        <f t="shared" si="54"/>
        <v xml:space="preserve"> </v>
      </c>
      <c r="S92" s="108"/>
      <c r="U92" s="108" t="str">
        <f t="shared" si="56"/>
        <v xml:space="preserve"> </v>
      </c>
      <c r="V92" s="108"/>
      <c r="X92" s="108" t="str">
        <f t="shared" si="58"/>
        <v xml:space="preserve"> </v>
      </c>
      <c r="Y92" s="108"/>
      <c r="AA92" s="108" t="str">
        <f t="shared" si="60"/>
        <v xml:space="preserve"> </v>
      </c>
      <c r="AB92" s="108"/>
      <c r="AD92" s="108" t="str">
        <f t="shared" si="62"/>
        <v xml:space="preserve"> </v>
      </c>
      <c r="AE92" s="108"/>
      <c r="AF92" s="106"/>
      <c r="AH92" s="106"/>
    </row>
    <row r="100" spans="2:43" ht="20" x14ac:dyDescent="0.4">
      <c r="B100" t="s">
        <v>0</v>
      </c>
    </row>
    <row r="102" spans="2:43" ht="13" x14ac:dyDescent="0.3">
      <c r="D102" s="11" t="s">
        <v>241</v>
      </c>
      <c r="E102" s="6"/>
      <c r="V102" s="11"/>
    </row>
    <row r="103" spans="2:43" ht="14" x14ac:dyDescent="0.3">
      <c r="D103" s="4" t="s">
        <v>5</v>
      </c>
      <c r="E103" s="5"/>
      <c r="F103" s="6" t="s">
        <v>238</v>
      </c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73"/>
      <c r="AH103" s="173"/>
      <c r="AI103" s="6"/>
    </row>
    <row r="104" spans="2:43" ht="14" x14ac:dyDescent="0.3">
      <c r="D104" s="4" t="s">
        <v>242</v>
      </c>
      <c r="E104" s="5"/>
      <c r="V104" s="111"/>
      <c r="W104" s="112"/>
      <c r="X104" s="112"/>
      <c r="Y104" s="112"/>
      <c r="Z104" s="174"/>
      <c r="AA104" s="174"/>
      <c r="AB104" s="174"/>
      <c r="AC104" s="112"/>
      <c r="AD104" s="112"/>
      <c r="AE104" s="112"/>
      <c r="AF104" s="112"/>
    </row>
    <row r="106" spans="2:43" x14ac:dyDescent="0.25">
      <c r="C106" t="s">
        <v>240</v>
      </c>
    </row>
    <row r="109" spans="2:43" ht="13" x14ac:dyDescent="0.3">
      <c r="C109" s="14" t="s">
        <v>27</v>
      </c>
      <c r="D109" s="14" t="s">
        <v>68</v>
      </c>
      <c r="E109" s="14" t="s">
        <v>69</v>
      </c>
      <c r="F109" s="14" t="s">
        <v>30</v>
      </c>
      <c r="G109" s="14" t="s">
        <v>31</v>
      </c>
      <c r="H109" s="175" t="s">
        <v>70</v>
      </c>
      <c r="I109" s="175"/>
      <c r="J109" s="175"/>
      <c r="K109" s="175" t="s">
        <v>71</v>
      </c>
      <c r="L109" s="175"/>
      <c r="M109" s="175"/>
      <c r="N109" s="175"/>
      <c r="O109" s="175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</row>
    <row r="110" spans="2:43" ht="21.75" customHeight="1" x14ac:dyDescent="0.25">
      <c r="C110" s="45">
        <v>401</v>
      </c>
      <c r="D110" s="46" t="s">
        <v>243</v>
      </c>
      <c r="E110" s="47" t="s">
        <v>73</v>
      </c>
      <c r="F110" s="47" t="s">
        <v>244</v>
      </c>
      <c r="G110" s="47" t="s">
        <v>83</v>
      </c>
      <c r="H110" s="176">
        <v>40794</v>
      </c>
      <c r="I110" s="176"/>
      <c r="J110" s="176"/>
      <c r="K110" s="113"/>
      <c r="L110" s="114"/>
      <c r="M110" s="114"/>
      <c r="N110" s="114"/>
      <c r="O110" s="115"/>
      <c r="T110" s="177"/>
      <c r="U110" s="177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7"/>
      <c r="AF110" s="177"/>
      <c r="AG110" s="177"/>
      <c r="AH110" s="177"/>
      <c r="AI110" s="177"/>
      <c r="AJ110" s="117"/>
      <c r="AK110" s="106"/>
      <c r="AL110" s="106"/>
    </row>
    <row r="111" spans="2:43" ht="21.75" customHeight="1" x14ac:dyDescent="0.25">
      <c r="C111" s="45">
        <v>403</v>
      </c>
      <c r="D111" s="46" t="s">
        <v>245</v>
      </c>
      <c r="E111" s="47" t="s">
        <v>73</v>
      </c>
      <c r="F111" s="47" t="s">
        <v>244</v>
      </c>
      <c r="G111" s="47" t="s">
        <v>83</v>
      </c>
      <c r="H111" s="179">
        <v>40598</v>
      </c>
      <c r="I111" s="179"/>
      <c r="J111" s="179"/>
      <c r="K111" s="113"/>
      <c r="L111" s="114"/>
      <c r="M111" s="114"/>
      <c r="N111" s="114"/>
      <c r="O111" s="115"/>
      <c r="T111" s="177"/>
      <c r="U111" s="177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7"/>
      <c r="AF111" s="177"/>
      <c r="AG111" s="177"/>
      <c r="AH111" s="177"/>
      <c r="AI111" s="177"/>
      <c r="AJ111" s="117"/>
      <c r="AK111" s="106"/>
      <c r="AL111" s="106"/>
    </row>
    <row r="112" spans="2:43" ht="21.75" customHeight="1" x14ac:dyDescent="0.25">
      <c r="C112" s="45">
        <v>404</v>
      </c>
      <c r="D112" s="46" t="s">
        <v>246</v>
      </c>
      <c r="E112" s="47" t="s">
        <v>73</v>
      </c>
      <c r="F112" s="47" t="s">
        <v>74</v>
      </c>
      <c r="G112" s="47" t="s">
        <v>75</v>
      </c>
      <c r="H112" s="179">
        <v>40688</v>
      </c>
      <c r="I112" s="179"/>
      <c r="J112" s="179"/>
      <c r="K112" s="113"/>
      <c r="L112" s="114"/>
      <c r="M112" s="114"/>
      <c r="N112" s="114"/>
      <c r="O112" s="115"/>
      <c r="T112" s="177"/>
      <c r="U112" s="177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7"/>
      <c r="AF112" s="177"/>
      <c r="AG112" s="177"/>
      <c r="AH112" s="177"/>
      <c r="AI112" s="177"/>
      <c r="AJ112" s="117"/>
      <c r="AK112" s="106"/>
      <c r="AL112" s="106"/>
    </row>
    <row r="113" spans="3:38" ht="21.75" customHeight="1" x14ac:dyDescent="0.25">
      <c r="C113" s="45">
        <v>405</v>
      </c>
      <c r="D113" s="46" t="s">
        <v>247</v>
      </c>
      <c r="E113" s="47" t="s">
        <v>73</v>
      </c>
      <c r="F113" s="47" t="s">
        <v>248</v>
      </c>
      <c r="G113" s="47" t="s">
        <v>83</v>
      </c>
      <c r="H113" s="179">
        <v>40657</v>
      </c>
      <c r="I113" s="179"/>
      <c r="J113" s="179"/>
      <c r="K113" s="113"/>
      <c r="L113" s="114"/>
      <c r="M113" s="114"/>
      <c r="N113" s="114"/>
      <c r="O113" s="115"/>
      <c r="T113" s="177"/>
      <c r="U113" s="177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7"/>
      <c r="AF113" s="177"/>
      <c r="AG113" s="177"/>
      <c r="AH113" s="177"/>
      <c r="AI113" s="177"/>
      <c r="AJ113" s="106"/>
      <c r="AK113" s="106"/>
      <c r="AL113" s="106"/>
    </row>
    <row r="114" spans="3:38" ht="21.75" customHeight="1" x14ac:dyDescent="0.25">
      <c r="C114" s="45">
        <v>406</v>
      </c>
      <c r="D114" s="46" t="s">
        <v>249</v>
      </c>
      <c r="E114" s="47" t="s">
        <v>73</v>
      </c>
      <c r="F114" s="47" t="s">
        <v>130</v>
      </c>
      <c r="G114" s="47" t="s">
        <v>83</v>
      </c>
      <c r="H114" s="179">
        <v>41174</v>
      </c>
      <c r="I114" s="179"/>
      <c r="J114" s="179"/>
      <c r="K114" s="113"/>
      <c r="L114" s="114"/>
      <c r="M114" s="114"/>
      <c r="N114" s="114"/>
      <c r="O114" s="115"/>
      <c r="T114" s="177"/>
      <c r="U114" s="177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7"/>
      <c r="AF114" s="177"/>
      <c r="AG114" s="177"/>
      <c r="AH114" s="177"/>
      <c r="AI114" s="177"/>
      <c r="AJ114" s="106"/>
      <c r="AK114" s="106"/>
      <c r="AL114" s="106"/>
    </row>
    <row r="115" spans="3:38" ht="21.75" customHeight="1" x14ac:dyDescent="0.25">
      <c r="C115" s="45">
        <v>407</v>
      </c>
      <c r="D115" s="46" t="s">
        <v>250</v>
      </c>
      <c r="E115" s="47" t="s">
        <v>73</v>
      </c>
      <c r="F115" s="47" t="s">
        <v>130</v>
      </c>
      <c r="G115" s="47" t="s">
        <v>83</v>
      </c>
      <c r="H115" s="179">
        <v>40966</v>
      </c>
      <c r="I115" s="179"/>
      <c r="J115" s="179"/>
      <c r="K115" s="113"/>
      <c r="L115" s="114"/>
      <c r="M115" s="114"/>
      <c r="N115" s="114"/>
      <c r="O115" s="115"/>
      <c r="T115" s="177"/>
      <c r="U115" s="177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7"/>
      <c r="AF115" s="177"/>
      <c r="AG115" s="177"/>
      <c r="AH115" s="177"/>
      <c r="AI115" s="177"/>
      <c r="AJ115" s="106"/>
      <c r="AK115" s="106"/>
      <c r="AL115" s="106"/>
    </row>
    <row r="116" spans="3:38" ht="21.75" customHeight="1" x14ac:dyDescent="0.25">
      <c r="C116" s="45">
        <v>409</v>
      </c>
      <c r="D116" s="46" t="s">
        <v>251</v>
      </c>
      <c r="E116" s="47" t="s">
        <v>73</v>
      </c>
      <c r="F116" s="47" t="s">
        <v>130</v>
      </c>
      <c r="G116" s="47" t="s">
        <v>83</v>
      </c>
      <c r="H116" s="179">
        <v>40622</v>
      </c>
      <c r="I116" s="179"/>
      <c r="J116" s="179"/>
      <c r="K116" s="113"/>
      <c r="L116" s="114"/>
      <c r="M116" s="114"/>
      <c r="N116" s="114"/>
      <c r="O116" s="115"/>
      <c r="T116" s="177"/>
      <c r="U116" s="177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7"/>
      <c r="AF116" s="177"/>
      <c r="AG116" s="177"/>
      <c r="AH116" s="177"/>
      <c r="AI116" s="177"/>
      <c r="AJ116" s="106"/>
      <c r="AK116" s="106"/>
      <c r="AL116" s="106"/>
    </row>
    <row r="117" spans="3:38" ht="21.75" customHeight="1" x14ac:dyDescent="0.25">
      <c r="C117" s="45">
        <v>410</v>
      </c>
      <c r="D117" s="46" t="s">
        <v>252</v>
      </c>
      <c r="E117" s="47" t="s">
        <v>73</v>
      </c>
      <c r="F117" s="47" t="s">
        <v>140</v>
      </c>
      <c r="G117" s="47" t="s">
        <v>83</v>
      </c>
      <c r="H117" s="179">
        <v>41040</v>
      </c>
      <c r="I117" s="179"/>
      <c r="J117" s="179"/>
      <c r="K117" s="113"/>
      <c r="L117" s="114"/>
      <c r="M117" s="114"/>
      <c r="N117" s="114"/>
      <c r="O117" s="115"/>
      <c r="T117" s="177"/>
      <c r="U117" s="177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7"/>
      <c r="AF117" s="177"/>
      <c r="AG117" s="177"/>
      <c r="AH117" s="177"/>
      <c r="AI117" s="177"/>
      <c r="AJ117" s="106"/>
      <c r="AK117" s="106"/>
      <c r="AL117" s="106"/>
    </row>
    <row r="118" spans="3:38" ht="21.75" customHeight="1" x14ac:dyDescent="0.25">
      <c r="C118" s="45">
        <v>411</v>
      </c>
      <c r="D118" s="46" t="s">
        <v>253</v>
      </c>
      <c r="E118" s="47" t="s">
        <v>73</v>
      </c>
      <c r="F118" s="47" t="s">
        <v>140</v>
      </c>
      <c r="G118" s="47" t="s">
        <v>83</v>
      </c>
      <c r="H118" s="179">
        <v>41233</v>
      </c>
      <c r="I118" s="179"/>
      <c r="J118" s="179"/>
      <c r="K118" s="113"/>
      <c r="L118" s="114"/>
      <c r="M118" s="114"/>
      <c r="N118" s="114"/>
      <c r="O118" s="115"/>
      <c r="T118" s="177"/>
      <c r="U118" s="177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7"/>
      <c r="AF118" s="177"/>
      <c r="AG118" s="177"/>
      <c r="AH118" s="177"/>
      <c r="AI118" s="177"/>
      <c r="AJ118" s="106"/>
      <c r="AK118" s="106"/>
      <c r="AL118" s="106"/>
    </row>
    <row r="119" spans="3:38" ht="21.75" customHeight="1" x14ac:dyDescent="0.25">
      <c r="C119" s="45">
        <v>412</v>
      </c>
      <c r="D119" s="46" t="s">
        <v>254</v>
      </c>
      <c r="E119" s="47" t="s">
        <v>73</v>
      </c>
      <c r="F119" s="47" t="s">
        <v>130</v>
      </c>
      <c r="G119" s="47" t="s">
        <v>83</v>
      </c>
      <c r="H119" s="179">
        <v>40556</v>
      </c>
      <c r="I119" s="179"/>
      <c r="J119" s="179"/>
      <c r="K119" s="113"/>
      <c r="L119" s="114"/>
      <c r="M119" s="114"/>
      <c r="N119" s="114"/>
      <c r="O119" s="115"/>
      <c r="T119" s="177"/>
      <c r="U119" s="177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7"/>
      <c r="AF119" s="177"/>
      <c r="AG119" s="177"/>
      <c r="AH119" s="177"/>
      <c r="AI119" s="177"/>
      <c r="AJ119" s="106"/>
      <c r="AK119" s="106"/>
      <c r="AL119" s="106"/>
    </row>
    <row r="120" spans="3:38" ht="21.75" customHeight="1" x14ac:dyDescent="0.25">
      <c r="C120" s="45">
        <v>413</v>
      </c>
      <c r="D120" s="46" t="s">
        <v>255</v>
      </c>
      <c r="E120" s="47" t="s">
        <v>73</v>
      </c>
      <c r="F120" s="47" t="s">
        <v>108</v>
      </c>
      <c r="G120" s="47" t="s">
        <v>83</v>
      </c>
      <c r="H120" s="179">
        <v>41107</v>
      </c>
      <c r="I120" s="179"/>
      <c r="J120" s="179"/>
      <c r="K120" s="113"/>
      <c r="L120" s="114"/>
      <c r="M120" s="114"/>
      <c r="N120" s="114"/>
      <c r="O120" s="115"/>
      <c r="T120" s="177"/>
      <c r="U120" s="177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7"/>
      <c r="AF120" s="177"/>
      <c r="AG120" s="177"/>
      <c r="AH120" s="177"/>
      <c r="AI120" s="177"/>
      <c r="AJ120" s="106"/>
      <c r="AK120" s="106"/>
      <c r="AL120" s="106"/>
    </row>
    <row r="121" spans="3:38" ht="21.75" customHeight="1" x14ac:dyDescent="0.25">
      <c r="C121" s="45">
        <v>414</v>
      </c>
      <c r="D121" s="46" t="s">
        <v>256</v>
      </c>
      <c r="E121" s="47" t="s">
        <v>73</v>
      </c>
      <c r="F121" s="47" t="s">
        <v>93</v>
      </c>
      <c r="G121" s="47" t="s">
        <v>75</v>
      </c>
      <c r="H121" s="179">
        <v>40837</v>
      </c>
      <c r="I121" s="179"/>
      <c r="J121" s="179"/>
      <c r="K121" s="113"/>
      <c r="L121" s="114"/>
      <c r="M121" s="114"/>
      <c r="N121" s="114"/>
      <c r="O121" s="115"/>
      <c r="T121" s="177"/>
      <c r="U121" s="177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7"/>
      <c r="AF121" s="177"/>
      <c r="AG121" s="177"/>
      <c r="AH121" s="177"/>
      <c r="AI121" s="177"/>
      <c r="AJ121" s="106"/>
      <c r="AK121" s="106"/>
      <c r="AL121" s="106"/>
    </row>
    <row r="122" spans="3:38" ht="21.75" customHeight="1" x14ac:dyDescent="0.25">
      <c r="C122" s="45">
        <v>415</v>
      </c>
      <c r="D122" s="46" t="s">
        <v>257</v>
      </c>
      <c r="E122" s="47" t="s">
        <v>73</v>
      </c>
      <c r="F122" s="47" t="s">
        <v>93</v>
      </c>
      <c r="G122" s="47" t="s">
        <v>75</v>
      </c>
      <c r="H122" s="179">
        <v>40699</v>
      </c>
      <c r="I122" s="179"/>
      <c r="J122" s="179"/>
      <c r="K122" s="113"/>
      <c r="L122" s="114"/>
      <c r="M122" s="114"/>
      <c r="N122" s="114"/>
      <c r="O122" s="115"/>
      <c r="T122" s="177"/>
      <c r="U122" s="177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7"/>
      <c r="AF122" s="177"/>
      <c r="AG122" s="177"/>
      <c r="AH122" s="177"/>
      <c r="AI122" s="177"/>
      <c r="AJ122" s="106"/>
      <c r="AK122" s="106"/>
      <c r="AL122" s="106"/>
    </row>
    <row r="123" spans="3:38" ht="21.75" customHeight="1" x14ac:dyDescent="0.25">
      <c r="C123" s="45">
        <v>416</v>
      </c>
      <c r="D123" s="46" t="s">
        <v>258</v>
      </c>
      <c r="E123" s="47" t="s">
        <v>73</v>
      </c>
      <c r="F123" s="47" t="s">
        <v>93</v>
      </c>
      <c r="G123" s="47" t="s">
        <v>75</v>
      </c>
      <c r="H123" s="179">
        <v>40904</v>
      </c>
      <c r="I123" s="179"/>
      <c r="J123" s="179"/>
      <c r="K123" s="113"/>
      <c r="L123" s="114"/>
      <c r="M123" s="114"/>
      <c r="N123" s="114"/>
      <c r="O123" s="115"/>
      <c r="T123" s="177"/>
      <c r="U123" s="177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7"/>
      <c r="AF123" s="177"/>
      <c r="AG123" s="177"/>
      <c r="AH123" s="177"/>
      <c r="AI123" s="177"/>
      <c r="AJ123" s="106"/>
      <c r="AK123" s="106"/>
      <c r="AL123" s="106"/>
    </row>
    <row r="124" spans="3:38" ht="21.75" customHeight="1" x14ac:dyDescent="0.25">
      <c r="C124" s="45">
        <v>419</v>
      </c>
      <c r="D124" s="46" t="s">
        <v>259</v>
      </c>
      <c r="E124" s="47" t="s">
        <v>73</v>
      </c>
      <c r="F124" s="47" t="s">
        <v>260</v>
      </c>
      <c r="G124" s="47" t="s">
        <v>83</v>
      </c>
      <c r="H124" s="179">
        <v>40859</v>
      </c>
      <c r="I124" s="179"/>
      <c r="J124" s="179"/>
      <c r="K124" s="113"/>
      <c r="L124" s="114"/>
      <c r="M124" s="114"/>
      <c r="N124" s="114"/>
      <c r="O124" s="115"/>
      <c r="T124" s="177"/>
      <c r="U124" s="177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7"/>
      <c r="AF124" s="177"/>
      <c r="AG124" s="177"/>
      <c r="AH124" s="177"/>
      <c r="AI124" s="177"/>
      <c r="AJ124" s="106"/>
      <c r="AK124" s="106"/>
      <c r="AL124" s="106"/>
    </row>
    <row r="125" spans="3:38" ht="21.75" customHeight="1" x14ac:dyDescent="0.25">
      <c r="C125" s="45">
        <v>420</v>
      </c>
      <c r="D125" s="46" t="s">
        <v>261</v>
      </c>
      <c r="E125" s="47" t="s">
        <v>73</v>
      </c>
      <c r="F125" s="47" t="s">
        <v>140</v>
      </c>
      <c r="G125" s="47" t="s">
        <v>83</v>
      </c>
      <c r="H125" s="179">
        <v>40775</v>
      </c>
      <c r="I125" s="179"/>
      <c r="J125" s="179"/>
      <c r="K125" s="113"/>
      <c r="L125" s="114"/>
      <c r="M125" s="114"/>
      <c r="N125" s="114"/>
      <c r="O125" s="115"/>
      <c r="T125" s="177"/>
      <c r="U125" s="177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7"/>
      <c r="AF125" s="177"/>
      <c r="AG125" s="177"/>
      <c r="AH125" s="177"/>
      <c r="AI125" s="177"/>
      <c r="AJ125" s="106"/>
      <c r="AK125" s="106"/>
      <c r="AL125" s="106"/>
    </row>
    <row r="126" spans="3:38" ht="21.75" customHeight="1" x14ac:dyDescent="0.25">
      <c r="C126" s="45">
        <v>422</v>
      </c>
      <c r="D126" s="46" t="s">
        <v>262</v>
      </c>
      <c r="E126" s="47" t="s">
        <v>73</v>
      </c>
      <c r="F126" s="47" t="s">
        <v>140</v>
      </c>
      <c r="G126" s="47" t="s">
        <v>83</v>
      </c>
      <c r="H126" s="179">
        <v>41158</v>
      </c>
      <c r="I126" s="179"/>
      <c r="J126" s="179"/>
      <c r="K126" s="113"/>
      <c r="L126" s="114"/>
      <c r="M126" s="114"/>
      <c r="N126" s="114"/>
      <c r="O126" s="115"/>
      <c r="T126" s="177"/>
      <c r="U126" s="177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7"/>
      <c r="AF126" s="177"/>
      <c r="AG126" s="177"/>
      <c r="AH126" s="177"/>
      <c r="AI126" s="177"/>
      <c r="AJ126" s="106"/>
      <c r="AK126" s="106"/>
      <c r="AL126" s="106"/>
    </row>
    <row r="127" spans="3:38" ht="21.75" customHeight="1" x14ac:dyDescent="0.25">
      <c r="C127" s="45">
        <v>423</v>
      </c>
      <c r="D127" s="46" t="s">
        <v>263</v>
      </c>
      <c r="E127" s="47" t="s">
        <v>73</v>
      </c>
      <c r="F127" s="47" t="s">
        <v>140</v>
      </c>
      <c r="G127" s="47" t="s">
        <v>83</v>
      </c>
      <c r="H127" s="179">
        <v>40898</v>
      </c>
      <c r="I127" s="179"/>
      <c r="J127" s="179"/>
      <c r="K127" s="113"/>
      <c r="L127" s="114"/>
      <c r="M127" s="114"/>
      <c r="N127" s="114"/>
      <c r="O127" s="115"/>
      <c r="T127" s="177"/>
      <c r="U127" s="177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7"/>
      <c r="AF127" s="177"/>
      <c r="AG127" s="177"/>
      <c r="AH127" s="177"/>
      <c r="AI127" s="177"/>
      <c r="AJ127" s="106"/>
      <c r="AK127" s="106"/>
      <c r="AL127" s="106"/>
    </row>
    <row r="128" spans="3:38" ht="21.75" customHeight="1" x14ac:dyDescent="0.25">
      <c r="C128" s="45">
        <v>424</v>
      </c>
      <c r="D128" s="46" t="s">
        <v>264</v>
      </c>
      <c r="E128" s="47" t="s">
        <v>73</v>
      </c>
      <c r="F128" s="47" t="s">
        <v>140</v>
      </c>
      <c r="G128" s="47" t="s">
        <v>83</v>
      </c>
      <c r="H128" s="179">
        <v>40650</v>
      </c>
      <c r="I128" s="179"/>
      <c r="J128" s="179"/>
      <c r="K128" s="113"/>
      <c r="L128" s="114"/>
      <c r="M128" s="114"/>
      <c r="N128" s="114"/>
      <c r="O128" s="115"/>
      <c r="T128" s="177"/>
      <c r="U128" s="177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7"/>
      <c r="AF128" s="177"/>
      <c r="AG128" s="177"/>
      <c r="AH128" s="177"/>
      <c r="AI128" s="177"/>
      <c r="AJ128" s="106"/>
      <c r="AK128" s="106"/>
      <c r="AL128" s="106"/>
    </row>
    <row r="129" spans="3:37" ht="21.75" customHeight="1" x14ac:dyDescent="0.25">
      <c r="C129" s="45">
        <v>425</v>
      </c>
      <c r="D129" s="46" t="s">
        <v>265</v>
      </c>
      <c r="E129" s="47" t="s">
        <v>73</v>
      </c>
      <c r="F129" s="47" t="s">
        <v>142</v>
      </c>
      <c r="G129" s="47" t="s">
        <v>83</v>
      </c>
      <c r="H129" s="179">
        <v>40577</v>
      </c>
      <c r="I129" s="179"/>
      <c r="J129" s="179"/>
      <c r="K129" s="113"/>
      <c r="L129" s="114"/>
      <c r="M129" s="114"/>
      <c r="N129" s="114"/>
      <c r="O129" s="115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7"/>
      <c r="AH129" s="177"/>
      <c r="AI129" s="177"/>
      <c r="AJ129" s="177"/>
      <c r="AK129" s="177"/>
    </row>
    <row r="130" spans="3:37" ht="21.75" customHeight="1" x14ac:dyDescent="0.25">
      <c r="C130" s="45">
        <v>427</v>
      </c>
      <c r="D130" s="46" t="s">
        <v>266</v>
      </c>
      <c r="E130" s="47" t="s">
        <v>73</v>
      </c>
      <c r="F130" s="47" t="s">
        <v>147</v>
      </c>
      <c r="G130" s="47" t="s">
        <v>83</v>
      </c>
      <c r="H130" s="179">
        <v>41001</v>
      </c>
      <c r="I130" s="179"/>
      <c r="J130" s="179"/>
      <c r="K130" s="113"/>
      <c r="L130" s="114"/>
      <c r="M130" s="114"/>
      <c r="N130" s="114"/>
      <c r="O130" s="115"/>
    </row>
    <row r="131" spans="3:37" ht="21.75" customHeight="1" x14ac:dyDescent="0.25">
      <c r="C131" s="45">
        <v>428</v>
      </c>
      <c r="D131" s="46" t="s">
        <v>267</v>
      </c>
      <c r="E131" s="47" t="s">
        <v>73</v>
      </c>
      <c r="F131" s="47" t="s">
        <v>108</v>
      </c>
      <c r="G131" s="47" t="s">
        <v>83</v>
      </c>
      <c r="H131" s="179">
        <v>40767</v>
      </c>
      <c r="I131" s="179"/>
      <c r="J131" s="179"/>
      <c r="K131" s="113"/>
      <c r="L131" s="114"/>
      <c r="M131" s="114"/>
      <c r="N131" s="114"/>
      <c r="O131" s="115"/>
    </row>
    <row r="132" spans="3:37" ht="21.75" customHeight="1" x14ac:dyDescent="0.25">
      <c r="C132" s="45">
        <v>429</v>
      </c>
      <c r="D132" s="46" t="s">
        <v>268</v>
      </c>
      <c r="E132" s="47" t="s">
        <v>73</v>
      </c>
      <c r="F132" s="47" t="s">
        <v>74</v>
      </c>
      <c r="G132" s="47" t="s">
        <v>75</v>
      </c>
      <c r="H132" s="179">
        <v>41015</v>
      </c>
      <c r="I132" s="179"/>
      <c r="J132" s="179"/>
      <c r="K132" s="113"/>
      <c r="L132" s="114"/>
      <c r="M132" s="114"/>
      <c r="N132" s="114"/>
      <c r="O132" s="115"/>
    </row>
    <row r="133" spans="3:37" ht="21.75" customHeight="1" x14ac:dyDescent="0.25">
      <c r="C133" s="45">
        <v>430</v>
      </c>
      <c r="D133" s="46" t="s">
        <v>269</v>
      </c>
      <c r="E133" s="47" t="s">
        <v>73</v>
      </c>
      <c r="F133" s="47" t="s">
        <v>270</v>
      </c>
      <c r="G133" s="47" t="s">
        <v>75</v>
      </c>
      <c r="H133" s="179">
        <v>40999</v>
      </c>
      <c r="I133" s="179"/>
      <c r="J133" s="179"/>
      <c r="K133" s="113"/>
      <c r="L133" s="114"/>
      <c r="M133" s="114"/>
      <c r="N133" s="114"/>
      <c r="O133" s="115"/>
    </row>
    <row r="134" spans="3:37" ht="21.75" customHeight="1" x14ac:dyDescent="0.25">
      <c r="C134" s="45">
        <v>431</v>
      </c>
      <c r="D134" s="46" t="s">
        <v>271</v>
      </c>
      <c r="E134" s="47" t="s">
        <v>73</v>
      </c>
      <c r="F134" s="47" t="s">
        <v>108</v>
      </c>
      <c r="G134" s="47" t="s">
        <v>83</v>
      </c>
      <c r="H134" s="179">
        <v>41082</v>
      </c>
      <c r="I134" s="179"/>
      <c r="J134" s="179"/>
      <c r="K134" s="113"/>
      <c r="L134" s="114"/>
      <c r="M134" s="114"/>
      <c r="N134" s="114"/>
      <c r="O134" s="115"/>
    </row>
    <row r="135" spans="3:37" ht="21.75" customHeight="1" x14ac:dyDescent="0.25">
      <c r="C135" s="45">
        <v>432</v>
      </c>
      <c r="D135" s="46" t="s">
        <v>272</v>
      </c>
      <c r="E135" s="47" t="s">
        <v>73</v>
      </c>
      <c r="F135" s="47" t="s">
        <v>108</v>
      </c>
      <c r="G135" s="47" t="s">
        <v>83</v>
      </c>
      <c r="H135" s="179">
        <v>40687</v>
      </c>
      <c r="I135" s="179"/>
      <c r="J135" s="179"/>
      <c r="K135" s="113"/>
      <c r="L135" s="114"/>
      <c r="M135" s="114"/>
      <c r="N135" s="114"/>
      <c r="O135" s="115"/>
    </row>
    <row r="136" spans="3:37" ht="21.75" customHeight="1" x14ac:dyDescent="0.25">
      <c r="C136" s="45">
        <v>433</v>
      </c>
      <c r="D136" s="46" t="s">
        <v>273</v>
      </c>
      <c r="E136" s="47" t="s">
        <v>73</v>
      </c>
      <c r="F136" s="47" t="s">
        <v>170</v>
      </c>
      <c r="G136" s="47" t="s">
        <v>83</v>
      </c>
      <c r="H136" s="179">
        <v>40745</v>
      </c>
      <c r="I136" s="179"/>
      <c r="J136" s="179"/>
      <c r="K136" s="113"/>
      <c r="L136" s="114"/>
      <c r="M136" s="114"/>
      <c r="N136" s="114"/>
      <c r="O136" s="115"/>
    </row>
    <row r="137" spans="3:37" ht="21.75" customHeight="1" x14ac:dyDescent="0.25">
      <c r="C137" s="45">
        <v>434</v>
      </c>
      <c r="D137" s="46" t="s">
        <v>274</v>
      </c>
      <c r="E137" s="47" t="s">
        <v>73</v>
      </c>
      <c r="F137" s="47" t="s">
        <v>170</v>
      </c>
      <c r="G137" s="47" t="s">
        <v>83</v>
      </c>
      <c r="H137" s="179">
        <v>40745</v>
      </c>
      <c r="I137" s="179"/>
      <c r="J137" s="179"/>
      <c r="K137" s="113"/>
      <c r="L137" s="114"/>
      <c r="M137" s="114"/>
      <c r="N137" s="114"/>
      <c r="O137" s="115"/>
    </row>
    <row r="138" spans="3:37" ht="21.75" customHeight="1" x14ac:dyDescent="0.25">
      <c r="C138" s="45">
        <v>435</v>
      </c>
      <c r="D138" s="46" t="s">
        <v>275</v>
      </c>
      <c r="E138" s="47" t="s">
        <v>73</v>
      </c>
      <c r="F138" s="47" t="s">
        <v>108</v>
      </c>
      <c r="G138" s="47" t="s">
        <v>83</v>
      </c>
      <c r="H138" s="179">
        <v>40744</v>
      </c>
      <c r="I138" s="179"/>
      <c r="J138" s="179"/>
      <c r="K138" s="113"/>
      <c r="L138" s="114"/>
      <c r="M138" s="114"/>
      <c r="N138" s="114"/>
      <c r="O138" s="115"/>
    </row>
    <row r="139" spans="3:37" ht="21.75" customHeight="1" x14ac:dyDescent="0.25">
      <c r="C139" s="45">
        <v>436</v>
      </c>
      <c r="D139" s="46" t="s">
        <v>276</v>
      </c>
      <c r="E139" s="47" t="s">
        <v>73</v>
      </c>
      <c r="F139" s="47" t="s">
        <v>108</v>
      </c>
      <c r="G139" s="47" t="s">
        <v>83</v>
      </c>
      <c r="H139" s="179">
        <v>40578</v>
      </c>
      <c r="I139" s="179"/>
      <c r="J139" s="179"/>
      <c r="K139" s="113"/>
      <c r="L139" s="114"/>
      <c r="M139" s="114"/>
      <c r="N139" s="114"/>
      <c r="O139" s="115"/>
    </row>
    <row r="140" spans="3:37" ht="21.75" customHeight="1" x14ac:dyDescent="0.25">
      <c r="C140" s="45">
        <v>439</v>
      </c>
      <c r="D140" s="46" t="s">
        <v>277</v>
      </c>
      <c r="E140" s="47" t="s">
        <v>73</v>
      </c>
      <c r="F140" s="47" t="s">
        <v>278</v>
      </c>
      <c r="G140" s="47" t="s">
        <v>75</v>
      </c>
      <c r="H140" s="179">
        <v>41062</v>
      </c>
      <c r="I140" s="179"/>
      <c r="J140" s="179"/>
      <c r="K140" s="113"/>
      <c r="L140" s="114"/>
      <c r="M140" s="114"/>
      <c r="N140" s="114"/>
      <c r="O140" s="115"/>
    </row>
    <row r="141" spans="3:37" ht="21.75" customHeight="1" x14ac:dyDescent="0.25">
      <c r="C141" s="45">
        <v>481</v>
      </c>
      <c r="D141" s="46" t="s">
        <v>279</v>
      </c>
      <c r="E141" s="47" t="s">
        <v>81</v>
      </c>
      <c r="F141" s="47" t="s">
        <v>248</v>
      </c>
      <c r="G141" s="47" t="s">
        <v>83</v>
      </c>
      <c r="H141" s="179">
        <v>40991</v>
      </c>
      <c r="I141" s="179"/>
      <c r="J141" s="179"/>
      <c r="K141" s="113"/>
      <c r="L141" s="114"/>
      <c r="M141" s="114"/>
      <c r="N141" s="114"/>
      <c r="O141" s="115"/>
    </row>
    <row r="142" spans="3:37" ht="21.75" customHeight="1" x14ac:dyDescent="0.25">
      <c r="C142" s="45">
        <v>483</v>
      </c>
      <c r="D142" s="46" t="s">
        <v>280</v>
      </c>
      <c r="E142" s="47" t="s">
        <v>81</v>
      </c>
      <c r="F142" s="47" t="s">
        <v>130</v>
      </c>
      <c r="G142" s="47" t="s">
        <v>83</v>
      </c>
      <c r="H142" s="179">
        <v>41215</v>
      </c>
      <c r="I142" s="179"/>
      <c r="J142" s="179"/>
      <c r="K142" s="113"/>
      <c r="L142" s="114"/>
      <c r="M142" s="114"/>
      <c r="N142" s="114"/>
      <c r="O142" s="115"/>
    </row>
    <row r="143" spans="3:37" ht="21.75" customHeight="1" x14ac:dyDescent="0.25">
      <c r="C143" s="45">
        <v>484</v>
      </c>
      <c r="D143" s="46" t="s">
        <v>281</v>
      </c>
      <c r="E143" s="47" t="s">
        <v>81</v>
      </c>
      <c r="F143" s="47" t="s">
        <v>195</v>
      </c>
      <c r="G143" s="47" t="s">
        <v>83</v>
      </c>
      <c r="H143" s="179">
        <v>40827</v>
      </c>
      <c r="I143" s="179"/>
      <c r="J143" s="179"/>
      <c r="K143" s="113"/>
      <c r="L143" s="114"/>
      <c r="M143" s="114"/>
      <c r="N143" s="114"/>
      <c r="O143" s="115"/>
    </row>
    <row r="144" spans="3:37" ht="21.75" customHeight="1" x14ac:dyDescent="0.25">
      <c r="C144" s="44">
        <v>485</v>
      </c>
      <c r="D144" s="46" t="s">
        <v>282</v>
      </c>
      <c r="E144" s="47" t="s">
        <v>81</v>
      </c>
      <c r="F144" s="47" t="s">
        <v>283</v>
      </c>
      <c r="G144" s="47" t="s">
        <v>83</v>
      </c>
      <c r="H144" s="179">
        <v>41084</v>
      </c>
      <c r="I144" s="179"/>
      <c r="J144" s="179"/>
      <c r="K144" s="113"/>
      <c r="L144" s="114"/>
      <c r="M144" s="114"/>
      <c r="N144" s="114"/>
      <c r="O144" s="115"/>
    </row>
    <row r="145" spans="3:15" ht="21.75" customHeight="1" x14ac:dyDescent="0.25">
      <c r="C145" s="44">
        <v>486</v>
      </c>
      <c r="D145" s="46" t="s">
        <v>284</v>
      </c>
      <c r="E145" s="47" t="s">
        <v>81</v>
      </c>
      <c r="F145" s="47" t="s">
        <v>93</v>
      </c>
      <c r="G145" s="47" t="s">
        <v>75</v>
      </c>
      <c r="H145" s="179">
        <v>40866</v>
      </c>
      <c r="I145" s="179"/>
      <c r="J145" s="179"/>
      <c r="K145" s="113"/>
      <c r="L145" s="114"/>
      <c r="M145" s="114"/>
      <c r="N145" s="114"/>
      <c r="O145" s="115"/>
    </row>
    <row r="146" spans="3:15" ht="21.75" customHeight="1" x14ac:dyDescent="0.25">
      <c r="C146" s="45">
        <v>487</v>
      </c>
      <c r="D146" s="46" t="s">
        <v>285</v>
      </c>
      <c r="E146" s="47" t="s">
        <v>81</v>
      </c>
      <c r="F146" s="47" t="s">
        <v>82</v>
      </c>
      <c r="G146" s="47" t="s">
        <v>83</v>
      </c>
      <c r="H146" s="179">
        <v>41002</v>
      </c>
      <c r="I146" s="179"/>
      <c r="J146" s="179"/>
      <c r="K146" s="114"/>
      <c r="L146" s="114"/>
      <c r="M146" s="114"/>
      <c r="N146" s="114"/>
      <c r="O146" s="115"/>
    </row>
    <row r="147" spans="3:15" ht="21.75" customHeight="1" x14ac:dyDescent="0.25">
      <c r="C147" s="45">
        <v>488</v>
      </c>
      <c r="D147" s="46" t="s">
        <v>286</v>
      </c>
      <c r="E147" s="47" t="s">
        <v>81</v>
      </c>
      <c r="F147" s="47" t="s">
        <v>123</v>
      </c>
      <c r="G147" s="47" t="s">
        <v>83</v>
      </c>
      <c r="H147" s="179">
        <v>41145</v>
      </c>
      <c r="I147" s="179"/>
      <c r="J147" s="179"/>
      <c r="K147" s="114"/>
      <c r="L147" s="114"/>
      <c r="M147" s="114"/>
      <c r="N147" s="114"/>
      <c r="O147" s="115"/>
    </row>
    <row r="148" spans="3:15" ht="21.75" customHeight="1" x14ac:dyDescent="0.25">
      <c r="C148" s="45">
        <v>489</v>
      </c>
      <c r="D148" s="46" t="s">
        <v>287</v>
      </c>
      <c r="E148" s="47" t="s">
        <v>73</v>
      </c>
      <c r="F148" s="47" t="s">
        <v>108</v>
      </c>
      <c r="G148" s="47" t="s">
        <v>83</v>
      </c>
      <c r="H148" s="179">
        <v>40621</v>
      </c>
      <c r="I148" s="179"/>
      <c r="J148" s="179"/>
      <c r="K148" s="114"/>
      <c r="L148" s="114"/>
      <c r="M148" s="114"/>
      <c r="N148" s="114"/>
      <c r="O148" s="115"/>
    </row>
    <row r="149" spans="3:15" ht="21.75" customHeight="1" x14ac:dyDescent="0.25">
      <c r="C149" s="45">
        <f t="shared" ref="C149:C187" si="67">C50</f>
        <v>0</v>
      </c>
      <c r="D149" s="46" t="str">
        <f t="shared" ref="D149:D189" si="68">IF(C50&gt;0,D50,"  ")</f>
        <v xml:space="preserve">  </v>
      </c>
      <c r="E149" s="47" t="str">
        <f t="shared" ref="E149:E187" si="69">IF(C50&gt;0,E50," ")</f>
        <v xml:space="preserve"> </v>
      </c>
      <c r="F149" s="47" t="str">
        <f t="shared" ref="F149:F190" si="70">IF(C50&gt;0,F50,"  ")</f>
        <v xml:space="preserve">  </v>
      </c>
      <c r="G149" s="47" t="str">
        <f t="shared" ref="G149:G190" si="71">IF(C50&gt;0,G50,"  ")</f>
        <v xml:space="preserve">  </v>
      </c>
      <c r="H149" s="125"/>
      <c r="I149" s="119"/>
      <c r="J149" s="126"/>
      <c r="K149" s="114"/>
      <c r="L149" s="114"/>
      <c r="M149" s="114"/>
      <c r="N149" s="114"/>
      <c r="O149" s="115"/>
    </row>
    <row r="150" spans="3:15" ht="21.75" customHeight="1" x14ac:dyDescent="0.25">
      <c r="C150" s="45">
        <f t="shared" si="67"/>
        <v>0</v>
      </c>
      <c r="D150" s="46" t="str">
        <f t="shared" si="68"/>
        <v xml:space="preserve">  </v>
      </c>
      <c r="E150" s="47" t="str">
        <f t="shared" si="69"/>
        <v xml:space="preserve"> </v>
      </c>
      <c r="F150" s="47" t="str">
        <f t="shared" si="70"/>
        <v xml:space="preserve">  </v>
      </c>
      <c r="G150" s="47" t="str">
        <f t="shared" si="71"/>
        <v xml:space="preserve">  </v>
      </c>
      <c r="H150" s="125"/>
      <c r="I150" s="119"/>
      <c r="J150" s="126"/>
      <c r="K150" s="114"/>
      <c r="L150" s="114"/>
      <c r="M150" s="114"/>
      <c r="N150" s="114"/>
      <c r="O150" s="115"/>
    </row>
    <row r="151" spans="3:15" ht="21.75" customHeight="1" x14ac:dyDescent="0.25">
      <c r="C151" s="45">
        <f t="shared" si="67"/>
        <v>0</v>
      </c>
      <c r="D151" s="46" t="str">
        <f t="shared" si="68"/>
        <v xml:space="preserve">  </v>
      </c>
      <c r="E151" s="47" t="str">
        <f t="shared" si="69"/>
        <v xml:space="preserve"> </v>
      </c>
      <c r="F151" s="47" t="str">
        <f t="shared" si="70"/>
        <v xml:space="preserve">  </v>
      </c>
      <c r="G151" s="47" t="str">
        <f t="shared" si="71"/>
        <v xml:space="preserve">  </v>
      </c>
      <c r="H151" s="125"/>
      <c r="I151" s="119"/>
      <c r="J151" s="126"/>
      <c r="K151" s="114"/>
      <c r="L151" s="114"/>
      <c r="M151" s="114"/>
      <c r="N151" s="114"/>
      <c r="O151" s="115"/>
    </row>
    <row r="152" spans="3:15" ht="21.75" customHeight="1" x14ac:dyDescent="0.25">
      <c r="C152" s="45">
        <f t="shared" si="67"/>
        <v>0</v>
      </c>
      <c r="D152" s="46" t="str">
        <f t="shared" si="68"/>
        <v xml:space="preserve">  </v>
      </c>
      <c r="E152" s="47" t="str">
        <f t="shared" si="69"/>
        <v xml:space="preserve"> </v>
      </c>
      <c r="F152" s="47" t="str">
        <f t="shared" si="70"/>
        <v xml:space="preserve">  </v>
      </c>
      <c r="G152" s="47" t="str">
        <f t="shared" si="71"/>
        <v xml:space="preserve">  </v>
      </c>
      <c r="H152" s="125"/>
      <c r="I152" s="119"/>
      <c r="J152" s="126"/>
      <c r="K152" s="114"/>
      <c r="L152" s="114"/>
      <c r="M152" s="114"/>
      <c r="N152" s="114"/>
      <c r="O152" s="115"/>
    </row>
    <row r="153" spans="3:15" ht="21.75" customHeight="1" x14ac:dyDescent="0.25">
      <c r="C153" s="45">
        <f t="shared" si="67"/>
        <v>0</v>
      </c>
      <c r="D153" s="46" t="str">
        <f t="shared" si="68"/>
        <v xml:space="preserve">  </v>
      </c>
      <c r="E153" s="47" t="str">
        <f t="shared" si="69"/>
        <v xml:space="preserve"> </v>
      </c>
      <c r="F153" s="47" t="str">
        <f t="shared" si="70"/>
        <v xml:space="preserve">  </v>
      </c>
      <c r="G153" s="47" t="str">
        <f t="shared" si="71"/>
        <v xml:space="preserve">  </v>
      </c>
      <c r="H153" s="127"/>
      <c r="I153" s="128"/>
      <c r="J153" s="126"/>
      <c r="K153" s="113"/>
      <c r="L153" s="114"/>
      <c r="M153" s="114"/>
      <c r="N153" s="114"/>
      <c r="O153" s="115"/>
    </row>
    <row r="154" spans="3:15" ht="21.75" customHeight="1" x14ac:dyDescent="0.25">
      <c r="C154" s="45">
        <f t="shared" si="67"/>
        <v>0</v>
      </c>
      <c r="D154" s="46" t="str">
        <f t="shared" si="68"/>
        <v xml:space="preserve">  </v>
      </c>
      <c r="E154" s="47" t="str">
        <f t="shared" si="69"/>
        <v xml:space="preserve"> </v>
      </c>
      <c r="F154" s="47" t="str">
        <f t="shared" si="70"/>
        <v xml:space="preserve">  </v>
      </c>
      <c r="G154" s="47" t="str">
        <f t="shared" si="71"/>
        <v xml:space="preserve">  </v>
      </c>
      <c r="H154" s="121"/>
      <c r="I154" s="106"/>
      <c r="J154" s="122"/>
      <c r="K154" s="113"/>
      <c r="L154" s="114"/>
      <c r="M154" s="114"/>
      <c r="N154" s="114"/>
      <c r="O154" s="115"/>
    </row>
    <row r="155" spans="3:15" ht="21.75" customHeight="1" x14ac:dyDescent="0.25">
      <c r="C155" s="45">
        <f t="shared" si="67"/>
        <v>0</v>
      </c>
      <c r="D155" s="46" t="str">
        <f t="shared" si="68"/>
        <v xml:space="preserve">  </v>
      </c>
      <c r="E155" s="47" t="str">
        <f t="shared" si="69"/>
        <v xml:space="preserve"> </v>
      </c>
      <c r="F155" s="47" t="str">
        <f t="shared" si="70"/>
        <v xml:space="preserve">  </v>
      </c>
      <c r="G155" s="47" t="str">
        <f t="shared" si="71"/>
        <v xml:space="preserve">  </v>
      </c>
      <c r="H155" s="118"/>
      <c r="I155" s="119"/>
      <c r="J155" s="120"/>
      <c r="K155" s="113"/>
      <c r="L155" s="114"/>
      <c r="M155" s="114"/>
      <c r="N155" s="114"/>
      <c r="O155" s="115"/>
    </row>
    <row r="156" spans="3:15" ht="21.75" customHeight="1" x14ac:dyDescent="0.25">
      <c r="C156" s="45">
        <f t="shared" si="67"/>
        <v>0</v>
      </c>
      <c r="D156" s="46" t="str">
        <f t="shared" si="68"/>
        <v xml:space="preserve">  </v>
      </c>
      <c r="E156" s="47" t="str">
        <f t="shared" si="69"/>
        <v xml:space="preserve"> </v>
      </c>
      <c r="F156" s="47" t="str">
        <f t="shared" si="70"/>
        <v xml:space="preserve">  </v>
      </c>
      <c r="G156" s="47" t="str">
        <f t="shared" si="71"/>
        <v xml:space="preserve">  </v>
      </c>
      <c r="H156" s="121"/>
      <c r="I156" s="106"/>
      <c r="J156" s="122"/>
      <c r="K156" s="113"/>
      <c r="L156" s="114"/>
      <c r="M156" s="114"/>
      <c r="N156" s="114"/>
      <c r="O156" s="115"/>
    </row>
    <row r="157" spans="3:15" ht="21.75" customHeight="1" x14ac:dyDescent="0.25">
      <c r="C157" s="45">
        <f t="shared" si="67"/>
        <v>0</v>
      </c>
      <c r="D157" s="46" t="str">
        <f t="shared" si="68"/>
        <v xml:space="preserve">  </v>
      </c>
      <c r="E157" s="47" t="str">
        <f t="shared" si="69"/>
        <v xml:space="preserve"> </v>
      </c>
      <c r="F157" s="47" t="str">
        <f t="shared" si="70"/>
        <v xml:space="preserve">  </v>
      </c>
      <c r="G157" s="47" t="str">
        <f t="shared" si="71"/>
        <v xml:space="preserve">  </v>
      </c>
      <c r="H157" s="118"/>
      <c r="I157" s="119"/>
      <c r="J157" s="120"/>
      <c r="K157" s="113"/>
      <c r="L157" s="114"/>
      <c r="M157" s="114"/>
      <c r="N157" s="114"/>
      <c r="O157" s="115"/>
    </row>
    <row r="158" spans="3:15" ht="21.75" customHeight="1" x14ac:dyDescent="0.25">
      <c r="C158" s="45">
        <f t="shared" si="67"/>
        <v>0</v>
      </c>
      <c r="D158" s="46" t="str">
        <f t="shared" si="68"/>
        <v xml:space="preserve">  </v>
      </c>
      <c r="E158" s="47" t="str">
        <f t="shared" si="69"/>
        <v xml:space="preserve"> </v>
      </c>
      <c r="F158" s="47" t="str">
        <f t="shared" si="70"/>
        <v xml:space="preserve">  </v>
      </c>
      <c r="G158" s="47" t="str">
        <f t="shared" si="71"/>
        <v xml:space="preserve">  </v>
      </c>
      <c r="H158" s="121"/>
      <c r="I158" s="106"/>
      <c r="J158" s="122"/>
      <c r="K158" s="113"/>
      <c r="L158" s="114"/>
      <c r="M158" s="114"/>
      <c r="N158" s="114"/>
      <c r="O158" s="115"/>
    </row>
    <row r="159" spans="3:15" ht="21.75" customHeight="1" x14ac:dyDescent="0.25">
      <c r="C159" s="45">
        <f t="shared" si="67"/>
        <v>0</v>
      </c>
      <c r="D159" s="46" t="str">
        <f t="shared" si="68"/>
        <v xml:space="preserve">  </v>
      </c>
      <c r="E159" s="47" t="str">
        <f t="shared" si="69"/>
        <v xml:space="preserve"> </v>
      </c>
      <c r="F159" s="47" t="str">
        <f t="shared" si="70"/>
        <v xml:space="preserve">  </v>
      </c>
      <c r="G159" s="47" t="str">
        <f t="shared" si="71"/>
        <v xml:space="preserve">  </v>
      </c>
      <c r="H159" s="118"/>
      <c r="I159" s="119"/>
      <c r="J159" s="120"/>
      <c r="K159" s="113"/>
      <c r="L159" s="114"/>
      <c r="M159" s="114"/>
      <c r="N159" s="114"/>
      <c r="O159" s="115"/>
    </row>
    <row r="160" spans="3:15" ht="21.75" customHeight="1" x14ac:dyDescent="0.25">
      <c r="C160" s="45">
        <f t="shared" si="67"/>
        <v>0</v>
      </c>
      <c r="D160" s="46" t="str">
        <f t="shared" si="68"/>
        <v xml:space="preserve">  </v>
      </c>
      <c r="E160" s="47" t="str">
        <f t="shared" si="69"/>
        <v xml:space="preserve"> </v>
      </c>
      <c r="F160" s="47" t="str">
        <f t="shared" si="70"/>
        <v xml:space="preserve">  </v>
      </c>
      <c r="G160" s="47" t="str">
        <f t="shared" si="71"/>
        <v xml:space="preserve">  </v>
      </c>
      <c r="H160" s="121"/>
      <c r="I160" s="106"/>
      <c r="J160" s="122"/>
      <c r="K160" s="113"/>
      <c r="L160" s="114"/>
      <c r="M160" s="114"/>
      <c r="N160" s="114"/>
      <c r="O160" s="115"/>
    </row>
    <row r="161" spans="3:15" ht="21.75" customHeight="1" x14ac:dyDescent="0.25">
      <c r="C161" s="45">
        <f t="shared" si="67"/>
        <v>0</v>
      </c>
      <c r="D161" s="46" t="str">
        <f t="shared" si="68"/>
        <v xml:space="preserve">  </v>
      </c>
      <c r="E161" s="47" t="str">
        <f t="shared" si="69"/>
        <v xml:space="preserve"> </v>
      </c>
      <c r="F161" s="47" t="str">
        <f t="shared" si="70"/>
        <v xml:space="preserve">  </v>
      </c>
      <c r="G161" s="47" t="str">
        <f t="shared" si="71"/>
        <v xml:space="preserve">  </v>
      </c>
      <c r="H161" s="118"/>
      <c r="I161" s="119"/>
      <c r="J161" s="120"/>
      <c r="K161" s="113"/>
      <c r="L161" s="114"/>
      <c r="M161" s="114"/>
      <c r="N161" s="114"/>
      <c r="O161" s="115"/>
    </row>
    <row r="162" spans="3:15" ht="21.75" customHeight="1" x14ac:dyDescent="0.25">
      <c r="C162" s="45">
        <f t="shared" si="67"/>
        <v>0</v>
      </c>
      <c r="D162" s="46" t="str">
        <f t="shared" si="68"/>
        <v xml:space="preserve">  </v>
      </c>
      <c r="E162" s="47" t="str">
        <f t="shared" si="69"/>
        <v xml:space="preserve"> </v>
      </c>
      <c r="F162" s="47" t="str">
        <f t="shared" si="70"/>
        <v xml:space="preserve">  </v>
      </c>
      <c r="G162" s="47" t="str">
        <f t="shared" si="71"/>
        <v xml:space="preserve">  </v>
      </c>
      <c r="H162" s="121"/>
      <c r="I162" s="106"/>
      <c r="J162" s="122"/>
      <c r="K162" s="113"/>
      <c r="L162" s="114"/>
      <c r="M162" s="114"/>
      <c r="N162" s="114"/>
      <c r="O162" s="115"/>
    </row>
    <row r="163" spans="3:15" ht="21.75" customHeight="1" x14ac:dyDescent="0.25">
      <c r="C163" s="45">
        <f t="shared" si="67"/>
        <v>0</v>
      </c>
      <c r="D163" s="46" t="str">
        <f t="shared" si="68"/>
        <v xml:space="preserve">  </v>
      </c>
      <c r="E163" s="47" t="str">
        <f t="shared" si="69"/>
        <v xml:space="preserve"> </v>
      </c>
      <c r="F163" s="47" t="str">
        <f t="shared" si="70"/>
        <v xml:space="preserve">  </v>
      </c>
      <c r="G163" s="47" t="str">
        <f t="shared" si="71"/>
        <v xml:space="preserve">  </v>
      </c>
      <c r="H163" s="118"/>
      <c r="I163" s="119"/>
      <c r="J163" s="120"/>
      <c r="K163" s="113"/>
      <c r="L163" s="114"/>
      <c r="M163" s="114"/>
      <c r="N163" s="114"/>
      <c r="O163" s="115"/>
    </row>
    <row r="164" spans="3:15" ht="21.75" customHeight="1" x14ac:dyDescent="0.25">
      <c r="C164" s="45">
        <f t="shared" si="67"/>
        <v>0</v>
      </c>
      <c r="D164" s="46" t="str">
        <f t="shared" si="68"/>
        <v xml:space="preserve">  </v>
      </c>
      <c r="E164" s="47" t="str">
        <f t="shared" si="69"/>
        <v xml:space="preserve"> </v>
      </c>
      <c r="F164" s="47" t="str">
        <f t="shared" si="70"/>
        <v xml:space="preserve">  </v>
      </c>
      <c r="G164" s="47" t="str">
        <f t="shared" si="71"/>
        <v xml:space="preserve">  </v>
      </c>
      <c r="H164" s="121"/>
      <c r="I164" s="106"/>
      <c r="J164" s="122"/>
      <c r="K164" s="113"/>
      <c r="L164" s="114"/>
      <c r="M164" s="114"/>
      <c r="N164" s="114"/>
      <c r="O164" s="115"/>
    </row>
    <row r="165" spans="3:15" ht="21.75" customHeight="1" x14ac:dyDescent="0.25">
      <c r="C165" s="45">
        <f t="shared" si="67"/>
        <v>0</v>
      </c>
      <c r="D165" s="46" t="str">
        <f t="shared" si="68"/>
        <v xml:space="preserve">  </v>
      </c>
      <c r="E165" s="47" t="str">
        <f t="shared" si="69"/>
        <v xml:space="preserve"> </v>
      </c>
      <c r="F165" s="47" t="str">
        <f t="shared" si="70"/>
        <v xml:space="preserve">  </v>
      </c>
      <c r="G165" s="47" t="str">
        <f t="shared" si="71"/>
        <v xml:space="preserve">  </v>
      </c>
      <c r="H165" s="118"/>
      <c r="I165" s="119"/>
      <c r="J165" s="120"/>
      <c r="K165" s="113"/>
      <c r="L165" s="114"/>
      <c r="M165" s="114"/>
      <c r="N165" s="114"/>
      <c r="O165" s="115"/>
    </row>
    <row r="166" spans="3:15" ht="21.75" customHeight="1" x14ac:dyDescent="0.25">
      <c r="C166" s="45">
        <f t="shared" si="67"/>
        <v>0</v>
      </c>
      <c r="D166" s="46" t="str">
        <f t="shared" si="68"/>
        <v xml:space="preserve">  </v>
      </c>
      <c r="E166" s="47" t="str">
        <f t="shared" si="69"/>
        <v xml:space="preserve"> </v>
      </c>
      <c r="F166" s="47" t="str">
        <f t="shared" si="70"/>
        <v xml:space="preserve">  </v>
      </c>
      <c r="G166" s="47" t="str">
        <f t="shared" si="71"/>
        <v xml:space="preserve">  </v>
      </c>
      <c r="H166" s="118"/>
      <c r="I166" s="119"/>
      <c r="J166" s="120"/>
      <c r="K166" s="113"/>
      <c r="L166" s="114"/>
      <c r="M166" s="114"/>
      <c r="N166" s="114"/>
      <c r="O166" s="115"/>
    </row>
    <row r="167" spans="3:15" ht="21.75" customHeight="1" x14ac:dyDescent="0.25">
      <c r="C167" s="45">
        <f t="shared" si="67"/>
        <v>0</v>
      </c>
      <c r="D167" s="46" t="str">
        <f t="shared" si="68"/>
        <v xml:space="preserve">  </v>
      </c>
      <c r="E167" s="47" t="str">
        <f t="shared" si="69"/>
        <v xml:space="preserve"> </v>
      </c>
      <c r="F167" s="47" t="str">
        <f t="shared" si="70"/>
        <v xml:space="preserve">  </v>
      </c>
      <c r="G167" s="47" t="str">
        <f t="shared" si="71"/>
        <v xml:space="preserve">  </v>
      </c>
      <c r="H167" s="121"/>
      <c r="I167" s="106"/>
      <c r="J167" s="122"/>
      <c r="K167" s="113"/>
      <c r="L167" s="114"/>
      <c r="M167" s="114"/>
      <c r="N167" s="114"/>
      <c r="O167" s="115"/>
    </row>
    <row r="168" spans="3:15" ht="21.75" customHeight="1" x14ac:dyDescent="0.25">
      <c r="C168" s="45">
        <f t="shared" si="67"/>
        <v>0</v>
      </c>
      <c r="D168" s="46" t="str">
        <f t="shared" si="68"/>
        <v xml:space="preserve">  </v>
      </c>
      <c r="E168" s="47" t="str">
        <f t="shared" si="69"/>
        <v xml:space="preserve"> </v>
      </c>
      <c r="F168" s="47" t="str">
        <f t="shared" si="70"/>
        <v xml:space="preserve">  </v>
      </c>
      <c r="G168" s="47" t="str">
        <f t="shared" si="71"/>
        <v xml:space="preserve">  </v>
      </c>
      <c r="H168" s="118"/>
      <c r="I168" s="119"/>
      <c r="J168" s="120"/>
      <c r="K168" s="113"/>
      <c r="L168" s="114"/>
      <c r="M168" s="114"/>
      <c r="N168" s="114"/>
      <c r="O168" s="115"/>
    </row>
    <row r="169" spans="3:15" ht="21.75" customHeight="1" x14ac:dyDescent="0.25">
      <c r="C169" s="45">
        <f t="shared" si="67"/>
        <v>0</v>
      </c>
      <c r="D169" s="46" t="str">
        <f t="shared" si="68"/>
        <v xml:space="preserve">  </v>
      </c>
      <c r="E169" s="47" t="str">
        <f t="shared" si="69"/>
        <v xml:space="preserve"> </v>
      </c>
      <c r="F169" s="47" t="str">
        <f t="shared" si="70"/>
        <v xml:space="preserve">  </v>
      </c>
      <c r="G169" s="47" t="str">
        <f t="shared" si="71"/>
        <v xml:space="preserve">  </v>
      </c>
      <c r="H169" s="121"/>
      <c r="I169" s="106"/>
      <c r="J169" s="122"/>
      <c r="K169" s="113"/>
      <c r="L169" s="114"/>
      <c r="M169" s="114"/>
      <c r="N169" s="114"/>
      <c r="O169" s="115"/>
    </row>
    <row r="170" spans="3:15" ht="21.75" customHeight="1" x14ac:dyDescent="0.25">
      <c r="C170" s="45">
        <f t="shared" si="67"/>
        <v>0</v>
      </c>
      <c r="D170" s="46" t="str">
        <f t="shared" si="68"/>
        <v xml:space="preserve">  </v>
      </c>
      <c r="E170" s="47" t="str">
        <f t="shared" si="69"/>
        <v xml:space="preserve"> </v>
      </c>
      <c r="F170" s="47" t="str">
        <f t="shared" si="70"/>
        <v xml:space="preserve">  </v>
      </c>
      <c r="G170" s="47" t="str">
        <f t="shared" si="71"/>
        <v xml:space="preserve">  </v>
      </c>
      <c r="H170" s="118"/>
      <c r="I170" s="119"/>
      <c r="J170" s="120"/>
      <c r="K170" s="113"/>
      <c r="L170" s="114"/>
      <c r="M170" s="114"/>
      <c r="N170" s="114"/>
      <c r="O170" s="115"/>
    </row>
    <row r="171" spans="3:15" ht="21.75" customHeight="1" x14ac:dyDescent="0.25">
      <c r="C171" s="45">
        <f t="shared" si="67"/>
        <v>0</v>
      </c>
      <c r="D171" s="46" t="str">
        <f t="shared" si="68"/>
        <v xml:space="preserve">  </v>
      </c>
      <c r="E171" s="47" t="str">
        <f t="shared" si="69"/>
        <v xml:space="preserve"> </v>
      </c>
      <c r="F171" s="47" t="str">
        <f t="shared" si="70"/>
        <v xml:space="preserve">  </v>
      </c>
      <c r="G171" s="47" t="str">
        <f t="shared" si="71"/>
        <v xml:space="preserve">  </v>
      </c>
      <c r="H171" s="121"/>
      <c r="I171" s="106"/>
      <c r="J171" s="122"/>
      <c r="K171" s="113"/>
      <c r="L171" s="114"/>
      <c r="M171" s="114"/>
      <c r="N171" s="114"/>
      <c r="O171" s="115"/>
    </row>
    <row r="172" spans="3:15" ht="21.75" customHeight="1" x14ac:dyDescent="0.25">
      <c r="C172" s="45">
        <f t="shared" si="67"/>
        <v>0</v>
      </c>
      <c r="D172" s="46" t="str">
        <f t="shared" si="68"/>
        <v xml:space="preserve">  </v>
      </c>
      <c r="E172" s="47" t="str">
        <f t="shared" si="69"/>
        <v xml:space="preserve"> </v>
      </c>
      <c r="F172" s="47" t="str">
        <f t="shared" si="70"/>
        <v xml:space="preserve">  </v>
      </c>
      <c r="G172" s="47" t="str">
        <f t="shared" si="71"/>
        <v xml:space="preserve">  </v>
      </c>
      <c r="H172" s="118"/>
      <c r="I172" s="119"/>
      <c r="J172" s="120"/>
      <c r="K172" s="113"/>
      <c r="L172" s="114"/>
      <c r="M172" s="114"/>
      <c r="N172" s="114"/>
      <c r="O172" s="115"/>
    </row>
    <row r="173" spans="3:15" ht="21.75" customHeight="1" x14ac:dyDescent="0.25">
      <c r="C173" s="45">
        <f t="shared" si="67"/>
        <v>0</v>
      </c>
      <c r="D173" s="46" t="str">
        <f t="shared" si="68"/>
        <v xml:space="preserve">  </v>
      </c>
      <c r="E173" s="47" t="str">
        <f t="shared" si="69"/>
        <v xml:space="preserve"> </v>
      </c>
      <c r="F173" s="47" t="str">
        <f t="shared" si="70"/>
        <v xml:space="preserve">  </v>
      </c>
      <c r="G173" s="47" t="str">
        <f t="shared" si="71"/>
        <v xml:space="preserve">  </v>
      </c>
      <c r="H173" s="121"/>
      <c r="I173" s="106"/>
      <c r="J173" s="122"/>
      <c r="K173" s="113"/>
      <c r="L173" s="114"/>
      <c r="M173" s="114"/>
      <c r="N173" s="114"/>
      <c r="O173" s="115"/>
    </row>
    <row r="174" spans="3:15" ht="21.75" customHeight="1" x14ac:dyDescent="0.25">
      <c r="C174" s="45">
        <f t="shared" si="67"/>
        <v>0</v>
      </c>
      <c r="D174" s="46" t="str">
        <f t="shared" si="68"/>
        <v xml:space="preserve">  </v>
      </c>
      <c r="E174" s="47" t="str">
        <f t="shared" si="69"/>
        <v xml:space="preserve"> </v>
      </c>
      <c r="F174" s="47" t="str">
        <f t="shared" si="70"/>
        <v xml:space="preserve">  </v>
      </c>
      <c r="G174" s="47" t="str">
        <f t="shared" si="71"/>
        <v xml:space="preserve">  </v>
      </c>
      <c r="H174" s="118"/>
      <c r="I174" s="119"/>
      <c r="J174" s="120"/>
      <c r="K174" s="113"/>
      <c r="L174" s="114"/>
      <c r="M174" s="114"/>
      <c r="N174" s="114"/>
      <c r="O174" s="115"/>
    </row>
    <row r="175" spans="3:15" ht="21.75" customHeight="1" x14ac:dyDescent="0.25">
      <c r="C175" s="45">
        <f t="shared" si="67"/>
        <v>0</v>
      </c>
      <c r="D175" s="46" t="str">
        <f t="shared" si="68"/>
        <v xml:space="preserve">  </v>
      </c>
      <c r="E175" s="47" t="str">
        <f t="shared" si="69"/>
        <v xml:space="preserve"> </v>
      </c>
      <c r="F175" s="47" t="str">
        <f t="shared" si="70"/>
        <v xml:space="preserve">  </v>
      </c>
      <c r="G175" s="47" t="str">
        <f t="shared" si="71"/>
        <v xml:space="preserve">  </v>
      </c>
      <c r="H175" s="121"/>
      <c r="I175" s="106"/>
      <c r="J175" s="122"/>
      <c r="K175" s="113"/>
      <c r="L175" s="114"/>
      <c r="M175" s="114"/>
      <c r="N175" s="114"/>
      <c r="O175" s="115"/>
    </row>
    <row r="176" spans="3:15" ht="21.75" customHeight="1" x14ac:dyDescent="0.25">
      <c r="C176" s="45">
        <f t="shared" si="67"/>
        <v>0</v>
      </c>
      <c r="D176" s="46" t="str">
        <f t="shared" si="68"/>
        <v xml:space="preserve">  </v>
      </c>
      <c r="E176" s="47" t="str">
        <f t="shared" si="69"/>
        <v xml:space="preserve"> </v>
      </c>
      <c r="F176" s="47" t="str">
        <f t="shared" si="70"/>
        <v xml:space="preserve">  </v>
      </c>
      <c r="G176" s="47" t="str">
        <f t="shared" si="71"/>
        <v xml:space="preserve">  </v>
      </c>
      <c r="H176" s="118"/>
      <c r="I176" s="119"/>
      <c r="J176" s="120"/>
      <c r="K176" s="113"/>
      <c r="L176" s="114"/>
      <c r="M176" s="114"/>
      <c r="N176" s="114"/>
      <c r="O176" s="115"/>
    </row>
    <row r="177" spans="3:15" ht="21.75" customHeight="1" x14ac:dyDescent="0.25">
      <c r="C177" s="45">
        <f t="shared" si="67"/>
        <v>0</v>
      </c>
      <c r="D177" s="46" t="str">
        <f t="shared" si="68"/>
        <v xml:space="preserve">  </v>
      </c>
      <c r="E177" s="47" t="str">
        <f t="shared" si="69"/>
        <v xml:space="preserve"> </v>
      </c>
      <c r="F177" s="47" t="str">
        <f t="shared" si="70"/>
        <v xml:space="preserve">  </v>
      </c>
      <c r="G177" s="47" t="str">
        <f t="shared" si="71"/>
        <v xml:space="preserve">  </v>
      </c>
      <c r="H177" s="121"/>
      <c r="I177" s="106"/>
      <c r="J177" s="122"/>
      <c r="K177" s="113"/>
      <c r="L177" s="114"/>
      <c r="M177" s="114"/>
      <c r="N177" s="114"/>
      <c r="O177" s="115"/>
    </row>
    <row r="178" spans="3:15" ht="21.75" customHeight="1" x14ac:dyDescent="0.25">
      <c r="C178" s="45">
        <f t="shared" si="67"/>
        <v>0</v>
      </c>
      <c r="D178" s="46" t="str">
        <f t="shared" si="68"/>
        <v xml:space="preserve">  </v>
      </c>
      <c r="E178" s="47" t="str">
        <f t="shared" si="69"/>
        <v xml:space="preserve"> </v>
      </c>
      <c r="F178" s="47" t="str">
        <f t="shared" si="70"/>
        <v xml:space="preserve">  </v>
      </c>
      <c r="G178" s="47" t="str">
        <f t="shared" si="71"/>
        <v xml:space="preserve">  </v>
      </c>
      <c r="H178" s="118"/>
      <c r="I178" s="119"/>
      <c r="J178" s="120"/>
      <c r="K178" s="113"/>
      <c r="L178" s="114"/>
      <c r="M178" s="114"/>
      <c r="N178" s="114"/>
      <c r="O178" s="115"/>
    </row>
    <row r="179" spans="3:15" ht="21.75" customHeight="1" x14ac:dyDescent="0.25">
      <c r="C179" s="45">
        <f t="shared" si="67"/>
        <v>0</v>
      </c>
      <c r="D179" s="46" t="str">
        <f t="shared" si="68"/>
        <v xml:space="preserve">  </v>
      </c>
      <c r="E179" s="47" t="str">
        <f t="shared" si="69"/>
        <v xml:space="preserve"> </v>
      </c>
      <c r="F179" s="47" t="str">
        <f t="shared" si="70"/>
        <v xml:space="preserve">  </v>
      </c>
      <c r="G179" s="47" t="str">
        <f t="shared" si="71"/>
        <v xml:space="preserve">  </v>
      </c>
      <c r="H179" s="118"/>
      <c r="I179" s="119"/>
      <c r="J179" s="120"/>
      <c r="K179" s="113"/>
      <c r="L179" s="114"/>
      <c r="M179" s="114"/>
      <c r="N179" s="114"/>
      <c r="O179" s="115"/>
    </row>
    <row r="180" spans="3:15" ht="21.75" customHeight="1" x14ac:dyDescent="0.25">
      <c r="C180" s="45">
        <f t="shared" si="67"/>
        <v>0</v>
      </c>
      <c r="D180" s="46" t="str">
        <f t="shared" si="68"/>
        <v xml:space="preserve">  </v>
      </c>
      <c r="E180" s="47" t="str">
        <f t="shared" si="69"/>
        <v xml:space="preserve"> </v>
      </c>
      <c r="F180" s="47" t="str">
        <f t="shared" si="70"/>
        <v xml:space="preserve">  </v>
      </c>
      <c r="G180" s="47" t="str">
        <f t="shared" si="71"/>
        <v xml:space="preserve">  </v>
      </c>
      <c r="H180" s="121"/>
      <c r="I180" s="106"/>
      <c r="J180" s="122"/>
      <c r="K180" s="113"/>
      <c r="L180" s="114"/>
      <c r="M180" s="114"/>
      <c r="N180" s="114"/>
      <c r="O180" s="115"/>
    </row>
    <row r="181" spans="3:15" ht="21.75" customHeight="1" x14ac:dyDescent="0.25">
      <c r="C181" s="45">
        <f t="shared" si="67"/>
        <v>0</v>
      </c>
      <c r="D181" s="46" t="str">
        <f t="shared" si="68"/>
        <v xml:space="preserve">  </v>
      </c>
      <c r="E181" s="47" t="str">
        <f t="shared" si="69"/>
        <v xml:space="preserve"> </v>
      </c>
      <c r="F181" s="47" t="str">
        <f t="shared" si="70"/>
        <v xml:space="preserve">  </v>
      </c>
      <c r="G181" s="47" t="str">
        <f t="shared" si="71"/>
        <v xml:space="preserve">  </v>
      </c>
      <c r="H181" s="118"/>
      <c r="I181" s="119"/>
      <c r="J181" s="120"/>
      <c r="K181" s="113"/>
      <c r="L181" s="114"/>
      <c r="M181" s="114"/>
      <c r="N181" s="114"/>
      <c r="O181" s="115"/>
    </row>
    <row r="182" spans="3:15" ht="21.75" customHeight="1" x14ac:dyDescent="0.25">
      <c r="C182" s="45">
        <f t="shared" si="67"/>
        <v>0</v>
      </c>
      <c r="D182" s="46" t="str">
        <f t="shared" si="68"/>
        <v xml:space="preserve">  </v>
      </c>
      <c r="E182" s="47" t="str">
        <f t="shared" si="69"/>
        <v xml:space="preserve"> </v>
      </c>
      <c r="F182" s="47" t="str">
        <f t="shared" si="70"/>
        <v xml:space="preserve">  </v>
      </c>
      <c r="G182" s="47" t="str">
        <f t="shared" si="71"/>
        <v xml:space="preserve">  </v>
      </c>
      <c r="H182" s="121"/>
      <c r="I182" s="106"/>
      <c r="J182" s="122"/>
      <c r="K182" s="113"/>
      <c r="L182" s="114"/>
      <c r="M182" s="114"/>
      <c r="N182" s="114"/>
      <c r="O182" s="115"/>
    </row>
    <row r="183" spans="3:15" ht="21.75" customHeight="1" x14ac:dyDescent="0.25">
      <c r="C183" s="45">
        <f t="shared" si="67"/>
        <v>0</v>
      </c>
      <c r="D183" s="46" t="str">
        <f t="shared" si="68"/>
        <v xml:space="preserve">  </v>
      </c>
      <c r="E183" s="47" t="str">
        <f t="shared" si="69"/>
        <v xml:space="preserve"> </v>
      </c>
      <c r="F183" s="47" t="str">
        <f t="shared" si="70"/>
        <v xml:space="preserve">  </v>
      </c>
      <c r="G183" s="47" t="str">
        <f t="shared" si="71"/>
        <v xml:space="preserve">  </v>
      </c>
      <c r="H183" s="118"/>
      <c r="I183" s="119"/>
      <c r="J183" s="120"/>
      <c r="K183" s="113"/>
      <c r="L183" s="114"/>
      <c r="M183" s="114"/>
      <c r="N183" s="114"/>
      <c r="O183" s="115"/>
    </row>
    <row r="184" spans="3:15" ht="21.75" customHeight="1" x14ac:dyDescent="0.25">
      <c r="C184" s="45">
        <f t="shared" si="67"/>
        <v>0</v>
      </c>
      <c r="D184" s="46" t="str">
        <f t="shared" si="68"/>
        <v xml:space="preserve">  </v>
      </c>
      <c r="E184" s="47" t="str">
        <f t="shared" si="69"/>
        <v xml:space="preserve"> </v>
      </c>
      <c r="F184" s="47" t="str">
        <f t="shared" si="70"/>
        <v xml:space="preserve">  </v>
      </c>
      <c r="G184" s="47" t="str">
        <f t="shared" si="71"/>
        <v xml:space="preserve">  </v>
      </c>
      <c r="H184" s="121"/>
      <c r="I184" s="106"/>
      <c r="J184" s="122"/>
      <c r="K184" s="113"/>
      <c r="L184" s="114"/>
      <c r="M184" s="114"/>
      <c r="N184" s="114"/>
      <c r="O184" s="115"/>
    </row>
    <row r="185" spans="3:15" ht="21.75" customHeight="1" x14ac:dyDescent="0.25">
      <c r="C185" s="129">
        <f t="shared" si="67"/>
        <v>0</v>
      </c>
      <c r="D185" s="46" t="str">
        <f t="shared" si="68"/>
        <v xml:space="preserve">  </v>
      </c>
      <c r="E185" s="47" t="str">
        <f t="shared" si="69"/>
        <v xml:space="preserve"> </v>
      </c>
      <c r="F185" s="47" t="str">
        <f t="shared" si="70"/>
        <v xml:space="preserve">  </v>
      </c>
      <c r="G185" s="47" t="str">
        <f t="shared" si="71"/>
        <v xml:space="preserve">  </v>
      </c>
      <c r="H185" s="118"/>
      <c r="I185" s="119"/>
      <c r="J185" s="120"/>
      <c r="K185" s="113"/>
      <c r="L185" s="114"/>
      <c r="M185" s="114"/>
      <c r="N185" s="114"/>
      <c r="O185" s="115"/>
    </row>
    <row r="186" spans="3:15" ht="21.75" customHeight="1" x14ac:dyDescent="0.25">
      <c r="C186" s="45">
        <f t="shared" si="67"/>
        <v>0</v>
      </c>
      <c r="D186" s="46" t="str">
        <f t="shared" si="68"/>
        <v xml:space="preserve">  </v>
      </c>
      <c r="E186" s="47" t="str">
        <f t="shared" si="69"/>
        <v xml:space="preserve"> </v>
      </c>
      <c r="F186" s="47" t="str">
        <f t="shared" si="70"/>
        <v xml:space="preserve">  </v>
      </c>
      <c r="G186" s="47" t="str">
        <f t="shared" si="71"/>
        <v xml:space="preserve">  </v>
      </c>
      <c r="H186" s="118"/>
      <c r="I186" s="119"/>
      <c r="J186" s="120"/>
      <c r="K186" s="113"/>
      <c r="L186" s="114"/>
      <c r="M186" s="114"/>
      <c r="N186" s="114"/>
      <c r="O186" s="115"/>
    </row>
    <row r="187" spans="3:15" ht="21.75" customHeight="1" x14ac:dyDescent="0.25">
      <c r="C187" s="130">
        <f t="shared" si="67"/>
        <v>0</v>
      </c>
      <c r="D187" s="131" t="str">
        <f t="shared" si="68"/>
        <v xml:space="preserve">  </v>
      </c>
      <c r="E187" s="82" t="str">
        <f t="shared" si="69"/>
        <v xml:space="preserve"> </v>
      </c>
      <c r="F187" s="132" t="str">
        <f t="shared" si="70"/>
        <v xml:space="preserve">  </v>
      </c>
      <c r="G187" s="82" t="str">
        <f t="shared" si="71"/>
        <v xml:space="preserve">  </v>
      </c>
      <c r="H187" s="133"/>
      <c r="I187" s="134"/>
      <c r="J187" s="135"/>
      <c r="K187" s="136"/>
      <c r="L187" s="137"/>
      <c r="M187" s="137"/>
      <c r="N187" s="137"/>
      <c r="O187" s="138"/>
    </row>
    <row r="188" spans="3:15" ht="21.75" customHeight="1" x14ac:dyDescent="0.25">
      <c r="C188" s="106"/>
      <c r="D188" s="139" t="str">
        <f t="shared" si="68"/>
        <v xml:space="preserve">  </v>
      </c>
      <c r="E188" s="116"/>
      <c r="F188" s="116" t="str">
        <f t="shared" si="70"/>
        <v xml:space="preserve">  </v>
      </c>
      <c r="G188" s="116" t="str">
        <f t="shared" si="71"/>
        <v xml:space="preserve">  </v>
      </c>
      <c r="H188" s="140"/>
      <c r="I188" s="106"/>
      <c r="J188" s="106"/>
    </row>
    <row r="189" spans="3:15" ht="21.75" customHeight="1" x14ac:dyDescent="0.25">
      <c r="C189" s="106"/>
      <c r="D189" s="139" t="str">
        <f t="shared" si="68"/>
        <v xml:space="preserve">  </v>
      </c>
      <c r="E189" s="116"/>
      <c r="F189" s="116" t="str">
        <f t="shared" si="70"/>
        <v xml:space="preserve">  </v>
      </c>
      <c r="G189" s="116" t="str">
        <f t="shared" si="71"/>
        <v xml:space="preserve">  </v>
      </c>
      <c r="H189" s="140"/>
      <c r="I189" s="106"/>
      <c r="J189" s="106"/>
    </row>
    <row r="190" spans="3:15" x14ac:dyDescent="0.25">
      <c r="D190" s="139"/>
      <c r="E190" s="116"/>
      <c r="F190" s="116" t="str">
        <f t="shared" si="70"/>
        <v xml:space="preserve">  </v>
      </c>
      <c r="G190" s="116" t="str">
        <f t="shared" si="71"/>
        <v xml:space="preserve">  </v>
      </c>
    </row>
    <row r="197" spans="1:14" ht="19.5" customHeight="1" x14ac:dyDescent="0.25">
      <c r="A197" s="106"/>
      <c r="B197" s="106"/>
      <c r="D197" s="106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</row>
    <row r="198" spans="1:14" x14ac:dyDescent="0.25">
      <c r="A198" s="106"/>
      <c r="B198" s="106"/>
      <c r="D198" s="106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</row>
    <row r="199" spans="1:14" x14ac:dyDescent="0.25">
      <c r="A199" s="106"/>
      <c r="B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</row>
    <row r="200" spans="1:14" x14ac:dyDescent="0.25">
      <c r="A200" s="106"/>
      <c r="B200" s="106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</row>
    <row r="201" spans="1:14" x14ac:dyDescent="0.25">
      <c r="A201" s="106"/>
      <c r="B201" s="106"/>
      <c r="D201" s="106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</row>
    <row r="202" spans="1:14" x14ac:dyDescent="0.25">
      <c r="A202" s="106"/>
      <c r="B202" s="106"/>
      <c r="D202" s="106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</row>
  </sheetData>
  <mergeCells count="153">
    <mergeCell ref="H148:J14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47:J147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38:J138"/>
    <mergeCell ref="H128:J128"/>
    <mergeCell ref="T128:U128"/>
    <mergeCell ref="V128:AD128"/>
    <mergeCell ref="AE128:AG128"/>
    <mergeCell ref="AH128:AI128"/>
    <mergeCell ref="H129:J129"/>
    <mergeCell ref="V129:AF129"/>
    <mergeCell ref="AG129:AI129"/>
    <mergeCell ref="AJ129:AK129"/>
    <mergeCell ref="H126:J126"/>
    <mergeCell ref="T126:U126"/>
    <mergeCell ref="V126:AD126"/>
    <mergeCell ref="AE126:AG126"/>
    <mergeCell ref="AH126:AI126"/>
    <mergeCell ref="H127:J127"/>
    <mergeCell ref="T127:U127"/>
    <mergeCell ref="V127:AD127"/>
    <mergeCell ref="AE127:AG127"/>
    <mergeCell ref="AH127:AI127"/>
    <mergeCell ref="H124:J124"/>
    <mergeCell ref="T124:U124"/>
    <mergeCell ref="V124:AD124"/>
    <mergeCell ref="AE124:AG124"/>
    <mergeCell ref="AH124:AI124"/>
    <mergeCell ref="H125:J125"/>
    <mergeCell ref="T125:U125"/>
    <mergeCell ref="V125:AD125"/>
    <mergeCell ref="AE125:AG125"/>
    <mergeCell ref="AH125:AI125"/>
    <mergeCell ref="H122:J122"/>
    <mergeCell ref="T122:U122"/>
    <mergeCell ref="V122:AD122"/>
    <mergeCell ref="AE122:AG122"/>
    <mergeCell ref="AH122:AI122"/>
    <mergeCell ref="H123:J123"/>
    <mergeCell ref="T123:U123"/>
    <mergeCell ref="V123:AD123"/>
    <mergeCell ref="AE123:AG123"/>
    <mergeCell ref="AH123:AI123"/>
    <mergeCell ref="H120:J120"/>
    <mergeCell ref="T120:U120"/>
    <mergeCell ref="V120:AD120"/>
    <mergeCell ref="AE120:AG120"/>
    <mergeCell ref="AH120:AI120"/>
    <mergeCell ref="H121:J121"/>
    <mergeCell ref="T121:U121"/>
    <mergeCell ref="V121:AD121"/>
    <mergeCell ref="AE121:AG121"/>
    <mergeCell ref="AH121:AI121"/>
    <mergeCell ref="H118:J118"/>
    <mergeCell ref="T118:U118"/>
    <mergeCell ref="V118:AD118"/>
    <mergeCell ref="AE118:AG118"/>
    <mergeCell ref="AH118:AI118"/>
    <mergeCell ref="H119:J119"/>
    <mergeCell ref="T119:U119"/>
    <mergeCell ref="V119:AD119"/>
    <mergeCell ref="AE119:AG119"/>
    <mergeCell ref="AH119:AI119"/>
    <mergeCell ref="H116:J116"/>
    <mergeCell ref="T116:U116"/>
    <mergeCell ref="V116:AD116"/>
    <mergeCell ref="AE116:AG116"/>
    <mergeCell ref="AH116:AI116"/>
    <mergeCell ref="H117:J117"/>
    <mergeCell ref="T117:U117"/>
    <mergeCell ref="V117:AD117"/>
    <mergeCell ref="AE117:AG117"/>
    <mergeCell ref="AH117:AI117"/>
    <mergeCell ref="H114:J114"/>
    <mergeCell ref="T114:U114"/>
    <mergeCell ref="V114:AD114"/>
    <mergeCell ref="AE114:AG114"/>
    <mergeCell ref="AH114:AI114"/>
    <mergeCell ref="H115:J115"/>
    <mergeCell ref="T115:U115"/>
    <mergeCell ref="V115:AD115"/>
    <mergeCell ref="AE115:AG115"/>
    <mergeCell ref="AH115:AI115"/>
    <mergeCell ref="H112:J112"/>
    <mergeCell ref="T112:U112"/>
    <mergeCell ref="V112:AD112"/>
    <mergeCell ref="AE112:AG112"/>
    <mergeCell ref="AH112:AI112"/>
    <mergeCell ref="H113:J113"/>
    <mergeCell ref="T113:U113"/>
    <mergeCell ref="V113:AD113"/>
    <mergeCell ref="AE113:AG113"/>
    <mergeCell ref="AH113:AI113"/>
    <mergeCell ref="AM109:AQ109"/>
    <mergeCell ref="H110:J110"/>
    <mergeCell ref="T110:U110"/>
    <mergeCell ref="V110:AD110"/>
    <mergeCell ref="AE110:AG110"/>
    <mergeCell ref="AH110:AI110"/>
    <mergeCell ref="H111:J111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0:D48">
    <cfRule type="duplicateValues" dxfId="0" priority="1"/>
  </conditionalFormatting>
  <pageMargins left="0" right="0" top="0" bottom="0" header="0.31527777777777799" footer="0.511811023622047"/>
  <pageSetup paperSize="9" fitToHeight="0" orientation="landscape" horizontalDpi="300" verticalDpi="300"/>
  <headerFooter>
    <oddHeader>&amp;C&amp;A</oddHeader>
  </headerFooter>
  <rowBreaks count="3" manualBreakCount="3">
    <brk id="47" max="16383" man="1"/>
    <brk id="98" max="16383" man="1"/>
    <brk id="129" max="16383" man="1"/>
  </rowBreak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A97A-FEE1-4F22-8C1E-1DFC14201665}">
  <dimension ref="A1:J25"/>
  <sheetViews>
    <sheetView workbookViewId="0">
      <selection activeCell="B24" sqref="B24"/>
    </sheetView>
  </sheetViews>
  <sheetFormatPr baseColWidth="10" defaultRowHeight="12.5" x14ac:dyDescent="0.25"/>
  <sheetData>
    <row r="1" spans="1:10" x14ac:dyDescent="0.25">
      <c r="A1" t="s">
        <v>348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  <c r="G1" t="s">
        <v>344</v>
      </c>
      <c r="H1" t="s">
        <v>345</v>
      </c>
      <c r="I1" t="s">
        <v>346</v>
      </c>
      <c r="J1" t="s">
        <v>347</v>
      </c>
    </row>
    <row r="2" spans="1:10" x14ac:dyDescent="0.25">
      <c r="A2">
        <v>1</v>
      </c>
      <c r="B2">
        <v>424</v>
      </c>
      <c r="C2" t="s">
        <v>294</v>
      </c>
      <c r="D2" t="s">
        <v>295</v>
      </c>
      <c r="E2">
        <v>4</v>
      </c>
      <c r="F2" s="146">
        <v>3.425925925925926E-3</v>
      </c>
      <c r="G2" s="146">
        <v>3.7384259259259259E-3</v>
      </c>
      <c r="H2" s="146">
        <v>3.8773148148148148E-3</v>
      </c>
      <c r="I2" s="146">
        <v>3.7847222222222223E-3</v>
      </c>
      <c r="J2" s="147">
        <f t="shared" ref="J2:J25" si="0">SUM(F2:I2)</f>
        <v>1.4826388888888889E-2</v>
      </c>
    </row>
    <row r="3" spans="1:10" x14ac:dyDescent="0.25">
      <c r="A3">
        <v>2</v>
      </c>
      <c r="B3">
        <v>401</v>
      </c>
      <c r="C3" t="s">
        <v>296</v>
      </c>
      <c r="D3" t="s">
        <v>297</v>
      </c>
      <c r="E3">
        <v>4</v>
      </c>
      <c r="F3" s="146">
        <v>3.4953703703703705E-3</v>
      </c>
      <c r="G3" s="146">
        <v>3.8310185185185183E-3</v>
      </c>
      <c r="H3" s="146">
        <v>3.8194444444444443E-3</v>
      </c>
      <c r="I3" s="146">
        <v>3.8541666666666668E-3</v>
      </c>
      <c r="J3" s="147">
        <f t="shared" si="0"/>
        <v>1.5000000000000001E-2</v>
      </c>
    </row>
    <row r="4" spans="1:10" x14ac:dyDescent="0.25">
      <c r="A4">
        <v>3</v>
      </c>
      <c r="B4">
        <v>404</v>
      </c>
      <c r="C4" t="s">
        <v>298</v>
      </c>
      <c r="D4" t="s">
        <v>299</v>
      </c>
      <c r="E4">
        <v>4</v>
      </c>
      <c r="F4" s="146">
        <v>3.5995370370370369E-3</v>
      </c>
      <c r="G4" s="146">
        <v>3.8425925925925928E-3</v>
      </c>
      <c r="H4" s="146">
        <v>3.8773148148148148E-3</v>
      </c>
      <c r="I4" s="146">
        <v>3.8425925925925928E-3</v>
      </c>
      <c r="J4" s="147">
        <f t="shared" si="0"/>
        <v>1.5162037037037036E-2</v>
      </c>
    </row>
    <row r="5" spans="1:10" x14ac:dyDescent="0.25">
      <c r="A5">
        <v>4</v>
      </c>
      <c r="B5">
        <v>419</v>
      </c>
      <c r="C5" t="s">
        <v>300</v>
      </c>
      <c r="D5" t="s">
        <v>301</v>
      </c>
      <c r="E5">
        <v>4</v>
      </c>
      <c r="F5" s="146">
        <v>3.6689814814814814E-3</v>
      </c>
      <c r="G5" s="146">
        <v>3.7847222222222223E-3</v>
      </c>
      <c r="H5" s="146">
        <v>3.8541666666666668E-3</v>
      </c>
      <c r="I5" s="146">
        <v>3.9004629629629628E-3</v>
      </c>
      <c r="J5" s="147">
        <f t="shared" si="0"/>
        <v>1.5208333333333334E-2</v>
      </c>
    </row>
    <row r="6" spans="1:10" x14ac:dyDescent="0.25">
      <c r="A6">
        <v>5</v>
      </c>
      <c r="B6">
        <v>435</v>
      </c>
      <c r="C6" t="s">
        <v>296</v>
      </c>
      <c r="D6" t="s">
        <v>302</v>
      </c>
      <c r="E6">
        <v>4</v>
      </c>
      <c r="F6" s="146">
        <v>3.6226851851851854E-3</v>
      </c>
      <c r="G6" s="146">
        <v>4.0162037037037041E-3</v>
      </c>
      <c r="H6" s="146">
        <v>4.1087962962962962E-3</v>
      </c>
      <c r="I6" s="146">
        <v>4.0162037037037041E-3</v>
      </c>
      <c r="J6" s="147">
        <f t="shared" si="0"/>
        <v>1.576388888888889E-2</v>
      </c>
    </row>
    <row r="7" spans="1:10" x14ac:dyDescent="0.25">
      <c r="A7">
        <v>6</v>
      </c>
      <c r="B7">
        <v>481</v>
      </c>
      <c r="C7" t="s">
        <v>332</v>
      </c>
      <c r="D7" t="s">
        <v>333</v>
      </c>
      <c r="E7">
        <v>4</v>
      </c>
      <c r="F7" s="146">
        <v>3.9583333333333337E-3</v>
      </c>
      <c r="G7" s="146">
        <v>3.9236111111111112E-3</v>
      </c>
      <c r="H7" s="146">
        <v>3.9699074074074072E-3</v>
      </c>
      <c r="I7" s="146">
        <v>3.9583333333333337E-3</v>
      </c>
      <c r="J7" s="147">
        <f t="shared" si="0"/>
        <v>1.5810185185185188E-2</v>
      </c>
    </row>
    <row r="8" spans="1:10" x14ac:dyDescent="0.25">
      <c r="A8">
        <v>7</v>
      </c>
      <c r="B8">
        <v>405</v>
      </c>
      <c r="C8" t="s">
        <v>303</v>
      </c>
      <c r="D8" t="s">
        <v>304</v>
      </c>
      <c r="E8">
        <v>4</v>
      </c>
      <c r="F8" s="146">
        <v>3.8657407407407408E-3</v>
      </c>
      <c r="G8" s="146">
        <v>4.0393518518518521E-3</v>
      </c>
      <c r="H8" s="146">
        <v>3.9699074074074072E-3</v>
      </c>
      <c r="I8" s="146">
        <v>4.1666666666666666E-3</v>
      </c>
      <c r="J8" s="147">
        <f t="shared" si="0"/>
        <v>1.6041666666666666E-2</v>
      </c>
    </row>
    <row r="9" spans="1:10" x14ac:dyDescent="0.25">
      <c r="A9">
        <v>8</v>
      </c>
      <c r="B9">
        <v>432</v>
      </c>
      <c r="C9" t="s">
        <v>305</v>
      </c>
      <c r="D9" t="s">
        <v>306</v>
      </c>
      <c r="E9">
        <v>4</v>
      </c>
      <c r="F9" s="146">
        <v>3.9467592592592592E-3</v>
      </c>
      <c r="G9" s="146">
        <v>4.340277777777778E-3</v>
      </c>
      <c r="H9" s="146">
        <v>4.3055555555555555E-3</v>
      </c>
      <c r="I9" s="146">
        <v>4.409722222222222E-3</v>
      </c>
      <c r="J9" s="147">
        <f t="shared" si="0"/>
        <v>1.7002314814814814E-2</v>
      </c>
    </row>
    <row r="10" spans="1:10" x14ac:dyDescent="0.25">
      <c r="A10">
        <v>9</v>
      </c>
      <c r="B10">
        <v>403</v>
      </c>
      <c r="C10" t="s">
        <v>307</v>
      </c>
      <c r="D10" t="s">
        <v>308</v>
      </c>
      <c r="E10">
        <v>4</v>
      </c>
      <c r="F10" s="146">
        <v>4.5833333333333334E-3</v>
      </c>
      <c r="G10" s="146">
        <v>4.2245370370370371E-3</v>
      </c>
      <c r="H10" s="146">
        <v>4.2476851851851851E-3</v>
      </c>
      <c r="I10" s="146">
        <v>4.4907407407407405E-3</v>
      </c>
      <c r="J10" s="147">
        <f t="shared" si="0"/>
        <v>1.7546296296296296E-2</v>
      </c>
    </row>
    <row r="11" spans="1:10" x14ac:dyDescent="0.25">
      <c r="A11">
        <v>10</v>
      </c>
      <c r="B11">
        <v>484</v>
      </c>
      <c r="C11" t="s">
        <v>334</v>
      </c>
      <c r="D11" t="s">
        <v>335</v>
      </c>
      <c r="E11">
        <v>4</v>
      </c>
      <c r="F11" s="146">
        <v>4.8495370370370368E-3</v>
      </c>
      <c r="G11" s="146">
        <v>4.43287037037037E-3</v>
      </c>
      <c r="H11" s="146">
        <v>4.31712962962963E-3</v>
      </c>
      <c r="I11" s="146">
        <v>4.363425925925926E-3</v>
      </c>
      <c r="J11" s="147">
        <f t="shared" si="0"/>
        <v>1.7962962962962962E-2</v>
      </c>
    </row>
    <row r="12" spans="1:10" x14ac:dyDescent="0.25">
      <c r="A12">
        <v>11</v>
      </c>
      <c r="B12">
        <v>412</v>
      </c>
      <c r="C12" t="s">
        <v>309</v>
      </c>
      <c r="D12" t="s">
        <v>310</v>
      </c>
      <c r="E12">
        <v>4</v>
      </c>
      <c r="F12" s="146">
        <v>4.2245370370370371E-3</v>
      </c>
      <c r="G12" s="146">
        <v>4.5601851851851853E-3</v>
      </c>
      <c r="H12" s="146">
        <v>4.7106481481481478E-3</v>
      </c>
      <c r="I12" s="146">
        <v>4.4791666666666669E-3</v>
      </c>
      <c r="J12" s="147">
        <f t="shared" si="0"/>
        <v>1.7974537037037035E-2</v>
      </c>
    </row>
    <row r="13" spans="1:10" x14ac:dyDescent="0.25">
      <c r="A13">
        <v>12</v>
      </c>
      <c r="B13">
        <v>428</v>
      </c>
      <c r="C13" t="s">
        <v>311</v>
      </c>
      <c r="D13" t="s">
        <v>312</v>
      </c>
      <c r="E13">
        <v>4</v>
      </c>
      <c r="F13" s="146">
        <v>4.6412037037037038E-3</v>
      </c>
      <c r="G13" s="146">
        <v>4.5370370370370373E-3</v>
      </c>
      <c r="H13" s="146">
        <v>4.340277777777778E-3</v>
      </c>
      <c r="I13" s="146">
        <v>4.5138888888888885E-3</v>
      </c>
      <c r="J13" s="147">
        <f t="shared" si="0"/>
        <v>1.8032407407407407E-2</v>
      </c>
    </row>
    <row r="14" spans="1:10" x14ac:dyDescent="0.25">
      <c r="A14">
        <v>13</v>
      </c>
      <c r="B14">
        <v>489</v>
      </c>
      <c r="C14" t="s">
        <v>336</v>
      </c>
      <c r="D14" t="s">
        <v>337</v>
      </c>
      <c r="E14">
        <v>4</v>
      </c>
      <c r="F14" s="146">
        <v>4.7222222222222223E-3</v>
      </c>
      <c r="G14" s="146">
        <v>4.5023148148148149E-3</v>
      </c>
      <c r="H14" s="146">
        <v>4.3518518518518515E-3</v>
      </c>
      <c r="I14" s="146">
        <v>4.4791666666666669E-3</v>
      </c>
      <c r="J14" s="147">
        <f t="shared" si="0"/>
        <v>1.8055555555555557E-2</v>
      </c>
    </row>
    <row r="15" spans="1:10" x14ac:dyDescent="0.25">
      <c r="A15">
        <v>14</v>
      </c>
      <c r="B15">
        <v>430</v>
      </c>
      <c r="C15" t="s">
        <v>313</v>
      </c>
      <c r="D15" t="s">
        <v>314</v>
      </c>
      <c r="E15">
        <v>4</v>
      </c>
      <c r="F15" s="146">
        <v>4.7453703703703703E-3</v>
      </c>
      <c r="G15" s="146">
        <v>4.5023148148148149E-3</v>
      </c>
      <c r="H15" s="146">
        <v>4.363425925925926E-3</v>
      </c>
      <c r="I15" s="146">
        <v>4.4560185185185189E-3</v>
      </c>
      <c r="J15" s="147">
        <f t="shared" si="0"/>
        <v>1.8067129629629631E-2</v>
      </c>
    </row>
    <row r="16" spans="1:10" x14ac:dyDescent="0.25">
      <c r="A16">
        <v>15</v>
      </c>
      <c r="B16">
        <v>427</v>
      </c>
      <c r="C16" t="s">
        <v>315</v>
      </c>
      <c r="D16" t="s">
        <v>316</v>
      </c>
      <c r="E16">
        <v>4</v>
      </c>
      <c r="F16" s="146">
        <v>4.31712962962963E-3</v>
      </c>
      <c r="G16" s="146">
        <v>4.6990740740740743E-3</v>
      </c>
      <c r="H16" s="146">
        <v>4.7569444444444447E-3</v>
      </c>
      <c r="I16" s="146">
        <v>4.6643518518518518E-3</v>
      </c>
      <c r="J16" s="147">
        <f t="shared" si="0"/>
        <v>1.8437500000000002E-2</v>
      </c>
    </row>
    <row r="17" spans="1:10" x14ac:dyDescent="0.25">
      <c r="A17">
        <v>16</v>
      </c>
      <c r="B17">
        <v>434</v>
      </c>
      <c r="C17" t="s">
        <v>317</v>
      </c>
      <c r="D17" t="s">
        <v>318</v>
      </c>
      <c r="E17">
        <v>4</v>
      </c>
      <c r="F17" s="146">
        <v>4.3055555555555555E-3</v>
      </c>
      <c r="G17" s="146">
        <v>4.8495370370370368E-3</v>
      </c>
      <c r="H17" s="146">
        <v>4.7685185185185183E-3</v>
      </c>
      <c r="I17" s="146">
        <v>4.6412037037037038E-3</v>
      </c>
      <c r="J17" s="147">
        <f t="shared" si="0"/>
        <v>1.8564814814814815E-2</v>
      </c>
    </row>
    <row r="18" spans="1:10" x14ac:dyDescent="0.25">
      <c r="A18">
        <v>17</v>
      </c>
      <c r="B18">
        <v>422</v>
      </c>
      <c r="C18" t="s">
        <v>319</v>
      </c>
      <c r="D18" t="s">
        <v>320</v>
      </c>
      <c r="E18">
        <v>4</v>
      </c>
      <c r="F18" s="146">
        <v>4.6180555555555558E-3</v>
      </c>
      <c r="G18" s="146">
        <v>4.5717592592592589E-3</v>
      </c>
      <c r="H18" s="146">
        <v>4.7453703703703703E-3</v>
      </c>
      <c r="I18" s="146">
        <v>4.7106481481481478E-3</v>
      </c>
      <c r="J18" s="147">
        <f t="shared" si="0"/>
        <v>1.8645833333333334E-2</v>
      </c>
    </row>
    <row r="19" spans="1:10" x14ac:dyDescent="0.25">
      <c r="A19">
        <v>18</v>
      </c>
      <c r="B19">
        <v>406</v>
      </c>
      <c r="C19" t="s">
        <v>321</v>
      </c>
      <c r="D19" t="s">
        <v>322</v>
      </c>
      <c r="E19">
        <v>4</v>
      </c>
      <c r="F19" s="146">
        <v>5.2430555555555555E-3</v>
      </c>
      <c r="G19" s="146">
        <v>4.6643518518518518E-3</v>
      </c>
      <c r="H19" s="146">
        <v>4.5601851851851853E-3</v>
      </c>
      <c r="I19" s="146">
        <v>4.5949074074074078E-3</v>
      </c>
      <c r="J19" s="147">
        <f t="shared" si="0"/>
        <v>1.90625E-2</v>
      </c>
    </row>
    <row r="20" spans="1:10" x14ac:dyDescent="0.25">
      <c r="A20">
        <v>19</v>
      </c>
      <c r="B20">
        <v>436</v>
      </c>
      <c r="C20" t="s">
        <v>323</v>
      </c>
      <c r="D20" t="s">
        <v>324</v>
      </c>
      <c r="E20">
        <v>4</v>
      </c>
      <c r="F20" s="146">
        <v>4.7569444444444447E-3</v>
      </c>
      <c r="G20" s="146">
        <v>4.6759259259259263E-3</v>
      </c>
      <c r="H20" s="146">
        <v>4.8958333333333336E-3</v>
      </c>
      <c r="I20" s="146">
        <v>4.8148148148148152E-3</v>
      </c>
      <c r="J20" s="147">
        <f t="shared" si="0"/>
        <v>1.9143518518518518E-2</v>
      </c>
    </row>
    <row r="21" spans="1:10" x14ac:dyDescent="0.25">
      <c r="A21">
        <v>20</v>
      </c>
      <c r="B21">
        <v>429</v>
      </c>
      <c r="C21" t="s">
        <v>325</v>
      </c>
      <c r="D21" t="s">
        <v>326</v>
      </c>
      <c r="E21">
        <v>4</v>
      </c>
      <c r="F21" s="146">
        <v>4.7800925925925927E-3</v>
      </c>
      <c r="G21" s="146">
        <v>4.7569444444444447E-3</v>
      </c>
      <c r="H21" s="146">
        <v>4.9074074074074072E-3</v>
      </c>
      <c r="I21" s="146">
        <v>4.7569444444444447E-3</v>
      </c>
      <c r="J21" s="147">
        <f t="shared" si="0"/>
        <v>1.9201388888888889E-2</v>
      </c>
    </row>
    <row r="22" spans="1:10" x14ac:dyDescent="0.25">
      <c r="A22">
        <v>21</v>
      </c>
      <c r="B22">
        <v>409</v>
      </c>
      <c r="C22" t="s">
        <v>327</v>
      </c>
      <c r="D22" t="s">
        <v>328</v>
      </c>
      <c r="E22">
        <v>4</v>
      </c>
      <c r="F22" s="146">
        <v>4.8726851851851848E-3</v>
      </c>
      <c r="G22" s="146">
        <v>4.6296296296296294E-3</v>
      </c>
      <c r="H22" s="146">
        <v>5.0810185185185186E-3</v>
      </c>
      <c r="I22" s="146">
        <v>4.8958333333333336E-3</v>
      </c>
      <c r="J22" s="147">
        <f t="shared" si="0"/>
        <v>1.9479166666666665E-2</v>
      </c>
    </row>
    <row r="23" spans="1:10" x14ac:dyDescent="0.25">
      <c r="A23">
        <v>22</v>
      </c>
      <c r="B23">
        <v>423</v>
      </c>
      <c r="C23" t="s">
        <v>298</v>
      </c>
      <c r="D23" t="s">
        <v>329</v>
      </c>
      <c r="E23">
        <v>4</v>
      </c>
      <c r="F23" s="146">
        <v>4.7106481481481478E-3</v>
      </c>
      <c r="G23" s="146">
        <v>4.8842592592592592E-3</v>
      </c>
      <c r="H23" s="146">
        <v>5.092592592592593E-3</v>
      </c>
      <c r="I23" s="146">
        <v>4.9884259259259257E-3</v>
      </c>
      <c r="J23" s="147">
        <f t="shared" si="0"/>
        <v>1.9675925925925923E-2</v>
      </c>
    </row>
    <row r="24" spans="1:10" x14ac:dyDescent="0.25">
      <c r="A24">
        <v>23</v>
      </c>
      <c r="B24">
        <v>488</v>
      </c>
      <c r="C24" t="s">
        <v>338</v>
      </c>
      <c r="D24" t="s">
        <v>302</v>
      </c>
      <c r="E24">
        <v>4</v>
      </c>
      <c r="F24" s="146">
        <v>4.6643518518518518E-3</v>
      </c>
      <c r="G24" s="146">
        <v>4.9074074074074072E-3</v>
      </c>
      <c r="H24" s="146">
        <v>5.0462962962962961E-3</v>
      </c>
      <c r="I24" s="146">
        <v>5.0810185185185186E-3</v>
      </c>
      <c r="J24" s="147">
        <f t="shared" si="0"/>
        <v>1.9699074074074074E-2</v>
      </c>
    </row>
    <row r="25" spans="1:10" x14ac:dyDescent="0.25">
      <c r="A25">
        <v>24</v>
      </c>
      <c r="B25">
        <v>407</v>
      </c>
      <c r="C25" t="s">
        <v>330</v>
      </c>
      <c r="D25" t="s">
        <v>331</v>
      </c>
      <c r="E25">
        <v>4</v>
      </c>
      <c r="F25" s="146">
        <v>4.6064814814814814E-3</v>
      </c>
      <c r="G25" s="146">
        <v>5.0462962962962961E-3</v>
      </c>
      <c r="H25" s="146">
        <v>5.0810185185185186E-3</v>
      </c>
      <c r="I25" s="146">
        <v>5.0231481481481481E-3</v>
      </c>
      <c r="J25" s="147">
        <f t="shared" si="0"/>
        <v>1.9756944444444445E-2</v>
      </c>
    </row>
  </sheetData>
  <autoFilter ref="A1:J25" xr:uid="{F324A97A-FEE1-4F22-8C1E-1DFC14201665}">
    <sortState xmlns:xlrd2="http://schemas.microsoft.com/office/spreadsheetml/2017/richdata2" ref="A2:J25">
      <sortCondition ref="J1:J25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0"/>
  <sheetViews>
    <sheetView zoomScaleNormal="100" workbookViewId="0">
      <selection activeCell="T8" sqref="T8"/>
    </sheetView>
  </sheetViews>
  <sheetFormatPr baseColWidth="10" defaultColWidth="10.54296875" defaultRowHeight="12.5" x14ac:dyDescent="0.25"/>
  <cols>
    <col min="1" max="1" width="6.7265625" style="1" customWidth="1"/>
    <col min="2" max="2" width="9.81640625" customWidth="1"/>
    <col min="3" max="3" width="2" customWidth="1"/>
    <col min="4" max="4" width="6.7265625" style="1" customWidth="1"/>
    <col min="5" max="5" width="9.81640625" customWidth="1"/>
    <col min="6" max="6" width="2" customWidth="1"/>
    <col min="7" max="7" width="7.54296875" style="1" customWidth="1"/>
    <col min="8" max="8" width="10.26953125" customWidth="1"/>
    <col min="9" max="9" width="2" customWidth="1"/>
    <col min="10" max="10" width="7.81640625" style="1" customWidth="1"/>
    <col min="11" max="11" width="11.453125" customWidth="1"/>
    <col min="12" max="12" width="2" customWidth="1"/>
    <col min="13" max="13" width="7.1796875" style="1" customWidth="1"/>
    <col min="14" max="14" width="11.08984375" customWidth="1"/>
    <col min="15" max="15" width="4.54296875" customWidth="1"/>
    <col min="17" max="17" width="13.26953125" customWidth="1"/>
  </cols>
  <sheetData>
    <row r="1" spans="1:17" ht="15.5" x14ac:dyDescent="0.35">
      <c r="A1" s="182" t="s">
        <v>288</v>
      </c>
      <c r="B1" s="182"/>
      <c r="C1" s="142"/>
      <c r="D1" s="182" t="s">
        <v>289</v>
      </c>
      <c r="E1" s="182"/>
      <c r="F1" s="142"/>
      <c r="G1" s="182" t="s">
        <v>290</v>
      </c>
      <c r="H1" s="182"/>
      <c r="I1" s="142"/>
      <c r="J1" s="182" t="s">
        <v>291</v>
      </c>
      <c r="K1" s="182"/>
      <c r="L1" s="142"/>
      <c r="M1" s="182" t="s">
        <v>292</v>
      </c>
      <c r="N1" s="182"/>
      <c r="P1" s="180"/>
      <c r="Q1" s="180"/>
    </row>
    <row r="3" spans="1:17" ht="13" x14ac:dyDescent="0.3">
      <c r="A3" s="181" t="s">
        <v>293</v>
      </c>
      <c r="B3" s="181"/>
      <c r="D3" s="143" t="s">
        <v>293</v>
      </c>
      <c r="E3" s="143"/>
      <c r="G3" s="181" t="s">
        <v>293</v>
      </c>
      <c r="H3" s="181"/>
      <c r="J3" s="181" t="s">
        <v>293</v>
      </c>
      <c r="K3" s="181"/>
      <c r="M3" s="181" t="s">
        <v>293</v>
      </c>
      <c r="N3" s="181"/>
    </row>
    <row r="4" spans="1:17" x14ac:dyDescent="0.25">
      <c r="A4" s="144">
        <f>'série A'!C11</f>
        <v>2</v>
      </c>
      <c r="B4" s="145">
        <f t="shared" ref="B4:B50" ca="1" si="0">RAND()</f>
        <v>0.22047296574910857</v>
      </c>
      <c r="D4" s="144">
        <f>'série B'!C11</f>
        <v>123</v>
      </c>
      <c r="E4" s="145">
        <f t="shared" ref="E4:E50" ca="1" si="1">RAND()</f>
        <v>9.0834047554401831E-2</v>
      </c>
      <c r="G4" s="144">
        <f>'série C'!C11</f>
        <v>228</v>
      </c>
      <c r="H4" s="145">
        <f t="shared" ref="H4:H50" ca="1" si="2">RAND()</f>
        <v>0.74323835621185264</v>
      </c>
      <c r="J4" s="144">
        <f>'série D'!C11</f>
        <v>322</v>
      </c>
      <c r="K4" s="145">
        <f t="shared" ref="K4:K50" ca="1" si="3">RAND()</f>
        <v>0.88615611962321439</v>
      </c>
      <c r="M4" s="144">
        <f>'série E'!C11</f>
        <v>424</v>
      </c>
      <c r="N4" s="145">
        <f t="shared" ref="N4:N50" ca="1" si="4">RAND()</f>
        <v>0.87348645105411826</v>
      </c>
    </row>
    <row r="5" spans="1:17" x14ac:dyDescent="0.25">
      <c r="A5" s="144">
        <f>'série A'!C12</f>
        <v>3</v>
      </c>
      <c r="B5" s="145">
        <f t="shared" ca="1" si="0"/>
        <v>0.79288440922609216</v>
      </c>
      <c r="D5" s="144">
        <f>'série B'!C12</f>
        <v>117</v>
      </c>
      <c r="E5" s="145">
        <f t="shared" ca="1" si="1"/>
        <v>0.91528509801543201</v>
      </c>
      <c r="G5" s="144">
        <f>'série C'!C12</f>
        <v>237</v>
      </c>
      <c r="H5" s="145">
        <f t="shared" ca="1" si="2"/>
        <v>0.47129250785448684</v>
      </c>
      <c r="J5" s="144">
        <f>'série D'!C12</f>
        <v>318</v>
      </c>
      <c r="K5" s="145">
        <f t="shared" ca="1" si="3"/>
        <v>0.41184317018560179</v>
      </c>
      <c r="M5" s="144">
        <f>'série E'!C12</f>
        <v>401</v>
      </c>
      <c r="N5" s="145">
        <f t="shared" ca="1" si="4"/>
        <v>0.52354861356268256</v>
      </c>
    </row>
    <row r="6" spans="1:17" x14ac:dyDescent="0.25">
      <c r="A6" s="144">
        <f>'série A'!C13</f>
        <v>4</v>
      </c>
      <c r="B6" s="145">
        <f t="shared" ca="1" si="0"/>
        <v>0.99380417379552832</v>
      </c>
      <c r="D6" s="144">
        <f>'série B'!C13</f>
        <v>118</v>
      </c>
      <c r="E6" s="145">
        <f t="shared" ca="1" si="1"/>
        <v>0.89229444595489538</v>
      </c>
      <c r="G6" s="144">
        <f>'série C'!C13</f>
        <v>218</v>
      </c>
      <c r="H6" s="145">
        <f t="shared" ca="1" si="2"/>
        <v>8.8852465162974958E-2</v>
      </c>
      <c r="J6" s="144">
        <f>'série D'!C13</f>
        <v>338</v>
      </c>
      <c r="K6" s="145">
        <f t="shared" ca="1" si="3"/>
        <v>0.35281671259815273</v>
      </c>
      <c r="M6" s="144">
        <f>'série E'!C13</f>
        <v>404</v>
      </c>
      <c r="N6" s="145">
        <f t="shared" ca="1" si="4"/>
        <v>0.37496859769297453</v>
      </c>
    </row>
    <row r="7" spans="1:17" x14ac:dyDescent="0.25">
      <c r="A7" s="144">
        <f>'série A'!C14</f>
        <v>82</v>
      </c>
      <c r="B7" s="145">
        <f t="shared" ca="1" si="0"/>
        <v>0.54505030422529788</v>
      </c>
      <c r="D7" s="144">
        <f>'série B'!C14</f>
        <v>119</v>
      </c>
      <c r="E7" s="145">
        <f t="shared" ca="1" si="1"/>
        <v>0.12197047723916987</v>
      </c>
      <c r="G7" s="144">
        <f>'série C'!C14</f>
        <v>224</v>
      </c>
      <c r="H7" s="145">
        <f t="shared" ca="1" si="2"/>
        <v>0.57980766652436821</v>
      </c>
      <c r="J7" s="144">
        <f>'série D'!C14</f>
        <v>329</v>
      </c>
      <c r="K7" s="145">
        <f t="shared" ca="1" si="3"/>
        <v>0.7593323776601858</v>
      </c>
      <c r="M7" s="144">
        <f>'série E'!C14</f>
        <v>419</v>
      </c>
      <c r="N7" s="145">
        <f t="shared" ca="1" si="4"/>
        <v>0.53281539735702421</v>
      </c>
    </row>
    <row r="8" spans="1:17" x14ac:dyDescent="0.25">
      <c r="A8" s="144">
        <f>'série A'!C15</f>
        <v>0</v>
      </c>
      <c r="B8" s="145">
        <f t="shared" ca="1" si="0"/>
        <v>2.9984401835015828E-2</v>
      </c>
      <c r="D8" s="144">
        <f>'série B'!C15</f>
        <v>120</v>
      </c>
      <c r="E8" s="145">
        <f t="shared" ca="1" si="1"/>
        <v>0.90419032800186161</v>
      </c>
      <c r="G8" s="144">
        <f>'série C'!C15</f>
        <v>234</v>
      </c>
      <c r="H8" s="145">
        <f t="shared" ca="1" si="2"/>
        <v>0.18936030719463848</v>
      </c>
      <c r="J8" s="144">
        <f>'série D'!C15</f>
        <v>331</v>
      </c>
      <c r="K8" s="145">
        <f t="shared" ca="1" si="3"/>
        <v>0.98538688567465371</v>
      </c>
      <c r="M8" s="144">
        <f>'série E'!C15</f>
        <v>435</v>
      </c>
      <c r="N8" s="145">
        <f t="shared" ca="1" si="4"/>
        <v>0.10300436533016288</v>
      </c>
    </row>
    <row r="9" spans="1:17" x14ac:dyDescent="0.25">
      <c r="A9" s="144">
        <f>'série A'!C16</f>
        <v>0</v>
      </c>
      <c r="B9" s="145">
        <f t="shared" ca="1" si="0"/>
        <v>0.47332050844305851</v>
      </c>
      <c r="D9" s="144">
        <f>'série B'!C16</f>
        <v>116</v>
      </c>
      <c r="E9" s="145">
        <f t="shared" ca="1" si="1"/>
        <v>0.12914356376395641</v>
      </c>
      <c r="G9" s="144">
        <f>'série C'!C16</f>
        <v>213</v>
      </c>
      <c r="H9" s="145">
        <f t="shared" ca="1" si="2"/>
        <v>0.13046725977082863</v>
      </c>
      <c r="J9" s="144">
        <f>'série D'!C16</f>
        <v>316</v>
      </c>
      <c r="K9" s="145">
        <f t="shared" ca="1" si="3"/>
        <v>0.68753757149433115</v>
      </c>
      <c r="M9" s="144">
        <f>'série E'!C16</f>
        <v>481</v>
      </c>
      <c r="N9" s="145">
        <f t="shared" ca="1" si="4"/>
        <v>0.50825869444406679</v>
      </c>
    </row>
    <row r="10" spans="1:17" x14ac:dyDescent="0.25">
      <c r="A10" s="144">
        <f>'série A'!C17</f>
        <v>0</v>
      </c>
      <c r="B10" s="145">
        <f t="shared" ca="1" si="0"/>
        <v>0.37197873475992493</v>
      </c>
      <c r="D10" s="144">
        <f>'série B'!C17</f>
        <v>115</v>
      </c>
      <c r="E10" s="145">
        <f t="shared" ca="1" si="1"/>
        <v>0.72351923434649568</v>
      </c>
      <c r="G10" s="144">
        <f>'série C'!C17</f>
        <v>227</v>
      </c>
      <c r="H10" s="145">
        <f t="shared" ca="1" si="2"/>
        <v>0.16982996111162318</v>
      </c>
      <c r="J10" s="144">
        <f>'série D'!C17</f>
        <v>319</v>
      </c>
      <c r="K10" s="145">
        <f t="shared" ca="1" si="3"/>
        <v>0.70565928773389797</v>
      </c>
      <c r="M10" s="144">
        <f>'série E'!C17</f>
        <v>405</v>
      </c>
      <c r="N10" s="145">
        <f t="shared" ca="1" si="4"/>
        <v>0.82125534003821588</v>
      </c>
    </row>
    <row r="11" spans="1:17" x14ac:dyDescent="0.25">
      <c r="A11" s="144">
        <f>'série A'!C18</f>
        <v>0</v>
      </c>
      <c r="B11" s="145">
        <f t="shared" ca="1" si="0"/>
        <v>6.4787304587254568E-2</v>
      </c>
      <c r="D11" s="144">
        <f>'série B'!C18</f>
        <v>102</v>
      </c>
      <c r="E11" s="145">
        <f t="shared" ca="1" si="1"/>
        <v>0.60334893813666157</v>
      </c>
      <c r="G11" s="144">
        <f>'série C'!C18</f>
        <v>232</v>
      </c>
      <c r="H11" s="145">
        <f t="shared" ca="1" si="2"/>
        <v>0.71016010993527834</v>
      </c>
      <c r="J11" s="144">
        <f>'série D'!C18</f>
        <v>311</v>
      </c>
      <c r="K11" s="145">
        <f t="shared" ca="1" si="3"/>
        <v>0.80534068074662524</v>
      </c>
      <c r="M11" s="144">
        <f>'série E'!C18</f>
        <v>432</v>
      </c>
      <c r="N11" s="145">
        <f t="shared" ca="1" si="4"/>
        <v>0.67160722370428594</v>
      </c>
    </row>
    <row r="12" spans="1:17" x14ac:dyDescent="0.25">
      <c r="A12" s="144">
        <f>'série A'!C19</f>
        <v>0</v>
      </c>
      <c r="B12" s="145">
        <f t="shared" ca="1" si="0"/>
        <v>0.72211157957038064</v>
      </c>
      <c r="D12" s="144">
        <f>'série B'!C19</f>
        <v>181</v>
      </c>
      <c r="E12" s="145">
        <f t="shared" ca="1" si="1"/>
        <v>0.88844632581298422</v>
      </c>
      <c r="G12" s="144">
        <f>'série C'!C19</f>
        <v>230</v>
      </c>
      <c r="H12" s="145">
        <f t="shared" ca="1" si="2"/>
        <v>0.80812097910476333</v>
      </c>
      <c r="J12" s="144">
        <f>'série D'!C19</f>
        <v>303</v>
      </c>
      <c r="K12" s="145">
        <f t="shared" ca="1" si="3"/>
        <v>0.47701138150657829</v>
      </c>
      <c r="M12" s="144">
        <f>'série E'!C19</f>
        <v>403</v>
      </c>
      <c r="N12" s="145">
        <f t="shared" ca="1" si="4"/>
        <v>0.33527309401566519</v>
      </c>
    </row>
    <row r="13" spans="1:17" x14ac:dyDescent="0.25">
      <c r="A13" s="144">
        <f>'série A'!C20</f>
        <v>0</v>
      </c>
      <c r="B13" s="145">
        <f t="shared" ca="1" si="0"/>
        <v>0.40312015462276696</v>
      </c>
      <c r="D13" s="144">
        <f>'série B'!C20</f>
        <v>112</v>
      </c>
      <c r="E13" s="145">
        <f t="shared" ca="1" si="1"/>
        <v>0.4760713963043951</v>
      </c>
      <c r="G13" s="144">
        <f>'série C'!C20</f>
        <v>222</v>
      </c>
      <c r="H13" s="145">
        <f t="shared" ca="1" si="2"/>
        <v>0.68629860978246005</v>
      </c>
      <c r="J13" s="144">
        <f>'série D'!C20</f>
        <v>308</v>
      </c>
      <c r="K13" s="145">
        <f t="shared" ca="1" si="3"/>
        <v>0.61117476505008417</v>
      </c>
      <c r="M13" s="144">
        <f>'série E'!C20</f>
        <v>484</v>
      </c>
      <c r="N13" s="145">
        <f t="shared" ca="1" si="4"/>
        <v>0.52971928400115276</v>
      </c>
    </row>
    <row r="14" spans="1:17" x14ac:dyDescent="0.25">
      <c r="A14" s="144">
        <f>'série A'!C21</f>
        <v>0</v>
      </c>
      <c r="B14" s="145">
        <f t="shared" ca="1" si="0"/>
        <v>6.5194051625042215E-2</v>
      </c>
      <c r="D14" s="144">
        <f>'série B'!C21</f>
        <v>109</v>
      </c>
      <c r="E14" s="145">
        <f t="shared" ca="1" si="1"/>
        <v>4.9734083463491841E-2</v>
      </c>
      <c r="G14" s="144">
        <f>'série C'!C21</f>
        <v>202</v>
      </c>
      <c r="H14" s="145">
        <f t="shared" ca="1" si="2"/>
        <v>0.57426880010537851</v>
      </c>
      <c r="J14" s="144">
        <f>'série D'!C21</f>
        <v>323</v>
      </c>
      <c r="K14" s="145">
        <f t="shared" ca="1" si="3"/>
        <v>0.32919632432226131</v>
      </c>
      <c r="M14" s="144">
        <f>'série E'!C21</f>
        <v>412</v>
      </c>
      <c r="N14" s="145">
        <f t="shared" ca="1" si="4"/>
        <v>0.94838119841070589</v>
      </c>
    </row>
    <row r="15" spans="1:17" x14ac:dyDescent="0.25">
      <c r="A15" s="144">
        <f>'série A'!C22</f>
        <v>0</v>
      </c>
      <c r="B15" s="145">
        <f t="shared" ca="1" si="0"/>
        <v>0.76004328127750664</v>
      </c>
      <c r="D15" s="144">
        <f>'série B'!C22</f>
        <v>113</v>
      </c>
      <c r="E15" s="145">
        <f t="shared" ca="1" si="1"/>
        <v>4.2312962766863915E-2</v>
      </c>
      <c r="G15" s="144">
        <f>'série C'!C22</f>
        <v>233</v>
      </c>
      <c r="H15" s="145">
        <f t="shared" ca="1" si="2"/>
        <v>0.92905306126945952</v>
      </c>
      <c r="J15" s="144">
        <f>'série D'!C22</f>
        <v>337</v>
      </c>
      <c r="K15" s="145">
        <f t="shared" ca="1" si="3"/>
        <v>0.74139782031080892</v>
      </c>
      <c r="M15" s="144">
        <f>'série E'!C22</f>
        <v>428</v>
      </c>
      <c r="N15" s="145">
        <f t="shared" ca="1" si="4"/>
        <v>0.9963226523935913</v>
      </c>
    </row>
    <row r="16" spans="1:17" x14ac:dyDescent="0.25">
      <c r="A16" s="144">
        <f>'série A'!C23</f>
        <v>0</v>
      </c>
      <c r="B16" s="145">
        <f t="shared" ca="1" si="0"/>
        <v>0.97982408563709378</v>
      </c>
      <c r="D16" s="144">
        <f>'série B'!C23</f>
        <v>122</v>
      </c>
      <c r="E16" s="145">
        <f t="shared" ca="1" si="1"/>
        <v>0.31011495074909612</v>
      </c>
      <c r="G16" s="144">
        <f>'série C'!C23</f>
        <v>204</v>
      </c>
      <c r="H16" s="145">
        <f t="shared" ca="1" si="2"/>
        <v>0.89216360909265058</v>
      </c>
      <c r="J16" s="144">
        <f>'série D'!C23</f>
        <v>332</v>
      </c>
      <c r="K16" s="145">
        <f t="shared" ca="1" si="3"/>
        <v>0.98655986886397595</v>
      </c>
      <c r="M16" s="144">
        <f>'série E'!C23</f>
        <v>489</v>
      </c>
      <c r="N16" s="145">
        <f t="shared" ca="1" si="4"/>
        <v>9.7488821793314862E-2</v>
      </c>
    </row>
    <row r="17" spans="1:14" x14ac:dyDescent="0.25">
      <c r="A17" s="144">
        <f>'série A'!C24</f>
        <v>0</v>
      </c>
      <c r="B17" s="145">
        <f t="shared" ca="1" si="0"/>
        <v>0.25009220050222092</v>
      </c>
      <c r="D17" s="144">
        <f>'série B'!C24</f>
        <v>121</v>
      </c>
      <c r="E17" s="145">
        <f t="shared" ca="1" si="1"/>
        <v>0.22537707345785418</v>
      </c>
      <c r="G17" s="144">
        <f>'série C'!C24</f>
        <v>282</v>
      </c>
      <c r="H17" s="145">
        <f t="shared" ca="1" si="2"/>
        <v>0.49514829880106359</v>
      </c>
      <c r="J17" s="144">
        <f>'série D'!C24</f>
        <v>381</v>
      </c>
      <c r="K17" s="145">
        <f t="shared" ca="1" si="3"/>
        <v>0.40836084576279197</v>
      </c>
      <c r="M17" s="144">
        <f>'série E'!C24</f>
        <v>430</v>
      </c>
      <c r="N17" s="145">
        <f t="shared" ca="1" si="4"/>
        <v>0.27387134517967049</v>
      </c>
    </row>
    <row r="18" spans="1:14" x14ac:dyDescent="0.25">
      <c r="A18" s="144">
        <f>'série A'!C25</f>
        <v>0</v>
      </c>
      <c r="B18" s="145">
        <f t="shared" ca="1" si="0"/>
        <v>0.27279660668027161</v>
      </c>
      <c r="D18" s="144">
        <f>'série B'!C25</f>
        <v>101</v>
      </c>
      <c r="E18" s="145">
        <f t="shared" ca="1" si="1"/>
        <v>0.61913841346386023</v>
      </c>
      <c r="G18" s="144">
        <f>'série C'!C25</f>
        <v>221</v>
      </c>
      <c r="H18" s="145">
        <f t="shared" ca="1" si="2"/>
        <v>8.0296480194016473E-3</v>
      </c>
      <c r="J18" s="144">
        <f>'série D'!C25</f>
        <v>312</v>
      </c>
      <c r="K18" s="145">
        <f t="shared" ca="1" si="3"/>
        <v>0.4502452145599728</v>
      </c>
      <c r="M18" s="144">
        <f>'série E'!C25</f>
        <v>427</v>
      </c>
      <c r="N18" s="145">
        <f t="shared" ca="1" si="4"/>
        <v>0.65855403182688488</v>
      </c>
    </row>
    <row r="19" spans="1:14" x14ac:dyDescent="0.25">
      <c r="A19" s="144">
        <f>'série A'!C26</f>
        <v>0</v>
      </c>
      <c r="B19" s="145">
        <f t="shared" ca="1" si="0"/>
        <v>0.62109596815172818</v>
      </c>
      <c r="D19" s="144">
        <f>'série B'!C26</f>
        <v>103</v>
      </c>
      <c r="E19" s="145">
        <f t="shared" ca="1" si="1"/>
        <v>7.9399206821220925E-2</v>
      </c>
      <c r="G19" s="144">
        <f>'série C'!C26</f>
        <v>236</v>
      </c>
      <c r="H19" s="145">
        <f t="shared" ca="1" si="2"/>
        <v>0.42269897346361862</v>
      </c>
      <c r="J19" s="144">
        <f>'série D'!C26</f>
        <v>307</v>
      </c>
      <c r="K19" s="145">
        <f t="shared" ca="1" si="3"/>
        <v>0.76410508300608071</v>
      </c>
      <c r="M19" s="144">
        <f>'série E'!C26</f>
        <v>434</v>
      </c>
      <c r="N19" s="145">
        <f t="shared" ca="1" si="4"/>
        <v>4.4201750261961159E-2</v>
      </c>
    </row>
    <row r="20" spans="1:14" x14ac:dyDescent="0.25">
      <c r="A20" s="144">
        <f>'série A'!C27</f>
        <v>0</v>
      </c>
      <c r="B20" s="145">
        <f t="shared" ca="1" si="0"/>
        <v>0.50988120187121155</v>
      </c>
      <c r="D20" s="144">
        <f>'série B'!C27</f>
        <v>110</v>
      </c>
      <c r="E20" s="145">
        <f t="shared" ca="1" si="1"/>
        <v>0.21211799753671223</v>
      </c>
      <c r="G20" s="144">
        <f>'série C'!C27</f>
        <v>225</v>
      </c>
      <c r="H20" s="145">
        <f t="shared" ca="1" si="2"/>
        <v>0.9063141212833945</v>
      </c>
      <c r="J20" s="144">
        <f>'série D'!C27</f>
        <v>309</v>
      </c>
      <c r="K20" s="145">
        <f t="shared" ca="1" si="3"/>
        <v>0.82313911770684001</v>
      </c>
      <c r="M20" s="144">
        <f>'série E'!C27</f>
        <v>422</v>
      </c>
      <c r="N20" s="145">
        <f t="shared" ca="1" si="4"/>
        <v>0.91909965088591006</v>
      </c>
    </row>
    <row r="21" spans="1:14" x14ac:dyDescent="0.25">
      <c r="A21" s="144">
        <f>'série A'!C28</f>
        <v>0</v>
      </c>
      <c r="B21" s="145">
        <f t="shared" ca="1" si="0"/>
        <v>0.7321856802668758</v>
      </c>
      <c r="D21" s="144">
        <f>'série B'!C28</f>
        <v>107</v>
      </c>
      <c r="E21" s="145">
        <f t="shared" ca="1" si="1"/>
        <v>0.21448839785543261</v>
      </c>
      <c r="G21" s="144">
        <f>'série C'!C28</f>
        <v>239</v>
      </c>
      <c r="H21" s="145">
        <f t="shared" ca="1" si="2"/>
        <v>0.24694704324945571</v>
      </c>
      <c r="J21" s="144">
        <f>'série D'!C28</f>
        <v>334</v>
      </c>
      <c r="K21" s="145">
        <f t="shared" ca="1" si="3"/>
        <v>0.5938975369867654</v>
      </c>
      <c r="M21" s="144">
        <f>'série E'!C28</f>
        <v>406</v>
      </c>
      <c r="N21" s="145">
        <f t="shared" ca="1" si="4"/>
        <v>9.6977001673759666E-2</v>
      </c>
    </row>
    <row r="22" spans="1:14" x14ac:dyDescent="0.25">
      <c r="A22" s="144">
        <f>'série A'!C29</f>
        <v>0</v>
      </c>
      <c r="B22" s="145">
        <f t="shared" ca="1" si="0"/>
        <v>0.95546979049554037</v>
      </c>
      <c r="D22" s="144">
        <f>'série B'!C29</f>
        <v>108</v>
      </c>
      <c r="E22" s="145">
        <f t="shared" ca="1" si="1"/>
        <v>0.29251127594724269</v>
      </c>
      <c r="G22" s="144">
        <f>'série C'!C29</f>
        <v>283</v>
      </c>
      <c r="H22" s="145">
        <f t="shared" ca="1" si="2"/>
        <v>0.64922681803076321</v>
      </c>
      <c r="J22" s="144">
        <f>'série D'!C29</f>
        <v>305</v>
      </c>
      <c r="K22" s="145">
        <f t="shared" ca="1" si="3"/>
        <v>0.82555957110542522</v>
      </c>
      <c r="M22" s="144">
        <f>'série E'!C29</f>
        <v>436</v>
      </c>
      <c r="N22" s="145">
        <f t="shared" ca="1" si="4"/>
        <v>0.82603910063688946</v>
      </c>
    </row>
    <row r="23" spans="1:14" x14ac:dyDescent="0.25">
      <c r="A23" s="144">
        <f>'série A'!C30</f>
        <v>0</v>
      </c>
      <c r="B23" s="145">
        <f t="shared" ca="1" si="0"/>
        <v>0.92865279399388001</v>
      </c>
      <c r="D23" s="144">
        <f>'série B'!C30</f>
        <v>184</v>
      </c>
      <c r="E23" s="145">
        <f t="shared" ca="1" si="1"/>
        <v>0.58756444394649354</v>
      </c>
      <c r="G23" s="144">
        <f>'série C'!C30</f>
        <v>286</v>
      </c>
      <c r="H23" s="145">
        <f t="shared" ca="1" si="2"/>
        <v>0.24878873388636835</v>
      </c>
      <c r="J23" s="144">
        <f>'série D'!C30</f>
        <v>321</v>
      </c>
      <c r="K23" s="145">
        <f t="shared" ca="1" si="3"/>
        <v>0.34801515062895394</v>
      </c>
      <c r="M23" s="144">
        <f>'série E'!C30</f>
        <v>429</v>
      </c>
      <c r="N23" s="145">
        <f t="shared" ca="1" si="4"/>
        <v>0.41401093594488059</v>
      </c>
    </row>
    <row r="24" spans="1:14" x14ac:dyDescent="0.25">
      <c r="A24" s="144">
        <f>'série A'!C31</f>
        <v>0</v>
      </c>
      <c r="B24" s="145">
        <f t="shared" ca="1" si="0"/>
        <v>0.96592164249372769</v>
      </c>
      <c r="D24" s="144">
        <f>'série B'!C31</f>
        <v>182</v>
      </c>
      <c r="E24" s="145">
        <f t="shared" ca="1" si="1"/>
        <v>0.48977584684982045</v>
      </c>
      <c r="G24" s="144">
        <f>'série C'!C31</f>
        <v>210</v>
      </c>
      <c r="H24" s="145">
        <f t="shared" ca="1" si="2"/>
        <v>0.16031209043512085</v>
      </c>
      <c r="J24" s="144">
        <f>'série D'!C31</f>
        <v>345</v>
      </c>
      <c r="K24" s="145">
        <f t="shared" ca="1" si="3"/>
        <v>0.56698408135566203</v>
      </c>
      <c r="M24" s="144">
        <f>'série E'!C31</f>
        <v>409</v>
      </c>
      <c r="N24" s="145">
        <f t="shared" ca="1" si="4"/>
        <v>0.11143784710344462</v>
      </c>
    </row>
    <row r="25" spans="1:14" x14ac:dyDescent="0.25">
      <c r="A25" s="144">
        <f>'série A'!C32</f>
        <v>0</v>
      </c>
      <c r="B25" s="145">
        <f t="shared" ca="1" si="0"/>
        <v>0.24232977271006073</v>
      </c>
      <c r="D25" s="144">
        <f>'série B'!C32</f>
        <v>106</v>
      </c>
      <c r="E25" s="145">
        <f t="shared" ca="1" si="1"/>
        <v>0.53505094505788287</v>
      </c>
      <c r="G25" s="144">
        <f>'série C'!C32</f>
        <v>205</v>
      </c>
      <c r="H25" s="145">
        <f t="shared" ca="1" si="2"/>
        <v>0.25252058095558716</v>
      </c>
      <c r="J25" s="144">
        <f>'série D'!C32</f>
        <v>317</v>
      </c>
      <c r="K25" s="145">
        <f t="shared" ca="1" si="3"/>
        <v>0.29871841411942024</v>
      </c>
      <c r="M25" s="144">
        <f>'série E'!C32</f>
        <v>423</v>
      </c>
      <c r="N25" s="145">
        <f t="shared" ca="1" si="4"/>
        <v>0.29699357831136397</v>
      </c>
    </row>
    <row r="26" spans="1:14" x14ac:dyDescent="0.25">
      <c r="A26" s="144">
        <f>'série A'!C33</f>
        <v>0</v>
      </c>
      <c r="B26" s="145">
        <f t="shared" ca="1" si="0"/>
        <v>0.81579927465931945</v>
      </c>
      <c r="D26" s="144">
        <f>'série B'!C33</f>
        <v>183</v>
      </c>
      <c r="E26" s="145">
        <f t="shared" ca="1" si="1"/>
        <v>0.45854424055828424</v>
      </c>
      <c r="G26" s="144">
        <f>'série C'!C33</f>
        <v>207</v>
      </c>
      <c r="H26" s="145">
        <f t="shared" ca="1" si="2"/>
        <v>6.1251666740698596E-2</v>
      </c>
      <c r="J26" s="144">
        <f>'série D'!C33</f>
        <v>340</v>
      </c>
      <c r="K26" s="145">
        <f t="shared" ca="1" si="3"/>
        <v>0.99331421503244921</v>
      </c>
      <c r="M26" s="144">
        <f>'série E'!C33</f>
        <v>488</v>
      </c>
      <c r="N26" s="145">
        <f t="shared" ca="1" si="4"/>
        <v>0.9425789286234646</v>
      </c>
    </row>
    <row r="27" spans="1:14" x14ac:dyDescent="0.25">
      <c r="A27" s="144">
        <f>'série A'!C34</f>
        <v>0</v>
      </c>
      <c r="B27" s="145">
        <f t="shared" ca="1" si="0"/>
        <v>0.21766844142940101</v>
      </c>
      <c r="D27" s="144">
        <f>'série B'!C34</f>
        <v>104</v>
      </c>
      <c r="E27" s="145">
        <f t="shared" ca="1" si="1"/>
        <v>1.5521710940176403E-2</v>
      </c>
      <c r="G27" s="144">
        <f>'série C'!C34</f>
        <v>203</v>
      </c>
      <c r="H27" s="145">
        <f t="shared" ca="1" si="2"/>
        <v>0.74613383979937697</v>
      </c>
      <c r="J27" s="144">
        <f>'série D'!C34</f>
        <v>336</v>
      </c>
      <c r="K27" s="145">
        <f t="shared" ca="1" si="3"/>
        <v>0.93309550513401329</v>
      </c>
      <c r="M27" s="144">
        <f>'série E'!C34</f>
        <v>407</v>
      </c>
      <c r="N27" s="145">
        <f t="shared" ca="1" si="4"/>
        <v>0.58413040650788395</v>
      </c>
    </row>
    <row r="28" spans="1:14" x14ac:dyDescent="0.25">
      <c r="A28" s="144">
        <f>'série A'!C35</f>
        <v>0</v>
      </c>
      <c r="B28" s="145">
        <f t="shared" ca="1" si="0"/>
        <v>5.9798447232650709E-4</v>
      </c>
      <c r="D28" s="144">
        <f>'série B'!C35</f>
        <v>0</v>
      </c>
      <c r="E28" s="145">
        <f t="shared" ca="1" si="1"/>
        <v>8.6687613811099684E-2</v>
      </c>
      <c r="G28" s="144">
        <f>'série C'!C35</f>
        <v>206</v>
      </c>
      <c r="H28" s="145">
        <f t="shared" ca="1" si="2"/>
        <v>0.57824994804165131</v>
      </c>
      <c r="J28" s="144">
        <f>'série D'!C35</f>
        <v>320</v>
      </c>
      <c r="K28" s="145">
        <f t="shared" ca="1" si="3"/>
        <v>0.61245810907525955</v>
      </c>
      <c r="M28" s="144">
        <f>'série E'!C35</f>
        <v>431</v>
      </c>
      <c r="N28" s="145">
        <f t="shared" ca="1" si="4"/>
        <v>0.86997730713925991</v>
      </c>
    </row>
    <row r="29" spans="1:14" x14ac:dyDescent="0.25">
      <c r="A29" s="144">
        <f>'série A'!C36</f>
        <v>0</v>
      </c>
      <c r="B29" s="145">
        <f t="shared" ca="1" si="0"/>
        <v>0.74711179305979503</v>
      </c>
      <c r="D29" s="144">
        <f>'série B'!C36</f>
        <v>0</v>
      </c>
      <c r="E29" s="145">
        <f t="shared" ca="1" si="1"/>
        <v>0.18290645454088261</v>
      </c>
      <c r="G29" s="144">
        <f>'série C'!C36</f>
        <v>216</v>
      </c>
      <c r="H29" s="145">
        <f t="shared" ca="1" si="2"/>
        <v>0.13674665676867304</v>
      </c>
      <c r="J29" s="144">
        <f>'série D'!C36</f>
        <v>325</v>
      </c>
      <c r="K29" s="145">
        <f t="shared" ca="1" si="3"/>
        <v>8.256711448536036E-2</v>
      </c>
      <c r="M29" s="144">
        <f>'série E'!C36</f>
        <v>425</v>
      </c>
      <c r="N29" s="145">
        <f t="shared" ca="1" si="4"/>
        <v>3.3558715016565377E-2</v>
      </c>
    </row>
    <row r="30" spans="1:14" x14ac:dyDescent="0.25">
      <c r="A30" s="144">
        <f>'série A'!C37</f>
        <v>0</v>
      </c>
      <c r="B30" s="145">
        <f t="shared" ca="1" si="0"/>
        <v>0.20555551808285688</v>
      </c>
      <c r="D30" s="144">
        <f>'série B'!C37</f>
        <v>0</v>
      </c>
      <c r="E30" s="145">
        <f t="shared" ca="1" si="1"/>
        <v>3.2964516311685954E-2</v>
      </c>
      <c r="G30" s="144">
        <f>'série C'!C37</f>
        <v>226</v>
      </c>
      <c r="H30" s="145">
        <f t="shared" ca="1" si="2"/>
        <v>0.75733383764577855</v>
      </c>
      <c r="J30" s="144">
        <f>'série D'!C37</f>
        <v>343</v>
      </c>
      <c r="K30" s="145">
        <f t="shared" ca="1" si="3"/>
        <v>0.30483451906586423</v>
      </c>
      <c r="M30" s="144">
        <f>'série E'!C37</f>
        <v>420</v>
      </c>
      <c r="N30" s="145">
        <f t="shared" ca="1" si="4"/>
        <v>0.85106446132206659</v>
      </c>
    </row>
    <row r="31" spans="1:14" x14ac:dyDescent="0.25">
      <c r="A31" s="144">
        <f>'série A'!C38</f>
        <v>0</v>
      </c>
      <c r="B31" s="145">
        <f t="shared" ca="1" si="0"/>
        <v>4.6126763770310442E-2</v>
      </c>
      <c r="D31" s="144">
        <f>'série B'!C38</f>
        <v>0</v>
      </c>
      <c r="E31" s="145">
        <f t="shared" ca="1" si="1"/>
        <v>0.20511447268437588</v>
      </c>
      <c r="G31" s="144">
        <f>'série C'!C38</f>
        <v>235</v>
      </c>
      <c r="H31" s="145">
        <f t="shared" ca="1" si="2"/>
        <v>0.55470102391236209</v>
      </c>
      <c r="J31" s="144">
        <f>'série D'!C38</f>
        <v>301</v>
      </c>
      <c r="K31" s="145">
        <f t="shared" ca="1" si="3"/>
        <v>0.26962756548713662</v>
      </c>
      <c r="M31" s="144">
        <f>'série E'!C38</f>
        <v>485</v>
      </c>
      <c r="N31" s="145">
        <f t="shared" ca="1" si="4"/>
        <v>0.31348221544093036</v>
      </c>
    </row>
    <row r="32" spans="1:14" x14ac:dyDescent="0.25">
      <c r="A32" s="144">
        <f>'série A'!C39</f>
        <v>0</v>
      </c>
      <c r="B32" s="145">
        <f t="shared" ca="1" si="0"/>
        <v>0.72409370560642117</v>
      </c>
      <c r="D32" s="144">
        <f>'série B'!C39</f>
        <v>0</v>
      </c>
      <c r="E32" s="145">
        <f t="shared" ca="1" si="1"/>
        <v>0.64321734904269923</v>
      </c>
      <c r="G32" s="144">
        <f>'série C'!C39</f>
        <v>201</v>
      </c>
      <c r="H32" s="145">
        <f t="shared" ca="1" si="2"/>
        <v>0.94108586225367752</v>
      </c>
      <c r="J32" s="144">
        <f>'série D'!C39</f>
        <v>344</v>
      </c>
      <c r="K32" s="145">
        <f t="shared" ca="1" si="3"/>
        <v>0.5112914302009669</v>
      </c>
      <c r="M32" s="144">
        <f>'série E'!C39</f>
        <v>416</v>
      </c>
      <c r="N32" s="145">
        <f t="shared" ca="1" si="4"/>
        <v>0.82981317752213635</v>
      </c>
    </row>
    <row r="33" spans="1:14" x14ac:dyDescent="0.25">
      <c r="A33" s="144">
        <f>'série A'!C40</f>
        <v>0</v>
      </c>
      <c r="B33" s="145">
        <f t="shared" ca="1" si="0"/>
        <v>0.6295348440793459</v>
      </c>
      <c r="D33" s="144">
        <f>'série B'!C40</f>
        <v>0</v>
      </c>
      <c r="E33" s="145">
        <f t="shared" ca="1" si="1"/>
        <v>0.9053177121444943</v>
      </c>
      <c r="G33" s="144">
        <f>'série C'!C40</f>
        <v>281</v>
      </c>
      <c r="H33" s="145">
        <f t="shared" ca="1" si="2"/>
        <v>0.64664033290418321</v>
      </c>
      <c r="J33" s="144">
        <f>'série D'!C40</f>
        <v>310</v>
      </c>
      <c r="K33" s="145">
        <f t="shared" ca="1" si="3"/>
        <v>0.22345108286974236</v>
      </c>
      <c r="M33" s="144">
        <f>'série E'!C40</f>
        <v>410</v>
      </c>
      <c r="N33" s="145">
        <f t="shared" ca="1" si="4"/>
        <v>0.64654277406268268</v>
      </c>
    </row>
    <row r="34" spans="1:14" x14ac:dyDescent="0.25">
      <c r="A34" s="144">
        <f>'série A'!C41</f>
        <v>0</v>
      </c>
      <c r="B34" s="145">
        <f t="shared" ca="1" si="0"/>
        <v>0.42350681595457174</v>
      </c>
      <c r="D34" s="144">
        <f>'série B'!C41</f>
        <v>0</v>
      </c>
      <c r="E34" s="145">
        <f t="shared" ca="1" si="1"/>
        <v>0.7955585348481472</v>
      </c>
      <c r="G34" s="144">
        <f>'série C'!C41</f>
        <v>285</v>
      </c>
      <c r="H34" s="145">
        <f t="shared" ca="1" si="2"/>
        <v>0.6049975851436975</v>
      </c>
      <c r="J34" s="144">
        <f>'série D'!C41</f>
        <v>304</v>
      </c>
      <c r="K34" s="145">
        <f t="shared" ca="1" si="3"/>
        <v>0.60476977664343512</v>
      </c>
      <c r="M34" s="144">
        <f>'série E'!C41</f>
        <v>413</v>
      </c>
      <c r="N34" s="145">
        <f t="shared" ca="1" si="4"/>
        <v>0.62004150902587818</v>
      </c>
    </row>
    <row r="35" spans="1:14" x14ac:dyDescent="0.25">
      <c r="A35" s="144">
        <f>'série A'!C42</f>
        <v>0</v>
      </c>
      <c r="B35" s="145">
        <f t="shared" ca="1" si="0"/>
        <v>0.61536816051265142</v>
      </c>
      <c r="D35" s="144">
        <f>'série B'!C42</f>
        <v>0</v>
      </c>
      <c r="E35" s="145">
        <f t="shared" ca="1" si="1"/>
        <v>2.4382680090754949E-2</v>
      </c>
      <c r="G35" s="144">
        <f>'série C'!C42</f>
        <v>287</v>
      </c>
      <c r="H35" s="145">
        <f t="shared" ca="1" si="2"/>
        <v>0.99304345955079387</v>
      </c>
      <c r="J35" s="144">
        <f>'série D'!C42</f>
        <v>306</v>
      </c>
      <c r="K35" s="145">
        <f t="shared" ca="1" si="3"/>
        <v>0.49376426788140826</v>
      </c>
      <c r="M35" s="144">
        <f>'série E'!C42</f>
        <v>433</v>
      </c>
      <c r="N35" s="145">
        <f t="shared" ca="1" si="4"/>
        <v>0.94965304270263218</v>
      </c>
    </row>
    <row r="36" spans="1:14" x14ac:dyDescent="0.25">
      <c r="A36" s="144">
        <f>'série A'!C43</f>
        <v>0</v>
      </c>
      <c r="B36" s="145">
        <f t="shared" ca="1" si="0"/>
        <v>0.62566121072739622</v>
      </c>
      <c r="D36" s="144">
        <f>'série B'!C43</f>
        <v>0</v>
      </c>
      <c r="E36" s="145">
        <f t="shared" ca="1" si="1"/>
        <v>0.91124883461376027</v>
      </c>
      <c r="G36" s="144">
        <f>'série C'!C43</f>
        <v>219</v>
      </c>
      <c r="H36" s="145">
        <f t="shared" ca="1" si="2"/>
        <v>0.30597179702435584</v>
      </c>
      <c r="J36" s="144">
        <f>'série D'!C43</f>
        <v>327</v>
      </c>
      <c r="K36" s="145">
        <f t="shared" ca="1" si="3"/>
        <v>0.58888826162065666</v>
      </c>
      <c r="M36" s="144">
        <f>'série E'!C43</f>
        <v>415</v>
      </c>
      <c r="N36" s="145">
        <f t="shared" ca="1" si="4"/>
        <v>0.96361712868543847</v>
      </c>
    </row>
    <row r="37" spans="1:14" x14ac:dyDescent="0.25">
      <c r="A37" s="144">
        <f>'série A'!C44</f>
        <v>0</v>
      </c>
      <c r="B37" s="145">
        <f t="shared" ca="1" si="0"/>
        <v>0.75929328892308334</v>
      </c>
      <c r="D37" s="144">
        <f>'série B'!C44</f>
        <v>0</v>
      </c>
      <c r="E37" s="145">
        <f t="shared" ca="1" si="1"/>
        <v>0.46608811428277952</v>
      </c>
      <c r="G37" s="144">
        <f>'série C'!C44</f>
        <v>231</v>
      </c>
      <c r="H37" s="145">
        <f t="shared" ca="1" si="2"/>
        <v>0.16693903867275728</v>
      </c>
      <c r="J37" s="144">
        <f>'série D'!C44</f>
        <v>382</v>
      </c>
      <c r="K37" s="145">
        <f t="shared" ca="1" si="3"/>
        <v>0.4394673597694575</v>
      </c>
      <c r="M37" s="144">
        <f>'série E'!C44</f>
        <v>486</v>
      </c>
      <c r="N37" s="145">
        <f t="shared" ca="1" si="4"/>
        <v>0.88432635659396042</v>
      </c>
    </row>
    <row r="38" spans="1:14" x14ac:dyDescent="0.25">
      <c r="A38" s="144">
        <f>'série A'!C45</f>
        <v>0</v>
      </c>
      <c r="B38" s="145">
        <f t="shared" ca="1" si="0"/>
        <v>0.22091554433512917</v>
      </c>
      <c r="D38" s="144">
        <f>'série B'!C45</f>
        <v>0</v>
      </c>
      <c r="E38" s="145">
        <f t="shared" ca="1" si="1"/>
        <v>4.0998110864486348E-2</v>
      </c>
      <c r="G38" s="144">
        <f>'série C'!C45</f>
        <v>212</v>
      </c>
      <c r="H38" s="145">
        <f t="shared" ca="1" si="2"/>
        <v>0.47288687550675335</v>
      </c>
      <c r="J38" s="144">
        <f>'série D'!C45</f>
        <v>315</v>
      </c>
      <c r="K38" s="145">
        <f t="shared" ca="1" si="3"/>
        <v>0.85717506759451445</v>
      </c>
      <c r="M38" s="144">
        <f>'série E'!C45</f>
        <v>483</v>
      </c>
      <c r="N38" s="145">
        <f t="shared" ca="1" si="4"/>
        <v>0.26514708269593312</v>
      </c>
    </row>
    <row r="39" spans="1:14" x14ac:dyDescent="0.25">
      <c r="A39" s="144">
        <f>'série A'!C46</f>
        <v>0</v>
      </c>
      <c r="B39" s="145">
        <f t="shared" ca="1" si="0"/>
        <v>0.75476786416196062</v>
      </c>
      <c r="D39" s="144">
        <f>'série B'!C46</f>
        <v>0</v>
      </c>
      <c r="E39" s="145">
        <f t="shared" ca="1" si="1"/>
        <v>0.14959183846668989</v>
      </c>
      <c r="G39" s="144">
        <f>'série C'!C46</f>
        <v>229</v>
      </c>
      <c r="H39" s="145">
        <f t="shared" ca="1" si="2"/>
        <v>0.5709816778456136</v>
      </c>
      <c r="J39" s="144">
        <f>'série D'!C46</f>
        <v>302</v>
      </c>
      <c r="K39" s="145">
        <f t="shared" ca="1" si="3"/>
        <v>0.30511707212666472</v>
      </c>
      <c r="M39" s="144">
        <f>'série E'!C46</f>
        <v>411</v>
      </c>
      <c r="N39" s="145">
        <f t="shared" ca="1" si="4"/>
        <v>0.81383855232038838</v>
      </c>
    </row>
    <row r="40" spans="1:14" x14ac:dyDescent="0.25">
      <c r="A40" s="144">
        <f>'série A'!C47</f>
        <v>0</v>
      </c>
      <c r="B40" s="145">
        <f t="shared" ca="1" si="0"/>
        <v>0.33363685390974762</v>
      </c>
      <c r="D40" s="144">
        <f>'série B'!C47</f>
        <v>0</v>
      </c>
      <c r="E40" s="145">
        <f t="shared" ca="1" si="1"/>
        <v>0.13967930623260649</v>
      </c>
      <c r="G40" s="144">
        <f>'série C'!C47</f>
        <v>209</v>
      </c>
      <c r="H40" s="145">
        <f t="shared" ca="1" si="2"/>
        <v>0.1017888928070293</v>
      </c>
      <c r="J40" s="144">
        <f>'série D'!C47</f>
        <v>342</v>
      </c>
      <c r="K40" s="145">
        <f t="shared" ca="1" si="3"/>
        <v>0.56096278217760742</v>
      </c>
      <c r="M40" s="144">
        <f>'série E'!C47</f>
        <v>414</v>
      </c>
      <c r="N40" s="145">
        <f t="shared" ca="1" si="4"/>
        <v>0.97061514028743712</v>
      </c>
    </row>
    <row r="41" spans="1:14" x14ac:dyDescent="0.25">
      <c r="A41" s="144">
        <f>'série A'!C48</f>
        <v>0</v>
      </c>
      <c r="B41" s="145">
        <f t="shared" ca="1" si="0"/>
        <v>7.1885696998399418E-3</v>
      </c>
      <c r="D41" s="144">
        <f>'série B'!C48</f>
        <v>0</v>
      </c>
      <c r="E41" s="145">
        <f t="shared" ca="1" si="1"/>
        <v>0.67696239649577861</v>
      </c>
      <c r="G41" s="144">
        <f>'série C'!C48</f>
        <v>223</v>
      </c>
      <c r="H41" s="145">
        <f t="shared" ca="1" si="2"/>
        <v>0.27046570809833237</v>
      </c>
      <c r="J41" s="144">
        <f>'série D'!C48</f>
        <v>328</v>
      </c>
      <c r="K41" s="145">
        <f t="shared" ca="1" si="3"/>
        <v>0.15366722784505493</v>
      </c>
      <c r="M41" s="144">
        <f>'série E'!C48</f>
        <v>439</v>
      </c>
      <c r="N41" s="145">
        <f t="shared" ca="1" si="4"/>
        <v>0.69371236646319057</v>
      </c>
    </row>
    <row r="42" spans="1:14" x14ac:dyDescent="0.25">
      <c r="A42" s="144">
        <f>'série A'!C49</f>
        <v>0</v>
      </c>
      <c r="B42" s="145">
        <f t="shared" ca="1" si="0"/>
        <v>0.86904276323631435</v>
      </c>
      <c r="D42" s="144">
        <f>'série B'!C49</f>
        <v>0</v>
      </c>
      <c r="E42" s="145">
        <f t="shared" ca="1" si="1"/>
        <v>0.57325731208055619</v>
      </c>
      <c r="G42" s="144">
        <f>'série C'!C49</f>
        <v>211</v>
      </c>
      <c r="H42" s="145">
        <f t="shared" ca="1" si="2"/>
        <v>1.0856329774248219E-2</v>
      </c>
      <c r="J42" s="144">
        <f>'série D'!C49</f>
        <v>384</v>
      </c>
      <c r="K42" s="145">
        <f t="shared" ca="1" si="3"/>
        <v>0.11434267692225619</v>
      </c>
      <c r="M42" s="144">
        <f>'série E'!C49</f>
        <v>0</v>
      </c>
      <c r="N42" s="145">
        <f t="shared" ca="1" si="4"/>
        <v>0.9133737564675114</v>
      </c>
    </row>
    <row r="43" spans="1:14" x14ac:dyDescent="0.25">
      <c r="A43" s="144">
        <f>'série A'!C50</f>
        <v>0</v>
      </c>
      <c r="B43" s="145">
        <f t="shared" ca="1" si="0"/>
        <v>0.20378788470019871</v>
      </c>
      <c r="D43" s="144">
        <f>'série B'!C50</f>
        <v>0</v>
      </c>
      <c r="E43" s="145">
        <f t="shared" ca="1" si="1"/>
        <v>0.8099313717459099</v>
      </c>
      <c r="G43" s="144">
        <f>'série C'!C50</f>
        <v>215</v>
      </c>
      <c r="H43" s="145">
        <f t="shared" ca="1" si="2"/>
        <v>0.71085617108343246</v>
      </c>
      <c r="J43" s="144">
        <f>'série D'!C50</f>
        <v>335</v>
      </c>
      <c r="K43" s="145">
        <f t="shared" ca="1" si="3"/>
        <v>2.844821864684266E-3</v>
      </c>
      <c r="M43" s="144">
        <f>'série E'!C50</f>
        <v>0</v>
      </c>
      <c r="N43" s="145">
        <f t="shared" ca="1" si="4"/>
        <v>0.74867310392706998</v>
      </c>
    </row>
    <row r="44" spans="1:14" x14ac:dyDescent="0.25">
      <c r="A44" s="144">
        <f>'série A'!C51</f>
        <v>0</v>
      </c>
      <c r="B44" s="145">
        <f t="shared" ca="1" si="0"/>
        <v>0.84505501653600867</v>
      </c>
      <c r="D44" s="144">
        <f>'série B'!C51</f>
        <v>0</v>
      </c>
      <c r="E44" s="145">
        <f t="shared" ca="1" si="1"/>
        <v>0.69647604064108415</v>
      </c>
      <c r="G44" s="144">
        <f>'série C'!C51</f>
        <v>220</v>
      </c>
      <c r="H44" s="145">
        <f t="shared" ca="1" si="2"/>
        <v>0.32627696547776841</v>
      </c>
      <c r="J44" s="144">
        <f>'série D'!C51</f>
        <v>313</v>
      </c>
      <c r="K44" s="145">
        <f t="shared" ca="1" si="3"/>
        <v>0.72959486932456485</v>
      </c>
      <c r="M44" s="144">
        <f>'série E'!C51</f>
        <v>0</v>
      </c>
      <c r="N44" s="145">
        <f t="shared" ca="1" si="4"/>
        <v>0.24537445260328583</v>
      </c>
    </row>
    <row r="45" spans="1:14" x14ac:dyDescent="0.25">
      <c r="A45" s="144">
        <f>'série A'!C52</f>
        <v>0</v>
      </c>
      <c r="B45" s="145">
        <f t="shared" ca="1" si="0"/>
        <v>0.87826208974095998</v>
      </c>
      <c r="D45" s="144">
        <f>'série B'!C52</f>
        <v>0</v>
      </c>
      <c r="E45" s="145">
        <f t="shared" ca="1" si="1"/>
        <v>0.93188708850270385</v>
      </c>
      <c r="G45" s="144">
        <f>'série C'!C52</f>
        <v>238</v>
      </c>
      <c r="H45" s="145">
        <f t="shared" ca="1" si="2"/>
        <v>0.69175619431061064</v>
      </c>
      <c r="J45" s="144">
        <f>'série D'!C52</f>
        <v>385</v>
      </c>
      <c r="K45" s="145">
        <f t="shared" ca="1" si="3"/>
        <v>0.62596272568106093</v>
      </c>
      <c r="M45" s="144">
        <f>'série E'!C52</f>
        <v>0</v>
      </c>
      <c r="N45" s="145">
        <f t="shared" ca="1" si="4"/>
        <v>0.93272530899569361</v>
      </c>
    </row>
    <row r="46" spans="1:14" x14ac:dyDescent="0.25">
      <c r="A46" s="144">
        <f>'série A'!C53</f>
        <v>0</v>
      </c>
      <c r="B46" s="145">
        <f t="shared" ca="1" si="0"/>
        <v>1.4009091841692634E-2</v>
      </c>
      <c r="D46" s="144">
        <f>'série B'!C53</f>
        <v>0</v>
      </c>
      <c r="E46" s="145">
        <f t="shared" ca="1" si="1"/>
        <v>0.77326470006514225</v>
      </c>
      <c r="G46" s="144">
        <f>'série C'!C53</f>
        <v>0</v>
      </c>
      <c r="H46" s="145">
        <f t="shared" ca="1" si="2"/>
        <v>0.42248649221444612</v>
      </c>
      <c r="J46" s="144">
        <f>'série D'!C53</f>
        <v>324</v>
      </c>
      <c r="K46" s="145">
        <f t="shared" ca="1" si="3"/>
        <v>0.91375199371494331</v>
      </c>
      <c r="M46" s="144">
        <f>'série E'!C53</f>
        <v>0</v>
      </c>
      <c r="N46" s="145">
        <f t="shared" ca="1" si="4"/>
        <v>0.78801427817413039</v>
      </c>
    </row>
    <row r="47" spans="1:14" x14ac:dyDescent="0.25">
      <c r="A47" s="144">
        <f>'série A'!C54</f>
        <v>0</v>
      </c>
      <c r="B47" s="145">
        <f t="shared" ca="1" si="0"/>
        <v>0.28190118167641931</v>
      </c>
      <c r="D47" s="144">
        <f>'série B'!C54</f>
        <v>0</v>
      </c>
      <c r="E47" s="145">
        <f t="shared" ca="1" si="1"/>
        <v>5.3105337964440835E-3</v>
      </c>
      <c r="G47" s="144">
        <f>'série C'!C54</f>
        <v>0</v>
      </c>
      <c r="H47" s="145">
        <f t="shared" ca="1" si="2"/>
        <v>0.69214600192997777</v>
      </c>
      <c r="J47" s="144">
        <f>'série D'!C54</f>
        <v>383</v>
      </c>
      <c r="K47" s="145">
        <f t="shared" ca="1" si="3"/>
        <v>0.13843402704173613</v>
      </c>
      <c r="M47" s="144">
        <f>'série E'!C54</f>
        <v>0</v>
      </c>
      <c r="N47" s="145">
        <f t="shared" ca="1" si="4"/>
        <v>0.3761237910856231</v>
      </c>
    </row>
    <row r="48" spans="1:14" x14ac:dyDescent="0.25">
      <c r="A48" s="144">
        <f>'série A'!C55</f>
        <v>0</v>
      </c>
      <c r="B48" s="145">
        <f t="shared" ca="1" si="0"/>
        <v>0.17163145735239149</v>
      </c>
      <c r="D48" s="144">
        <f>'série B'!C55</f>
        <v>0</v>
      </c>
      <c r="E48" s="145">
        <f t="shared" ca="1" si="1"/>
        <v>0.44532755100616961</v>
      </c>
      <c r="G48" s="144">
        <f>'série C'!C55</f>
        <v>0</v>
      </c>
      <c r="H48" s="145">
        <f t="shared" ca="1" si="2"/>
        <v>0.52179462890886541</v>
      </c>
      <c r="J48" s="144">
        <f>'série D'!C55</f>
        <v>0</v>
      </c>
      <c r="K48" s="145">
        <f t="shared" ca="1" si="3"/>
        <v>1.2300120962684402E-2</v>
      </c>
      <c r="M48" s="144">
        <f>'série E'!C55</f>
        <v>0</v>
      </c>
      <c r="N48" s="145">
        <f t="shared" ca="1" si="4"/>
        <v>0.59121200948055308</v>
      </c>
    </row>
    <row r="49" spans="1:14" x14ac:dyDescent="0.25">
      <c r="A49" s="144">
        <f>'série A'!C56</f>
        <v>0</v>
      </c>
      <c r="B49" s="145">
        <f t="shared" ca="1" si="0"/>
        <v>0.8841801065972863</v>
      </c>
      <c r="D49" s="144">
        <f>'série B'!C56</f>
        <v>0</v>
      </c>
      <c r="E49" s="145">
        <f t="shared" ca="1" si="1"/>
        <v>0.2239086648045604</v>
      </c>
      <c r="G49" s="144">
        <f>'série C'!C56</f>
        <v>0</v>
      </c>
      <c r="H49" s="145">
        <f t="shared" ca="1" si="2"/>
        <v>0.77332024502142993</v>
      </c>
      <c r="J49" s="144">
        <f>'série D'!C56</f>
        <v>0</v>
      </c>
      <c r="K49" s="145">
        <f t="shared" ca="1" si="3"/>
        <v>0.75498450109150717</v>
      </c>
      <c r="M49" s="144">
        <f>'série E'!C56</f>
        <v>0</v>
      </c>
      <c r="N49" s="145">
        <f t="shared" ca="1" si="4"/>
        <v>0.76388252403983481</v>
      </c>
    </row>
    <row r="50" spans="1:14" x14ac:dyDescent="0.25">
      <c r="A50" s="144">
        <f>'série A'!C57</f>
        <v>0</v>
      </c>
      <c r="B50" s="145">
        <f t="shared" ca="1" si="0"/>
        <v>7.6263459587265769E-2</v>
      </c>
      <c r="D50" s="144">
        <f>'série B'!C57</f>
        <v>0</v>
      </c>
      <c r="E50" s="145">
        <f t="shared" ca="1" si="1"/>
        <v>0.34602025944999903</v>
      </c>
      <c r="G50" s="144">
        <f>'série C'!C57</f>
        <v>0</v>
      </c>
      <c r="H50" s="145">
        <f t="shared" ca="1" si="2"/>
        <v>0.37563691585665959</v>
      </c>
      <c r="J50" s="144">
        <f>'série D'!C57</f>
        <v>0</v>
      </c>
      <c r="K50" s="145">
        <f t="shared" ca="1" si="3"/>
        <v>0.35030354264266028</v>
      </c>
      <c r="M50" s="144">
        <f>'série E'!C57</f>
        <v>0</v>
      </c>
      <c r="N50" s="145">
        <f t="shared" ca="1" si="4"/>
        <v>0.12092016307285236</v>
      </c>
    </row>
  </sheetData>
  <mergeCells count="10">
    <mergeCell ref="P1:Q1"/>
    <mergeCell ref="A3:B3"/>
    <mergeCell ref="G3:H3"/>
    <mergeCell ref="J3:K3"/>
    <mergeCell ref="M3:N3"/>
    <mergeCell ref="A1:B1"/>
    <mergeCell ref="D1:E1"/>
    <mergeCell ref="G1:H1"/>
    <mergeCell ref="J1:K1"/>
    <mergeCell ref="M1:N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série A</vt:lpstr>
      <vt:lpstr>série B</vt:lpstr>
      <vt:lpstr>série C</vt:lpstr>
      <vt:lpstr>série D</vt:lpstr>
      <vt:lpstr>série E</vt:lpstr>
      <vt:lpstr>Feuil1</vt:lpstr>
      <vt:lpstr>Appel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</dc:creator>
  <dc:description/>
  <cp:lastModifiedBy>RENAULT Pascal</cp:lastModifiedBy>
  <cp:revision>5</cp:revision>
  <dcterms:created xsi:type="dcterms:W3CDTF">2013-01-23T09:24:31Z</dcterms:created>
  <dcterms:modified xsi:type="dcterms:W3CDTF">2025-02-04T10:50:15Z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  <property fmtid="{D5CDD505-2E9C-101B-9397-08002B2CF9AE}" pid="3" name="MSIP_Label_64a238cc-6af3-4341-9d32-201b7e04331f_Enabled">
    <vt:lpwstr>true</vt:lpwstr>
  </property>
  <property fmtid="{D5CDD505-2E9C-101B-9397-08002B2CF9AE}" pid="4" name="MSIP_Label_64a238cc-6af3-4341-9d32-201b7e04331f_SetDate">
    <vt:lpwstr>2025-02-03T08:12:32Z</vt:lpwstr>
  </property>
  <property fmtid="{D5CDD505-2E9C-101B-9397-08002B2CF9AE}" pid="5" name="MSIP_Label_64a238cc-6af3-4341-9d32-201b7e04331f_Method">
    <vt:lpwstr>Standard</vt:lpwstr>
  </property>
  <property fmtid="{D5CDD505-2E9C-101B-9397-08002B2CF9AE}" pid="6" name="MSIP_Label_64a238cc-6af3-4341-9d32-201b7e04331f_Name">
    <vt:lpwstr>Internal</vt:lpwstr>
  </property>
  <property fmtid="{D5CDD505-2E9C-101B-9397-08002B2CF9AE}" pid="7" name="MSIP_Label_64a238cc-6af3-4341-9d32-201b7e04331f_SiteId">
    <vt:lpwstr>09ebfde1-6505-4c31-942f-18875ff0189d</vt:lpwstr>
  </property>
  <property fmtid="{D5CDD505-2E9C-101B-9397-08002B2CF9AE}" pid="8" name="MSIP_Label_64a238cc-6af3-4341-9d32-201b7e04331f_ActionId">
    <vt:lpwstr>b7161d12-b78f-4a98-92a8-37724c64840f</vt:lpwstr>
  </property>
  <property fmtid="{D5CDD505-2E9C-101B-9397-08002B2CF9AE}" pid="9" name="MSIP_Label_64a238cc-6af3-4341-9d32-201b7e04331f_ContentBits">
    <vt:lpwstr>0</vt:lpwstr>
  </property>
</Properties>
</file>