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712A63A2-D9E4-4186-86E9-9D6A0902A650}" xr6:coauthVersionLast="47" xr6:coauthVersionMax="47" xr10:uidLastSave="{00000000-0000-0000-0000-000000000000}"/>
  <bookViews>
    <workbookView xWindow="-120" yWindow="-120" windowWidth="24240" windowHeight="13290" tabRatio="603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  <sheet name="Appel" sheetId="10" r:id="rId6"/>
  </sheets>
  <definedNames>
    <definedName name="_xlnm._FilterDatabase" localSheetId="0" hidden="1">'série A'!$A$10:$BH$92</definedName>
    <definedName name="_xlnm._FilterDatabase" localSheetId="1" hidden="1">'série B'!$A$10:$BH$92</definedName>
    <definedName name="_xlnm._FilterDatabase" localSheetId="2" hidden="1">'série C'!$A$10:$BH$92</definedName>
    <definedName name="_xlnm._FilterDatabase" localSheetId="3" hidden="1">'série D'!$A$10:$BH$92</definedName>
    <definedName name="_xlnm._FilterDatabase" localSheetId="4" hidden="1">'série E'!$A$10:$BH$92</definedName>
    <definedName name="Méry">#REF!</definedName>
    <definedName name="POINT1">#REF!</definedName>
    <definedName name="_xlnm.Print_Area" localSheetId="0">'série A'!#REF!</definedName>
    <definedName name="_xlnm.Print_Area" localSheetId="1">'série B'!#REF!</definedName>
    <definedName name="_xlnm.Print_Area" localSheetId="2">'série C'!#REF!</definedName>
    <definedName name="_xlnm.Print_Area" localSheetId="3">'série D'!#REF!</definedName>
    <definedName name="_xlnm.Print_Area" localSheetId="4">'série E'!#REF!</definedName>
  </definedNames>
  <calcPr calcId="181029"/>
</workbook>
</file>

<file path=xl/calcChain.xml><?xml version="1.0" encoding="utf-8"?>
<calcChain xmlns="http://schemas.openxmlformats.org/spreadsheetml/2006/main">
  <c r="E153" i="5" l="1"/>
  <c r="E149" i="5"/>
  <c r="F147" i="5"/>
  <c r="E147" i="5"/>
  <c r="F143" i="5"/>
  <c r="E143" i="5"/>
  <c r="E141" i="5"/>
  <c r="E137" i="5"/>
  <c r="F135" i="5"/>
  <c r="E135" i="5"/>
  <c r="F131" i="5"/>
  <c r="E131" i="5"/>
  <c r="E129" i="5"/>
  <c r="E125" i="5"/>
  <c r="F123" i="5"/>
  <c r="E123" i="5"/>
  <c r="F119" i="5"/>
  <c r="E119" i="5"/>
  <c r="E117" i="5"/>
  <c r="E113" i="5"/>
  <c r="F111" i="5"/>
  <c r="E111" i="5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F146" i="7"/>
  <c r="E146" i="7"/>
  <c r="E142" i="7"/>
  <c r="F140" i="7"/>
  <c r="E140" i="7"/>
  <c r="F134" i="7"/>
  <c r="E134" i="7"/>
  <c r="E130" i="7"/>
  <c r="F128" i="7"/>
  <c r="E128" i="7"/>
  <c r="F122" i="7"/>
  <c r="E122" i="7"/>
  <c r="E118" i="7"/>
  <c r="F116" i="7"/>
  <c r="E116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1" i="9"/>
  <c r="J12" i="9"/>
  <c r="J13" i="9"/>
  <c r="J14" i="9"/>
  <c r="I17" i="9"/>
  <c r="I18" i="9"/>
  <c r="I19" i="9"/>
  <c r="I20" i="9"/>
  <c r="J20" i="9" s="1"/>
  <c r="I21" i="9"/>
  <c r="J21" i="9" s="1"/>
  <c r="I22" i="9"/>
  <c r="J22" i="9" s="1"/>
  <c r="I23" i="9"/>
  <c r="J23" i="9" s="1"/>
  <c r="I24" i="9"/>
  <c r="J24" i="9" s="1"/>
  <c r="I25" i="9"/>
  <c r="I26" i="9"/>
  <c r="J26" i="9" s="1"/>
  <c r="I27" i="9"/>
  <c r="J27" i="9" s="1"/>
  <c r="I28" i="9"/>
  <c r="I29" i="9"/>
  <c r="I30" i="9"/>
  <c r="I31" i="9"/>
  <c r="I32" i="9"/>
  <c r="J32" i="9" s="1"/>
  <c r="I33" i="9"/>
  <c r="J33" i="9" s="1"/>
  <c r="I34" i="9"/>
  <c r="J34" i="9" s="1"/>
  <c r="I35" i="9"/>
  <c r="J35" i="9" s="1"/>
  <c r="I36" i="9"/>
  <c r="I37" i="9"/>
  <c r="J37" i="9" s="1"/>
  <c r="I38" i="9"/>
  <c r="J38" i="9" s="1"/>
  <c r="I39" i="9"/>
  <c r="I40" i="9"/>
  <c r="I41" i="9"/>
  <c r="I42" i="9"/>
  <c r="I43" i="9"/>
  <c r="I44" i="9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I52" i="9"/>
  <c r="I53" i="9"/>
  <c r="I54" i="9"/>
  <c r="I55" i="9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I64" i="9"/>
  <c r="I65" i="9"/>
  <c r="I66" i="9"/>
  <c r="I67" i="9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I76" i="9"/>
  <c r="I77" i="9"/>
  <c r="I78" i="9"/>
  <c r="J78" i="9" s="1"/>
  <c r="I79" i="9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I88" i="9"/>
  <c r="I89" i="9"/>
  <c r="I90" i="9"/>
  <c r="I91" i="9"/>
  <c r="I92" i="9"/>
  <c r="F110" i="9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D110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M4" i="10"/>
  <c r="M5" i="10"/>
  <c r="M6" i="10"/>
  <c r="M7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25" i="10"/>
  <c r="M26" i="10"/>
  <c r="M27" i="10"/>
  <c r="M28" i="10"/>
  <c r="M29" i="10"/>
  <c r="M30" i="10"/>
  <c r="M31" i="10"/>
  <c r="M32" i="10"/>
  <c r="M33" i="10"/>
  <c r="M34" i="10"/>
  <c r="M35" i="10"/>
  <c r="J4" i="10"/>
  <c r="J5" i="10"/>
  <c r="J6" i="10"/>
  <c r="J7" i="10"/>
  <c r="J8" i="10"/>
  <c r="J9" i="10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G4" i="10"/>
  <c r="G5" i="10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A4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N4" i="10"/>
  <c r="N5" i="10"/>
  <c r="N6" i="10"/>
  <c r="N7" i="10"/>
  <c r="N8" i="10"/>
  <c r="N9" i="10"/>
  <c r="N10" i="10"/>
  <c r="N11" i="10"/>
  <c r="N12" i="10"/>
  <c r="N13" i="10"/>
  <c r="N14" i="10"/>
  <c r="N15" i="10"/>
  <c r="N16" i="10"/>
  <c r="N17" i="10"/>
  <c r="N18" i="10"/>
  <c r="N19" i="10"/>
  <c r="N20" i="10"/>
  <c r="N21" i="10"/>
  <c r="N22" i="10"/>
  <c r="N23" i="10"/>
  <c r="N24" i="10"/>
  <c r="N25" i="10"/>
  <c r="N26" i="10"/>
  <c r="N27" i="10"/>
  <c r="N28" i="10"/>
  <c r="N29" i="10"/>
  <c r="N30" i="10"/>
  <c r="N31" i="10"/>
  <c r="N32" i="10"/>
  <c r="N33" i="10"/>
  <c r="N34" i="10"/>
  <c r="N35" i="10"/>
  <c r="N36" i="10"/>
  <c r="N37" i="10"/>
  <c r="N38" i="10"/>
  <c r="N39" i="10"/>
  <c r="N40" i="10"/>
  <c r="N41" i="10"/>
  <c r="K4" i="10"/>
  <c r="K5" i="10"/>
  <c r="K6" i="10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H4" i="10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H23" i="10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37" i="10"/>
  <c r="H38" i="10"/>
  <c r="H39" i="10"/>
  <c r="H40" i="10"/>
  <c r="H41" i="10"/>
  <c r="E4" i="10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N42" i="10"/>
  <c r="N43" i="10"/>
  <c r="N44" i="10"/>
  <c r="N45" i="10"/>
  <c r="N46" i="10"/>
  <c r="N47" i="10"/>
  <c r="N48" i="10"/>
  <c r="N49" i="10"/>
  <c r="N50" i="10"/>
  <c r="K42" i="10"/>
  <c r="K43" i="10"/>
  <c r="K44" i="10"/>
  <c r="K45" i="10"/>
  <c r="K46" i="10"/>
  <c r="K47" i="10"/>
  <c r="K48" i="10"/>
  <c r="K49" i="10"/>
  <c r="K50" i="10"/>
  <c r="H42" i="10"/>
  <c r="H43" i="10"/>
  <c r="H44" i="10"/>
  <c r="H45" i="10"/>
  <c r="H46" i="10"/>
  <c r="H47" i="10"/>
  <c r="H48" i="10"/>
  <c r="H49" i="10"/>
  <c r="H50" i="10"/>
  <c r="E43" i="10"/>
  <c r="E44" i="10"/>
  <c r="E45" i="10"/>
  <c r="E46" i="10"/>
  <c r="E47" i="10"/>
  <c r="E48" i="10"/>
  <c r="E49" i="10"/>
  <c r="E50" i="10"/>
  <c r="B41" i="10"/>
  <c r="B42" i="10"/>
  <c r="B43" i="10"/>
  <c r="B44" i="10"/>
  <c r="B45" i="10"/>
  <c r="B46" i="10"/>
  <c r="B47" i="10"/>
  <c r="B48" i="10"/>
  <c r="B49" i="10"/>
  <c r="B50" i="10"/>
  <c r="M36" i="10"/>
  <c r="M37" i="10"/>
  <c r="M38" i="10"/>
  <c r="M39" i="10"/>
  <c r="M40" i="10"/>
  <c r="M41" i="10"/>
  <c r="M42" i="10"/>
  <c r="M43" i="10"/>
  <c r="M44" i="10"/>
  <c r="M45" i="10"/>
  <c r="M46" i="10"/>
  <c r="M47" i="10"/>
  <c r="M48" i="10"/>
  <c r="M49" i="10"/>
  <c r="M50" i="10"/>
  <c r="J36" i="10"/>
  <c r="J37" i="10"/>
  <c r="J38" i="10"/>
  <c r="J39" i="10"/>
  <c r="J40" i="10"/>
  <c r="J41" i="10"/>
  <c r="J42" i="10"/>
  <c r="J43" i="10"/>
  <c r="J44" i="10"/>
  <c r="J45" i="10"/>
  <c r="J46" i="10"/>
  <c r="J47" i="10"/>
  <c r="J48" i="10"/>
  <c r="J49" i="10"/>
  <c r="J50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M90" i="9"/>
  <c r="L90" i="9"/>
  <c r="J90" i="9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J89" i="9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J88" i="9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J87" i="9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J79" i="9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J77" i="9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J76" i="9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J75" i="9"/>
  <c r="AG74" i="9"/>
  <c r="AD74" i="9"/>
  <c r="AE74" i="9" s="1"/>
  <c r="AA74" i="9"/>
  <c r="AB74" i="9" s="1"/>
  <c r="Y74" i="9"/>
  <c r="X74" i="9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Y70" i="9"/>
  <c r="X70" i="9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S67" i="9"/>
  <c r="R67" i="9"/>
  <c r="O67" i="9"/>
  <c r="P67" i="9" s="1"/>
  <c r="L67" i="9"/>
  <c r="M67" i="9" s="1"/>
  <c r="J67" i="9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J65" i="9"/>
  <c r="AG64" i="9"/>
  <c r="AD64" i="9"/>
  <c r="AE64" i="9" s="1"/>
  <c r="AA64" i="9"/>
  <c r="AB64" i="9" s="1"/>
  <c r="Y64" i="9"/>
  <c r="X64" i="9"/>
  <c r="U64" i="9"/>
  <c r="V64" i="9" s="1"/>
  <c r="R64" i="9"/>
  <c r="S64" i="9" s="1"/>
  <c r="O64" i="9"/>
  <c r="P64" i="9" s="1"/>
  <c r="L64" i="9"/>
  <c r="M64" i="9" s="1"/>
  <c r="J64" i="9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J63" i="9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Y60" i="9"/>
  <c r="X60" i="9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Y56" i="9"/>
  <c r="X56" i="9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J55" i="9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J54" i="9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J53" i="9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J52" i="9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J51" i="9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Y49" i="9"/>
  <c r="X49" i="9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Y44" i="9"/>
  <c r="X44" i="9"/>
  <c r="U44" i="9"/>
  <c r="V44" i="9" s="1"/>
  <c r="R44" i="9"/>
  <c r="S44" i="9" s="1"/>
  <c r="O44" i="9"/>
  <c r="P44" i="9" s="1"/>
  <c r="L44" i="9"/>
  <c r="M44" i="9" s="1"/>
  <c r="J44" i="9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J43" i="9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J42" i="9"/>
  <c r="AG41" i="9"/>
  <c r="AD41" i="9"/>
  <c r="AE41" i="9" s="1"/>
  <c r="AA41" i="9"/>
  <c r="AB41" i="9" s="1"/>
  <c r="Y41" i="9"/>
  <c r="X41" i="9"/>
  <c r="U41" i="9"/>
  <c r="V41" i="9" s="1"/>
  <c r="R41" i="9"/>
  <c r="S41" i="9" s="1"/>
  <c r="O41" i="9"/>
  <c r="P41" i="9" s="1"/>
  <c r="L41" i="9"/>
  <c r="M41" i="9" s="1"/>
  <c r="J41" i="9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J40" i="9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J39" i="9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Y37" i="9"/>
  <c r="X37" i="9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J36" i="9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R33" i="9"/>
  <c r="S33" i="9" s="1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R32" i="9"/>
  <c r="S32" i="9" s="1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R31" i="9"/>
  <c r="S31" i="9" s="1"/>
  <c r="O31" i="9"/>
  <c r="P31" i="9" s="1"/>
  <c r="L31" i="9"/>
  <c r="M31" i="9" s="1"/>
  <c r="J31" i="9"/>
  <c r="AG30" i="9"/>
  <c r="AD30" i="9"/>
  <c r="AE30" i="9" s="1"/>
  <c r="AA30" i="9"/>
  <c r="AB30" i="9" s="1"/>
  <c r="X30" i="9"/>
  <c r="Y30" i="9" s="1"/>
  <c r="U30" i="9"/>
  <c r="V30" i="9" s="1"/>
  <c r="R30" i="9"/>
  <c r="S30" i="9" s="1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R29" i="9"/>
  <c r="S29" i="9" s="1"/>
  <c r="O29" i="9"/>
  <c r="P29" i="9" s="1"/>
  <c r="L29" i="9"/>
  <c r="M29" i="9" s="1"/>
  <c r="J29" i="9"/>
  <c r="AG28" i="9"/>
  <c r="AD28" i="9"/>
  <c r="AE28" i="9" s="1"/>
  <c r="AA28" i="9"/>
  <c r="AB28" i="9" s="1"/>
  <c r="X28" i="9"/>
  <c r="Y28" i="9" s="1"/>
  <c r="U28" i="9"/>
  <c r="V28" i="9" s="1"/>
  <c r="R28" i="9"/>
  <c r="S28" i="9" s="1"/>
  <c r="O28" i="9"/>
  <c r="P28" i="9" s="1"/>
  <c r="L28" i="9"/>
  <c r="M28" i="9" s="1"/>
  <c r="J28" i="9"/>
  <c r="AG27" i="9"/>
  <c r="AD27" i="9"/>
  <c r="AE27" i="9" s="1"/>
  <c r="AA27" i="9"/>
  <c r="AB27" i="9" s="1"/>
  <c r="X27" i="9"/>
  <c r="Y27" i="9" s="1"/>
  <c r="U27" i="9"/>
  <c r="V27" i="9" s="1"/>
  <c r="R27" i="9"/>
  <c r="S27" i="9" s="1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R26" i="9"/>
  <c r="S26" i="9" s="1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R25" i="9"/>
  <c r="S25" i="9" s="1"/>
  <c r="O25" i="9"/>
  <c r="P25" i="9" s="1"/>
  <c r="L25" i="9"/>
  <c r="M25" i="9" s="1"/>
  <c r="J25" i="9"/>
  <c r="AG24" i="9"/>
  <c r="AD24" i="9"/>
  <c r="AE24" i="9" s="1"/>
  <c r="AA24" i="9"/>
  <c r="AB24" i="9" s="1"/>
  <c r="X24" i="9"/>
  <c r="Y24" i="9" s="1"/>
  <c r="U24" i="9"/>
  <c r="V24" i="9" s="1"/>
  <c r="R24" i="9"/>
  <c r="S24" i="9" s="1"/>
  <c r="O24" i="9"/>
  <c r="P24" i="9" s="1"/>
  <c r="L24" i="9"/>
  <c r="M24" i="9" s="1"/>
  <c r="AG23" i="9"/>
  <c r="AD23" i="9"/>
  <c r="AE23" i="9" s="1"/>
  <c r="AA23" i="9"/>
  <c r="AB23" i="9" s="1"/>
  <c r="X23" i="9"/>
  <c r="Y23" i="9" s="1"/>
  <c r="U23" i="9"/>
  <c r="V23" i="9" s="1"/>
  <c r="R23" i="9"/>
  <c r="S23" i="9" s="1"/>
  <c r="O23" i="9"/>
  <c r="P23" i="9" s="1"/>
  <c r="L23" i="9"/>
  <c r="M23" i="9" s="1"/>
  <c r="AG22" i="9"/>
  <c r="AD22" i="9"/>
  <c r="AE22" i="9" s="1"/>
  <c r="AA22" i="9"/>
  <c r="AB22" i="9" s="1"/>
  <c r="X22" i="9"/>
  <c r="Y22" i="9" s="1"/>
  <c r="U22" i="9"/>
  <c r="V22" i="9" s="1"/>
  <c r="R22" i="9"/>
  <c r="S22" i="9" s="1"/>
  <c r="O22" i="9"/>
  <c r="P22" i="9" s="1"/>
  <c r="L22" i="9"/>
  <c r="M22" i="9" s="1"/>
  <c r="AG21" i="9"/>
  <c r="AD21" i="9"/>
  <c r="AE21" i="9" s="1"/>
  <c r="AA21" i="9"/>
  <c r="AB21" i="9" s="1"/>
  <c r="X21" i="9"/>
  <c r="Y21" i="9" s="1"/>
  <c r="U21" i="9"/>
  <c r="V21" i="9" s="1"/>
  <c r="R21" i="9"/>
  <c r="S21" i="9" s="1"/>
  <c r="O21" i="9"/>
  <c r="P21" i="9" s="1"/>
  <c r="L21" i="9"/>
  <c r="M21" i="9" s="1"/>
  <c r="AG20" i="9"/>
  <c r="AD20" i="9"/>
  <c r="AE20" i="9" s="1"/>
  <c r="AA20" i="9"/>
  <c r="AB20" i="9" s="1"/>
  <c r="X20" i="9"/>
  <c r="Y20" i="9" s="1"/>
  <c r="U20" i="9"/>
  <c r="V20" i="9" s="1"/>
  <c r="R20" i="9"/>
  <c r="S20" i="9" s="1"/>
  <c r="O20" i="9"/>
  <c r="P20" i="9" s="1"/>
  <c r="L20" i="9"/>
  <c r="M20" i="9" s="1"/>
  <c r="AG19" i="9"/>
  <c r="AD19" i="9"/>
  <c r="AE19" i="9" s="1"/>
  <c r="AA19" i="9"/>
  <c r="AB19" i="9" s="1"/>
  <c r="X19" i="9"/>
  <c r="Y19" i="9" s="1"/>
  <c r="U19" i="9"/>
  <c r="V19" i="9" s="1"/>
  <c r="R19" i="9"/>
  <c r="S19" i="9" s="1"/>
  <c r="O19" i="9"/>
  <c r="P19" i="9" s="1"/>
  <c r="L19" i="9"/>
  <c r="M19" i="9" s="1"/>
  <c r="J19" i="9"/>
  <c r="AG18" i="9"/>
  <c r="AD18" i="9"/>
  <c r="AE18" i="9" s="1"/>
  <c r="AA18" i="9"/>
  <c r="AB18" i="9" s="1"/>
  <c r="X18" i="9"/>
  <c r="Y18" i="9" s="1"/>
  <c r="U18" i="9"/>
  <c r="V18" i="9" s="1"/>
  <c r="R18" i="9"/>
  <c r="S18" i="9" s="1"/>
  <c r="O18" i="9"/>
  <c r="P18" i="9" s="1"/>
  <c r="L18" i="9"/>
  <c r="M18" i="9" s="1"/>
  <c r="J18" i="9"/>
  <c r="AG17" i="9"/>
  <c r="AD17" i="9"/>
  <c r="AE17" i="9" s="1"/>
  <c r="AA17" i="9"/>
  <c r="AB17" i="9" s="1"/>
  <c r="X17" i="9"/>
  <c r="Y17" i="9" s="1"/>
  <c r="U17" i="9"/>
  <c r="V17" i="9" s="1"/>
  <c r="R17" i="9"/>
  <c r="S17" i="9" s="1"/>
  <c r="O17" i="9"/>
  <c r="P17" i="9" s="1"/>
  <c r="L17" i="9"/>
  <c r="M17" i="9" s="1"/>
  <c r="J17" i="9"/>
  <c r="AG16" i="9"/>
  <c r="AD16" i="9"/>
  <c r="AE16" i="9" s="1"/>
  <c r="AA16" i="9"/>
  <c r="AB16" i="9" s="1"/>
  <c r="X16" i="9"/>
  <c r="Y16" i="9" s="1"/>
  <c r="U16" i="9"/>
  <c r="V16" i="9" s="1"/>
  <c r="R16" i="9"/>
  <c r="S16" i="9" s="1"/>
  <c r="O16" i="9"/>
  <c r="P16" i="9" s="1"/>
  <c r="L16" i="9"/>
  <c r="M16" i="9" s="1"/>
  <c r="J16" i="9"/>
  <c r="AG15" i="9"/>
  <c r="AD15" i="9"/>
  <c r="AE15" i="9" s="1"/>
  <c r="AA15" i="9"/>
  <c r="AB15" i="9" s="1"/>
  <c r="X15" i="9"/>
  <c r="Y15" i="9" s="1"/>
  <c r="U15" i="9"/>
  <c r="V15" i="9" s="1"/>
  <c r="R15" i="9"/>
  <c r="S15" i="9" s="1"/>
  <c r="O15" i="9"/>
  <c r="P15" i="9" s="1"/>
  <c r="L15" i="9"/>
  <c r="M15" i="9" s="1"/>
  <c r="J15" i="9"/>
  <c r="AG14" i="9"/>
  <c r="AD14" i="9"/>
  <c r="AE14" i="9" s="1"/>
  <c r="AA14" i="9"/>
  <c r="AB14" i="9" s="1"/>
  <c r="X14" i="9"/>
  <c r="Y14" i="9" s="1"/>
  <c r="U14" i="9"/>
  <c r="V14" i="9" s="1"/>
  <c r="R14" i="9"/>
  <c r="S14" i="9" s="1"/>
  <c r="O14" i="9"/>
  <c r="P14" i="9" s="1"/>
  <c r="L14" i="9"/>
  <c r="M14" i="9" s="1"/>
  <c r="AG13" i="9"/>
  <c r="AD13" i="9"/>
  <c r="AE13" i="9" s="1"/>
  <c r="AA13" i="9"/>
  <c r="AB13" i="9" s="1"/>
  <c r="X13" i="9"/>
  <c r="Y13" i="9" s="1"/>
  <c r="U13" i="9"/>
  <c r="V13" i="9" s="1"/>
  <c r="R13" i="9"/>
  <c r="S13" i="9" s="1"/>
  <c r="O13" i="9"/>
  <c r="P13" i="9" s="1"/>
  <c r="L13" i="9"/>
  <c r="M13" i="9" s="1"/>
  <c r="AG12" i="9"/>
  <c r="AD12" i="9"/>
  <c r="AE12" i="9" s="1"/>
  <c r="AA12" i="9"/>
  <c r="AB12" i="9" s="1"/>
  <c r="X12" i="9"/>
  <c r="Y12" i="9" s="1"/>
  <c r="U12" i="9"/>
  <c r="V12" i="9" s="1"/>
  <c r="R12" i="9"/>
  <c r="S12" i="9" s="1"/>
  <c r="O12" i="9"/>
  <c r="P12" i="9" s="1"/>
  <c r="L12" i="9"/>
  <c r="M12" i="9" s="1"/>
  <c r="AG11" i="9"/>
  <c r="AD11" i="9"/>
  <c r="AE11" i="9" s="1"/>
  <c r="AA11" i="9"/>
  <c r="AB11" i="9" s="1"/>
  <c r="X11" i="9"/>
  <c r="Y11" i="9" s="1"/>
  <c r="U11" i="9"/>
  <c r="V11" i="9" s="1"/>
  <c r="R11" i="9"/>
  <c r="S11" i="9" s="1"/>
  <c r="O11" i="9"/>
  <c r="P11" i="9" s="1"/>
  <c r="L11" i="9"/>
  <c r="M11" i="9" s="1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U53" i="8"/>
  <c r="V53" i="8" s="1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U52" i="8"/>
  <c r="V52" i="8" s="1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U51" i="8"/>
  <c r="V51" i="8" s="1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U50" i="8"/>
  <c r="V50" i="8" s="1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U49" i="8"/>
  <c r="V49" i="8" s="1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U48" i="8"/>
  <c r="V48" i="8" s="1"/>
  <c r="R48" i="8"/>
  <c r="S48" i="8" s="1"/>
  <c r="O48" i="8"/>
  <c r="P48" i="8" s="1"/>
  <c r="L48" i="8"/>
  <c r="M48" i="8" s="1"/>
  <c r="I48" i="8"/>
  <c r="J48" i="8" s="1"/>
  <c r="AG47" i="8"/>
  <c r="AD47" i="8"/>
  <c r="AE47" i="8" s="1"/>
  <c r="AA47" i="8"/>
  <c r="AB47" i="8" s="1"/>
  <c r="X47" i="8"/>
  <c r="Y47" i="8" s="1"/>
  <c r="U47" i="8"/>
  <c r="V47" i="8" s="1"/>
  <c r="R47" i="8"/>
  <c r="S47" i="8" s="1"/>
  <c r="O47" i="8"/>
  <c r="P47" i="8" s="1"/>
  <c r="L47" i="8"/>
  <c r="M47" i="8" s="1"/>
  <c r="I47" i="8"/>
  <c r="J47" i="8" s="1"/>
  <c r="AG46" i="8"/>
  <c r="AD46" i="8"/>
  <c r="AE46" i="8" s="1"/>
  <c r="AA46" i="8"/>
  <c r="AB46" i="8" s="1"/>
  <c r="X46" i="8"/>
  <c r="Y46" i="8" s="1"/>
  <c r="U46" i="8"/>
  <c r="V46" i="8" s="1"/>
  <c r="R46" i="8"/>
  <c r="S46" i="8" s="1"/>
  <c r="O46" i="8"/>
  <c r="P46" i="8" s="1"/>
  <c r="L46" i="8"/>
  <c r="M46" i="8" s="1"/>
  <c r="I46" i="8"/>
  <c r="J46" i="8" s="1"/>
  <c r="AG45" i="8"/>
  <c r="AD45" i="8"/>
  <c r="AE45" i="8" s="1"/>
  <c r="AA45" i="8"/>
  <c r="AB45" i="8" s="1"/>
  <c r="X45" i="8"/>
  <c r="Y45" i="8" s="1"/>
  <c r="U45" i="8"/>
  <c r="V45" i="8" s="1"/>
  <c r="R45" i="8"/>
  <c r="S45" i="8" s="1"/>
  <c r="O45" i="8"/>
  <c r="P45" i="8" s="1"/>
  <c r="L45" i="8"/>
  <c r="M45" i="8" s="1"/>
  <c r="I45" i="8"/>
  <c r="J45" i="8" s="1"/>
  <c r="AG44" i="8"/>
  <c r="AD44" i="8"/>
  <c r="AE44" i="8" s="1"/>
  <c r="AA44" i="8"/>
  <c r="AB44" i="8" s="1"/>
  <c r="X44" i="8"/>
  <c r="Y44" i="8" s="1"/>
  <c r="U44" i="8"/>
  <c r="V44" i="8" s="1"/>
  <c r="R44" i="8"/>
  <c r="S44" i="8" s="1"/>
  <c r="O44" i="8"/>
  <c r="P44" i="8" s="1"/>
  <c r="L44" i="8"/>
  <c r="M44" i="8" s="1"/>
  <c r="I44" i="8"/>
  <c r="J44" i="8" s="1"/>
  <c r="AG43" i="8"/>
  <c r="AD43" i="8"/>
  <c r="AE43" i="8" s="1"/>
  <c r="AA43" i="8"/>
  <c r="AB43" i="8" s="1"/>
  <c r="X43" i="8"/>
  <c r="Y43" i="8" s="1"/>
  <c r="U43" i="8"/>
  <c r="V43" i="8" s="1"/>
  <c r="R43" i="8"/>
  <c r="S43" i="8" s="1"/>
  <c r="O43" i="8"/>
  <c r="P43" i="8" s="1"/>
  <c r="L43" i="8"/>
  <c r="M43" i="8" s="1"/>
  <c r="I43" i="8"/>
  <c r="J43" i="8" s="1"/>
  <c r="AG42" i="8"/>
  <c r="AD42" i="8"/>
  <c r="AE42" i="8" s="1"/>
  <c r="AA42" i="8"/>
  <c r="AB42" i="8" s="1"/>
  <c r="X42" i="8"/>
  <c r="Y42" i="8" s="1"/>
  <c r="U42" i="8"/>
  <c r="V42" i="8" s="1"/>
  <c r="R42" i="8"/>
  <c r="S42" i="8" s="1"/>
  <c r="O42" i="8"/>
  <c r="P42" i="8" s="1"/>
  <c r="L42" i="8"/>
  <c r="M42" i="8" s="1"/>
  <c r="I42" i="8"/>
  <c r="J42" i="8" s="1"/>
  <c r="AG41" i="8"/>
  <c r="AD41" i="8"/>
  <c r="AE41" i="8" s="1"/>
  <c r="AA41" i="8"/>
  <c r="AB41" i="8" s="1"/>
  <c r="X41" i="8"/>
  <c r="Y41" i="8" s="1"/>
  <c r="U41" i="8"/>
  <c r="V41" i="8" s="1"/>
  <c r="R41" i="8"/>
  <c r="S41" i="8" s="1"/>
  <c r="O41" i="8"/>
  <c r="P41" i="8" s="1"/>
  <c r="L41" i="8"/>
  <c r="M41" i="8" s="1"/>
  <c r="J41" i="8"/>
  <c r="AG40" i="8"/>
  <c r="AD40" i="8"/>
  <c r="AE40" i="8" s="1"/>
  <c r="AA40" i="8"/>
  <c r="AB40" i="8" s="1"/>
  <c r="X40" i="8"/>
  <c r="Y40" i="8" s="1"/>
  <c r="U40" i="8"/>
  <c r="V40" i="8" s="1"/>
  <c r="R40" i="8"/>
  <c r="S40" i="8" s="1"/>
  <c r="O40" i="8"/>
  <c r="P40" i="8" s="1"/>
  <c r="L40" i="8"/>
  <c r="M40" i="8" s="1"/>
  <c r="J40" i="8"/>
  <c r="AG39" i="8"/>
  <c r="AD39" i="8"/>
  <c r="AE39" i="8" s="1"/>
  <c r="AA39" i="8"/>
  <c r="AB39" i="8" s="1"/>
  <c r="X39" i="8"/>
  <c r="Y39" i="8" s="1"/>
  <c r="U39" i="8"/>
  <c r="V39" i="8" s="1"/>
  <c r="R39" i="8"/>
  <c r="S39" i="8" s="1"/>
  <c r="O39" i="8"/>
  <c r="P39" i="8" s="1"/>
  <c r="L39" i="8"/>
  <c r="M39" i="8" s="1"/>
  <c r="J39" i="8"/>
  <c r="AG38" i="8"/>
  <c r="AD38" i="8"/>
  <c r="AE38" i="8" s="1"/>
  <c r="AA38" i="8"/>
  <c r="AB38" i="8" s="1"/>
  <c r="X38" i="8"/>
  <c r="Y38" i="8" s="1"/>
  <c r="U38" i="8"/>
  <c r="V38" i="8" s="1"/>
  <c r="R38" i="8"/>
  <c r="S38" i="8" s="1"/>
  <c r="O38" i="8"/>
  <c r="P38" i="8" s="1"/>
  <c r="L38" i="8"/>
  <c r="M38" i="8" s="1"/>
  <c r="J38" i="8"/>
  <c r="AG37" i="8"/>
  <c r="AD37" i="8"/>
  <c r="AE37" i="8" s="1"/>
  <c r="AA37" i="8"/>
  <c r="AB37" i="8" s="1"/>
  <c r="X37" i="8"/>
  <c r="Y37" i="8" s="1"/>
  <c r="U37" i="8"/>
  <c r="V37" i="8" s="1"/>
  <c r="R37" i="8"/>
  <c r="S37" i="8" s="1"/>
  <c r="O37" i="8"/>
  <c r="P37" i="8" s="1"/>
  <c r="L37" i="8"/>
  <c r="M37" i="8" s="1"/>
  <c r="J37" i="8"/>
  <c r="AG36" i="8"/>
  <c r="AD36" i="8"/>
  <c r="AE36" i="8" s="1"/>
  <c r="AA36" i="8"/>
  <c r="AB36" i="8" s="1"/>
  <c r="X36" i="8"/>
  <c r="Y36" i="8" s="1"/>
  <c r="U36" i="8"/>
  <c r="V36" i="8" s="1"/>
  <c r="R36" i="8"/>
  <c r="S36" i="8" s="1"/>
  <c r="O36" i="8"/>
  <c r="P36" i="8" s="1"/>
  <c r="L36" i="8"/>
  <c r="M36" i="8" s="1"/>
  <c r="J36" i="8"/>
  <c r="AG35" i="8"/>
  <c r="AD35" i="8"/>
  <c r="AE35" i="8" s="1"/>
  <c r="AA35" i="8"/>
  <c r="AB35" i="8" s="1"/>
  <c r="X35" i="8"/>
  <c r="Y35" i="8" s="1"/>
  <c r="U35" i="8"/>
  <c r="V35" i="8" s="1"/>
  <c r="R35" i="8"/>
  <c r="S35" i="8" s="1"/>
  <c r="O35" i="8"/>
  <c r="P35" i="8" s="1"/>
  <c r="L35" i="8"/>
  <c r="M35" i="8" s="1"/>
  <c r="J35" i="8"/>
  <c r="AG34" i="8"/>
  <c r="AD34" i="8"/>
  <c r="AE34" i="8" s="1"/>
  <c r="AA34" i="8"/>
  <c r="AB34" i="8" s="1"/>
  <c r="X34" i="8"/>
  <c r="Y34" i="8" s="1"/>
  <c r="U34" i="8"/>
  <c r="V34" i="8" s="1"/>
  <c r="R34" i="8"/>
  <c r="S34" i="8" s="1"/>
  <c r="O34" i="8"/>
  <c r="P34" i="8" s="1"/>
  <c r="L34" i="8"/>
  <c r="M34" i="8" s="1"/>
  <c r="J34" i="8"/>
  <c r="AG33" i="8"/>
  <c r="AD33" i="8"/>
  <c r="AE33" i="8" s="1"/>
  <c r="AA33" i="8"/>
  <c r="AB33" i="8" s="1"/>
  <c r="X33" i="8"/>
  <c r="Y33" i="8" s="1"/>
  <c r="U33" i="8"/>
  <c r="V33" i="8" s="1"/>
  <c r="R33" i="8"/>
  <c r="S33" i="8" s="1"/>
  <c r="O33" i="8"/>
  <c r="P33" i="8" s="1"/>
  <c r="L33" i="8"/>
  <c r="M33" i="8" s="1"/>
  <c r="J33" i="8"/>
  <c r="AG32" i="8"/>
  <c r="AD32" i="8"/>
  <c r="AE32" i="8" s="1"/>
  <c r="AA32" i="8"/>
  <c r="AB32" i="8" s="1"/>
  <c r="X32" i="8"/>
  <c r="Y32" i="8" s="1"/>
  <c r="U32" i="8"/>
  <c r="V32" i="8" s="1"/>
  <c r="R32" i="8"/>
  <c r="S32" i="8" s="1"/>
  <c r="O32" i="8"/>
  <c r="P32" i="8" s="1"/>
  <c r="L32" i="8"/>
  <c r="M32" i="8" s="1"/>
  <c r="J32" i="8"/>
  <c r="AG31" i="8"/>
  <c r="AD31" i="8"/>
  <c r="AE31" i="8" s="1"/>
  <c r="AA31" i="8"/>
  <c r="AB31" i="8" s="1"/>
  <c r="X31" i="8"/>
  <c r="Y31" i="8" s="1"/>
  <c r="U31" i="8"/>
  <c r="V31" i="8" s="1"/>
  <c r="R31" i="8"/>
  <c r="S31" i="8" s="1"/>
  <c r="O31" i="8"/>
  <c r="P31" i="8" s="1"/>
  <c r="L31" i="8"/>
  <c r="M31" i="8" s="1"/>
  <c r="J31" i="8"/>
  <c r="AG30" i="8"/>
  <c r="AD30" i="8"/>
  <c r="AE30" i="8" s="1"/>
  <c r="AA30" i="8"/>
  <c r="AB30" i="8" s="1"/>
  <c r="X30" i="8"/>
  <c r="Y30" i="8" s="1"/>
  <c r="U30" i="8"/>
  <c r="V30" i="8" s="1"/>
  <c r="R30" i="8"/>
  <c r="S30" i="8" s="1"/>
  <c r="O30" i="8"/>
  <c r="P30" i="8" s="1"/>
  <c r="L30" i="8"/>
  <c r="M30" i="8" s="1"/>
  <c r="AG29" i="8"/>
  <c r="AD29" i="8"/>
  <c r="AE29" i="8" s="1"/>
  <c r="AA29" i="8"/>
  <c r="AB29" i="8" s="1"/>
  <c r="X29" i="8"/>
  <c r="Y29" i="8" s="1"/>
  <c r="U29" i="8"/>
  <c r="V29" i="8" s="1"/>
  <c r="R29" i="8"/>
  <c r="S29" i="8" s="1"/>
  <c r="O29" i="8"/>
  <c r="P29" i="8" s="1"/>
  <c r="L29" i="8"/>
  <c r="M29" i="8" s="1"/>
  <c r="AG28" i="8"/>
  <c r="AD28" i="8"/>
  <c r="AE28" i="8" s="1"/>
  <c r="AA28" i="8"/>
  <c r="AB28" i="8" s="1"/>
  <c r="X28" i="8"/>
  <c r="Y28" i="8" s="1"/>
  <c r="U28" i="8"/>
  <c r="V28" i="8" s="1"/>
  <c r="R28" i="8"/>
  <c r="S28" i="8" s="1"/>
  <c r="O28" i="8"/>
  <c r="P28" i="8" s="1"/>
  <c r="L28" i="8"/>
  <c r="M28" i="8" s="1"/>
  <c r="AG27" i="8"/>
  <c r="AD27" i="8"/>
  <c r="AE27" i="8" s="1"/>
  <c r="AA27" i="8"/>
  <c r="AB27" i="8" s="1"/>
  <c r="X27" i="8"/>
  <c r="Y27" i="8" s="1"/>
  <c r="U27" i="8"/>
  <c r="V27" i="8" s="1"/>
  <c r="R27" i="8"/>
  <c r="S27" i="8" s="1"/>
  <c r="O27" i="8"/>
  <c r="P27" i="8" s="1"/>
  <c r="L27" i="8"/>
  <c r="M27" i="8" s="1"/>
  <c r="AG26" i="8"/>
  <c r="AD26" i="8"/>
  <c r="AE26" i="8" s="1"/>
  <c r="AA26" i="8"/>
  <c r="AB26" i="8" s="1"/>
  <c r="X26" i="8"/>
  <c r="Y26" i="8" s="1"/>
  <c r="U26" i="8"/>
  <c r="V26" i="8" s="1"/>
  <c r="R26" i="8"/>
  <c r="S26" i="8" s="1"/>
  <c r="O26" i="8"/>
  <c r="P26" i="8" s="1"/>
  <c r="L26" i="8"/>
  <c r="M26" i="8" s="1"/>
  <c r="AG25" i="8"/>
  <c r="AD25" i="8"/>
  <c r="AE25" i="8" s="1"/>
  <c r="AA25" i="8"/>
  <c r="AB25" i="8" s="1"/>
  <c r="X25" i="8"/>
  <c r="Y25" i="8" s="1"/>
  <c r="U25" i="8"/>
  <c r="V25" i="8" s="1"/>
  <c r="R25" i="8"/>
  <c r="S25" i="8" s="1"/>
  <c r="O25" i="8"/>
  <c r="P25" i="8" s="1"/>
  <c r="L25" i="8"/>
  <c r="M25" i="8" s="1"/>
  <c r="AG24" i="8"/>
  <c r="AD24" i="8"/>
  <c r="AE24" i="8" s="1"/>
  <c r="AA24" i="8"/>
  <c r="AB24" i="8" s="1"/>
  <c r="X24" i="8"/>
  <c r="Y24" i="8" s="1"/>
  <c r="U24" i="8"/>
  <c r="V24" i="8" s="1"/>
  <c r="R24" i="8"/>
  <c r="S24" i="8" s="1"/>
  <c r="O24" i="8"/>
  <c r="P24" i="8" s="1"/>
  <c r="L24" i="8"/>
  <c r="M24" i="8" s="1"/>
  <c r="AG23" i="8"/>
  <c r="AD23" i="8"/>
  <c r="AE23" i="8" s="1"/>
  <c r="AA23" i="8"/>
  <c r="AB23" i="8" s="1"/>
  <c r="X23" i="8"/>
  <c r="Y23" i="8" s="1"/>
  <c r="U23" i="8"/>
  <c r="V23" i="8" s="1"/>
  <c r="R23" i="8"/>
  <c r="S23" i="8" s="1"/>
  <c r="O23" i="8"/>
  <c r="P23" i="8" s="1"/>
  <c r="L23" i="8"/>
  <c r="M23" i="8" s="1"/>
  <c r="AG22" i="8"/>
  <c r="AD22" i="8"/>
  <c r="AE22" i="8" s="1"/>
  <c r="AA22" i="8"/>
  <c r="AB22" i="8" s="1"/>
  <c r="X22" i="8"/>
  <c r="Y22" i="8" s="1"/>
  <c r="U22" i="8"/>
  <c r="V22" i="8" s="1"/>
  <c r="R22" i="8"/>
  <c r="S22" i="8" s="1"/>
  <c r="O22" i="8"/>
  <c r="P22" i="8" s="1"/>
  <c r="L22" i="8"/>
  <c r="M22" i="8" s="1"/>
  <c r="AG21" i="8"/>
  <c r="AD21" i="8"/>
  <c r="AE21" i="8" s="1"/>
  <c r="AA21" i="8"/>
  <c r="AB21" i="8" s="1"/>
  <c r="X21" i="8"/>
  <c r="Y21" i="8" s="1"/>
  <c r="U21" i="8"/>
  <c r="V21" i="8" s="1"/>
  <c r="R21" i="8"/>
  <c r="S21" i="8" s="1"/>
  <c r="O21" i="8"/>
  <c r="P21" i="8" s="1"/>
  <c r="L21" i="8"/>
  <c r="M21" i="8" s="1"/>
  <c r="AG20" i="8"/>
  <c r="AD20" i="8"/>
  <c r="AE20" i="8" s="1"/>
  <c r="AA20" i="8"/>
  <c r="AB20" i="8" s="1"/>
  <c r="X20" i="8"/>
  <c r="Y20" i="8" s="1"/>
  <c r="U20" i="8"/>
  <c r="V20" i="8" s="1"/>
  <c r="R20" i="8"/>
  <c r="S20" i="8" s="1"/>
  <c r="O20" i="8"/>
  <c r="P20" i="8" s="1"/>
  <c r="L20" i="8"/>
  <c r="M20" i="8" s="1"/>
  <c r="AG19" i="8"/>
  <c r="AD19" i="8"/>
  <c r="AE19" i="8" s="1"/>
  <c r="AA19" i="8"/>
  <c r="AB19" i="8" s="1"/>
  <c r="X19" i="8"/>
  <c r="Y19" i="8" s="1"/>
  <c r="U19" i="8"/>
  <c r="V19" i="8" s="1"/>
  <c r="R19" i="8"/>
  <c r="S19" i="8" s="1"/>
  <c r="O19" i="8"/>
  <c r="P19" i="8" s="1"/>
  <c r="L19" i="8"/>
  <c r="M19" i="8" s="1"/>
  <c r="AG18" i="8"/>
  <c r="AD18" i="8"/>
  <c r="AE18" i="8" s="1"/>
  <c r="AA18" i="8"/>
  <c r="AB18" i="8" s="1"/>
  <c r="X18" i="8"/>
  <c r="Y18" i="8" s="1"/>
  <c r="U18" i="8"/>
  <c r="V18" i="8" s="1"/>
  <c r="R18" i="8"/>
  <c r="S18" i="8" s="1"/>
  <c r="O18" i="8"/>
  <c r="P18" i="8" s="1"/>
  <c r="L18" i="8"/>
  <c r="M18" i="8" s="1"/>
  <c r="AG17" i="8"/>
  <c r="AD17" i="8"/>
  <c r="AE17" i="8" s="1"/>
  <c r="AA17" i="8"/>
  <c r="AB17" i="8" s="1"/>
  <c r="X17" i="8"/>
  <c r="Y17" i="8" s="1"/>
  <c r="U17" i="8"/>
  <c r="V17" i="8" s="1"/>
  <c r="R17" i="8"/>
  <c r="S17" i="8" s="1"/>
  <c r="O17" i="8"/>
  <c r="P17" i="8" s="1"/>
  <c r="L17" i="8"/>
  <c r="M17" i="8" s="1"/>
  <c r="AG16" i="8"/>
  <c r="AD16" i="8"/>
  <c r="AE16" i="8" s="1"/>
  <c r="AA16" i="8"/>
  <c r="AB16" i="8" s="1"/>
  <c r="X16" i="8"/>
  <c r="Y16" i="8" s="1"/>
  <c r="U16" i="8"/>
  <c r="V16" i="8" s="1"/>
  <c r="R16" i="8"/>
  <c r="S16" i="8" s="1"/>
  <c r="O16" i="8"/>
  <c r="P16" i="8" s="1"/>
  <c r="L16" i="8"/>
  <c r="M16" i="8" s="1"/>
  <c r="AG15" i="8"/>
  <c r="AD15" i="8"/>
  <c r="AE15" i="8" s="1"/>
  <c r="AA15" i="8"/>
  <c r="AB15" i="8" s="1"/>
  <c r="X15" i="8"/>
  <c r="Y15" i="8" s="1"/>
  <c r="U15" i="8"/>
  <c r="V15" i="8" s="1"/>
  <c r="R15" i="8"/>
  <c r="S15" i="8" s="1"/>
  <c r="O15" i="8"/>
  <c r="P15" i="8" s="1"/>
  <c r="L15" i="8"/>
  <c r="M15" i="8" s="1"/>
  <c r="AG14" i="8"/>
  <c r="AD14" i="8"/>
  <c r="AE14" i="8" s="1"/>
  <c r="AA14" i="8"/>
  <c r="AB14" i="8" s="1"/>
  <c r="X14" i="8"/>
  <c r="Y14" i="8" s="1"/>
  <c r="U14" i="8"/>
  <c r="V14" i="8" s="1"/>
  <c r="R14" i="8"/>
  <c r="S14" i="8" s="1"/>
  <c r="O14" i="8"/>
  <c r="P14" i="8" s="1"/>
  <c r="L14" i="8"/>
  <c r="M14" i="8" s="1"/>
  <c r="AG13" i="8"/>
  <c r="AD13" i="8"/>
  <c r="AE13" i="8" s="1"/>
  <c r="AA13" i="8"/>
  <c r="AB13" i="8" s="1"/>
  <c r="X13" i="8"/>
  <c r="Y13" i="8" s="1"/>
  <c r="U13" i="8"/>
  <c r="V13" i="8" s="1"/>
  <c r="R13" i="8"/>
  <c r="S13" i="8" s="1"/>
  <c r="O13" i="8"/>
  <c r="P13" i="8" s="1"/>
  <c r="L13" i="8"/>
  <c r="M13" i="8" s="1"/>
  <c r="AG12" i="8"/>
  <c r="AD12" i="8"/>
  <c r="AE12" i="8" s="1"/>
  <c r="AA12" i="8"/>
  <c r="AB12" i="8" s="1"/>
  <c r="X12" i="8"/>
  <c r="Y12" i="8" s="1"/>
  <c r="U12" i="8"/>
  <c r="V12" i="8" s="1"/>
  <c r="R12" i="8"/>
  <c r="S12" i="8" s="1"/>
  <c r="O12" i="8"/>
  <c r="P12" i="8" s="1"/>
  <c r="L12" i="8"/>
  <c r="M12" i="8" s="1"/>
  <c r="AG11" i="8"/>
  <c r="AD11" i="8"/>
  <c r="AE11" i="8" s="1"/>
  <c r="AA11" i="8"/>
  <c r="AB11" i="8" s="1"/>
  <c r="X11" i="8"/>
  <c r="Y11" i="8" s="1"/>
  <c r="U11" i="8"/>
  <c r="V11" i="8" s="1"/>
  <c r="R11" i="8"/>
  <c r="S11" i="8" s="1"/>
  <c r="O11" i="8"/>
  <c r="P11" i="8" s="1"/>
  <c r="L11" i="8"/>
  <c r="M11" i="8" s="1"/>
  <c r="AF3" i="8"/>
  <c r="AF2" i="8"/>
  <c r="C8" i="8" s="1"/>
  <c r="G190" i="7"/>
  <c r="F190" i="7"/>
  <c r="G189" i="7"/>
  <c r="F189" i="7"/>
  <c r="D189" i="7"/>
  <c r="G188" i="7"/>
  <c r="F188" i="7"/>
  <c r="D188" i="7"/>
  <c r="G187" i="7"/>
  <c r="F187" i="7"/>
  <c r="E187" i="7"/>
  <c r="D187" i="7"/>
  <c r="C187" i="7"/>
  <c r="G186" i="7"/>
  <c r="F186" i="7"/>
  <c r="E186" i="7"/>
  <c r="D186" i="7"/>
  <c r="C186" i="7"/>
  <c r="G185" i="7"/>
  <c r="F185" i="7"/>
  <c r="E185" i="7"/>
  <c r="D185" i="7"/>
  <c r="C185" i="7"/>
  <c r="G184" i="7"/>
  <c r="F184" i="7"/>
  <c r="E184" i="7"/>
  <c r="D184" i="7"/>
  <c r="C184" i="7"/>
  <c r="G183" i="7"/>
  <c r="F183" i="7"/>
  <c r="E183" i="7"/>
  <c r="D183" i="7"/>
  <c r="C183" i="7"/>
  <c r="G182" i="7"/>
  <c r="F182" i="7"/>
  <c r="E182" i="7"/>
  <c r="D182" i="7"/>
  <c r="C182" i="7"/>
  <c r="G181" i="7"/>
  <c r="F181" i="7"/>
  <c r="E181" i="7"/>
  <c r="D181" i="7"/>
  <c r="C181" i="7"/>
  <c r="G180" i="7"/>
  <c r="F180" i="7"/>
  <c r="E180" i="7"/>
  <c r="D180" i="7"/>
  <c r="C180" i="7"/>
  <c r="G179" i="7"/>
  <c r="F179" i="7"/>
  <c r="E179" i="7"/>
  <c r="D179" i="7"/>
  <c r="C179" i="7"/>
  <c r="G178" i="7"/>
  <c r="F178" i="7"/>
  <c r="E178" i="7"/>
  <c r="D178" i="7"/>
  <c r="C178" i="7"/>
  <c r="G177" i="7"/>
  <c r="F177" i="7"/>
  <c r="E177" i="7"/>
  <c r="D177" i="7"/>
  <c r="C177" i="7"/>
  <c r="G176" i="7"/>
  <c r="F176" i="7"/>
  <c r="E176" i="7"/>
  <c r="D176" i="7"/>
  <c r="C176" i="7"/>
  <c r="G175" i="7"/>
  <c r="F175" i="7"/>
  <c r="E175" i="7"/>
  <c r="D175" i="7"/>
  <c r="C175" i="7"/>
  <c r="G174" i="7"/>
  <c r="F174" i="7"/>
  <c r="E174" i="7"/>
  <c r="D174" i="7"/>
  <c r="C174" i="7"/>
  <c r="G173" i="7"/>
  <c r="F173" i="7"/>
  <c r="E173" i="7"/>
  <c r="D173" i="7"/>
  <c r="C173" i="7"/>
  <c r="G172" i="7"/>
  <c r="F172" i="7"/>
  <c r="E172" i="7"/>
  <c r="D172" i="7"/>
  <c r="C172" i="7"/>
  <c r="G171" i="7"/>
  <c r="F171" i="7"/>
  <c r="E171" i="7"/>
  <c r="D171" i="7"/>
  <c r="C171" i="7"/>
  <c r="G170" i="7"/>
  <c r="F170" i="7"/>
  <c r="E170" i="7"/>
  <c r="D170" i="7"/>
  <c r="C170" i="7"/>
  <c r="G169" i="7"/>
  <c r="F169" i="7"/>
  <c r="E169" i="7"/>
  <c r="D169" i="7"/>
  <c r="C169" i="7"/>
  <c r="G168" i="7"/>
  <c r="F168" i="7"/>
  <c r="E168" i="7"/>
  <c r="D168" i="7"/>
  <c r="C168" i="7"/>
  <c r="G167" i="7"/>
  <c r="F167" i="7"/>
  <c r="E167" i="7"/>
  <c r="D167" i="7"/>
  <c r="C167" i="7"/>
  <c r="G166" i="7"/>
  <c r="F166" i="7"/>
  <c r="E166" i="7"/>
  <c r="D166" i="7"/>
  <c r="C166" i="7"/>
  <c r="G165" i="7"/>
  <c r="F165" i="7"/>
  <c r="E165" i="7"/>
  <c r="D165" i="7"/>
  <c r="C165" i="7"/>
  <c r="G164" i="7"/>
  <c r="F164" i="7"/>
  <c r="E164" i="7"/>
  <c r="D164" i="7"/>
  <c r="C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D146" i="7"/>
  <c r="C146" i="7"/>
  <c r="G145" i="7"/>
  <c r="F145" i="7"/>
  <c r="E145" i="7"/>
  <c r="D145" i="7"/>
  <c r="C145" i="7"/>
  <c r="G144" i="7"/>
  <c r="F144" i="7"/>
  <c r="E144" i="7"/>
  <c r="D144" i="7"/>
  <c r="C144" i="7"/>
  <c r="G143" i="7"/>
  <c r="F143" i="7"/>
  <c r="E143" i="7"/>
  <c r="D143" i="7"/>
  <c r="C143" i="7"/>
  <c r="G142" i="7"/>
  <c r="F142" i="7"/>
  <c r="D142" i="7"/>
  <c r="C142" i="7"/>
  <c r="G141" i="7"/>
  <c r="F141" i="7"/>
  <c r="E141" i="7"/>
  <c r="D141" i="7"/>
  <c r="C141" i="7"/>
  <c r="G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D134" i="7"/>
  <c r="C134" i="7"/>
  <c r="G133" i="7"/>
  <c r="F133" i="7"/>
  <c r="E133" i="7"/>
  <c r="D133" i="7"/>
  <c r="C133" i="7"/>
  <c r="G132" i="7"/>
  <c r="F132" i="7"/>
  <c r="E132" i="7"/>
  <c r="D132" i="7"/>
  <c r="C132" i="7"/>
  <c r="G131" i="7"/>
  <c r="F131" i="7"/>
  <c r="E131" i="7"/>
  <c r="D131" i="7"/>
  <c r="C131" i="7"/>
  <c r="G130" i="7"/>
  <c r="F130" i="7"/>
  <c r="D130" i="7"/>
  <c r="C130" i="7"/>
  <c r="G129" i="7"/>
  <c r="F129" i="7"/>
  <c r="E129" i="7"/>
  <c r="D129" i="7"/>
  <c r="C129" i="7"/>
  <c r="G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E125" i="7"/>
  <c r="D125" i="7"/>
  <c r="C125" i="7"/>
  <c r="G124" i="7"/>
  <c r="F124" i="7"/>
  <c r="E124" i="7"/>
  <c r="D124" i="7"/>
  <c r="C124" i="7"/>
  <c r="G123" i="7"/>
  <c r="F123" i="7"/>
  <c r="E123" i="7"/>
  <c r="D123" i="7"/>
  <c r="C123" i="7"/>
  <c r="G122" i="7"/>
  <c r="D122" i="7"/>
  <c r="C122" i="7"/>
  <c r="G121" i="7"/>
  <c r="F121" i="7"/>
  <c r="E121" i="7"/>
  <c r="D121" i="7"/>
  <c r="C121" i="7"/>
  <c r="G120" i="7"/>
  <c r="F120" i="7"/>
  <c r="E120" i="7"/>
  <c r="D120" i="7"/>
  <c r="C120" i="7"/>
  <c r="G119" i="7"/>
  <c r="F119" i="7"/>
  <c r="E119" i="7"/>
  <c r="D119" i="7"/>
  <c r="C119" i="7"/>
  <c r="G118" i="7"/>
  <c r="F118" i="7"/>
  <c r="D118" i="7"/>
  <c r="C118" i="7"/>
  <c r="G117" i="7"/>
  <c r="F117" i="7"/>
  <c r="E117" i="7"/>
  <c r="D117" i="7"/>
  <c r="C117" i="7"/>
  <c r="G116" i="7"/>
  <c r="D116" i="7"/>
  <c r="C116" i="7"/>
  <c r="G115" i="7"/>
  <c r="F115" i="7"/>
  <c r="E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B90" i="7"/>
  <c r="AA90" i="7"/>
  <c r="X90" i="7"/>
  <c r="Y90" i="7" s="1"/>
  <c r="V90" i="7"/>
  <c r="U90" i="7"/>
  <c r="R90" i="7"/>
  <c r="S90" i="7" s="1"/>
  <c r="P90" i="7"/>
  <c r="O90" i="7"/>
  <c r="L90" i="7"/>
  <c r="M90" i="7" s="1"/>
  <c r="I90" i="7"/>
  <c r="J90" i="7" s="1"/>
  <c r="AG89" i="7"/>
  <c r="AD89" i="7"/>
  <c r="AE89" i="7" s="1"/>
  <c r="AB89" i="7"/>
  <c r="AA89" i="7"/>
  <c r="Y89" i="7"/>
  <c r="X89" i="7"/>
  <c r="U89" i="7"/>
  <c r="V89" i="7" s="1"/>
  <c r="R89" i="7"/>
  <c r="S89" i="7" s="1"/>
  <c r="O89" i="7"/>
  <c r="P89" i="7" s="1"/>
  <c r="L89" i="7"/>
  <c r="M89" i="7" s="1"/>
  <c r="I89" i="7"/>
  <c r="J89" i="7" s="1"/>
  <c r="AG88" i="7"/>
  <c r="AE88" i="7"/>
  <c r="AD88" i="7"/>
  <c r="AA88" i="7"/>
  <c r="AB88" i="7" s="1"/>
  <c r="X88" i="7"/>
  <c r="Y88" i="7" s="1"/>
  <c r="U88" i="7"/>
  <c r="V88" i="7" s="1"/>
  <c r="S88" i="7"/>
  <c r="R88" i="7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S87" i="7"/>
  <c r="R87" i="7"/>
  <c r="O87" i="7"/>
  <c r="P87" i="7" s="1"/>
  <c r="L87" i="7"/>
  <c r="M87" i="7" s="1"/>
  <c r="I87" i="7"/>
  <c r="J87" i="7" s="1"/>
  <c r="AG86" i="7"/>
  <c r="AE86" i="7"/>
  <c r="AD86" i="7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E84" i="7"/>
  <c r="AD84" i="7"/>
  <c r="AA84" i="7"/>
  <c r="AB84" i="7" s="1"/>
  <c r="X84" i="7"/>
  <c r="Y84" i="7" s="1"/>
  <c r="U84" i="7"/>
  <c r="V84" i="7" s="1"/>
  <c r="R84" i="7"/>
  <c r="S84" i="7" s="1"/>
  <c r="O84" i="7"/>
  <c r="P84" i="7" s="1"/>
  <c r="M84" i="7"/>
  <c r="L84" i="7"/>
  <c r="I84" i="7"/>
  <c r="J84" i="7" s="1"/>
  <c r="AG83" i="7"/>
  <c r="AE83" i="7"/>
  <c r="AD83" i="7"/>
  <c r="AA83" i="7"/>
  <c r="AB83" i="7" s="1"/>
  <c r="X83" i="7"/>
  <c r="Y83" i="7" s="1"/>
  <c r="U83" i="7"/>
  <c r="V83" i="7" s="1"/>
  <c r="R83" i="7"/>
  <c r="S83" i="7" s="1"/>
  <c r="O83" i="7"/>
  <c r="P83" i="7" s="1"/>
  <c r="M83" i="7"/>
  <c r="L83" i="7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M80" i="7"/>
  <c r="L80" i="7"/>
  <c r="I80" i="7"/>
  <c r="J80" i="7" s="1"/>
  <c r="AG79" i="7"/>
  <c r="AE79" i="7"/>
  <c r="AD79" i="7"/>
  <c r="AA79" i="7"/>
  <c r="AB79" i="7" s="1"/>
  <c r="X79" i="7"/>
  <c r="Y79" i="7" s="1"/>
  <c r="U79" i="7"/>
  <c r="V79" i="7" s="1"/>
  <c r="R79" i="7"/>
  <c r="S79" i="7" s="1"/>
  <c r="O79" i="7"/>
  <c r="P79" i="7" s="1"/>
  <c r="M79" i="7"/>
  <c r="L79" i="7"/>
  <c r="I79" i="7"/>
  <c r="J79" i="7" s="1"/>
  <c r="AG78" i="7"/>
  <c r="AE78" i="7"/>
  <c r="AD78" i="7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M77" i="7"/>
  <c r="L77" i="7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M76" i="7"/>
  <c r="L76" i="7"/>
  <c r="I76" i="7"/>
  <c r="J76" i="7" s="1"/>
  <c r="AG75" i="7"/>
  <c r="AE75" i="7"/>
  <c r="AD75" i="7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E74" i="7"/>
  <c r="AD74" i="7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E72" i="7"/>
  <c r="AD72" i="7"/>
  <c r="AA72" i="7"/>
  <c r="AB72" i="7" s="1"/>
  <c r="X72" i="7"/>
  <c r="Y72" i="7" s="1"/>
  <c r="U72" i="7"/>
  <c r="V72" i="7" s="1"/>
  <c r="R72" i="7"/>
  <c r="S72" i="7" s="1"/>
  <c r="O72" i="7"/>
  <c r="P72" i="7" s="1"/>
  <c r="M72" i="7"/>
  <c r="L72" i="7"/>
  <c r="I72" i="7"/>
  <c r="J72" i="7" s="1"/>
  <c r="AG71" i="7"/>
  <c r="AE71" i="7"/>
  <c r="AD71" i="7"/>
  <c r="AA71" i="7"/>
  <c r="AB71" i="7" s="1"/>
  <c r="X71" i="7"/>
  <c r="Y71" i="7" s="1"/>
  <c r="U71" i="7"/>
  <c r="V71" i="7" s="1"/>
  <c r="R71" i="7"/>
  <c r="S71" i="7" s="1"/>
  <c r="O71" i="7"/>
  <c r="P71" i="7" s="1"/>
  <c r="M71" i="7"/>
  <c r="L71" i="7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M70" i="7"/>
  <c r="L70" i="7"/>
  <c r="I70" i="7"/>
  <c r="J70" i="7" s="1"/>
  <c r="AG69" i="7"/>
  <c r="AD69" i="7"/>
  <c r="AE69" i="7" s="1"/>
  <c r="AA69" i="7"/>
  <c r="AB69" i="7" s="1"/>
  <c r="X69" i="7"/>
  <c r="Y69" i="7" s="1"/>
  <c r="U69" i="7"/>
  <c r="V69" i="7" s="1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Y68" i="7"/>
  <c r="X68" i="7"/>
  <c r="U68" i="7"/>
  <c r="V68" i="7" s="1"/>
  <c r="R68" i="7"/>
  <c r="S68" i="7" s="1"/>
  <c r="O68" i="7"/>
  <c r="P68" i="7" s="1"/>
  <c r="L68" i="7"/>
  <c r="M68" i="7" s="1"/>
  <c r="I68" i="7"/>
  <c r="J68" i="7" s="1"/>
  <c r="AG67" i="7"/>
  <c r="AD67" i="7"/>
  <c r="AE67" i="7" s="1"/>
  <c r="AB67" i="7"/>
  <c r="AA67" i="7"/>
  <c r="X67" i="7"/>
  <c r="Y67" i="7" s="1"/>
  <c r="V67" i="7"/>
  <c r="U67" i="7"/>
  <c r="R67" i="7"/>
  <c r="S67" i="7" s="1"/>
  <c r="O67" i="7"/>
  <c r="P67" i="7" s="1"/>
  <c r="L67" i="7"/>
  <c r="M67" i="7" s="1"/>
  <c r="I67" i="7"/>
  <c r="J67" i="7" s="1"/>
  <c r="AG66" i="7"/>
  <c r="AD66" i="7"/>
  <c r="AE66" i="7" s="1"/>
  <c r="AB66" i="7"/>
  <c r="AA66" i="7"/>
  <c r="X66" i="7"/>
  <c r="Y66" i="7" s="1"/>
  <c r="U66" i="7"/>
  <c r="V66" i="7" s="1"/>
  <c r="R66" i="7"/>
  <c r="S66" i="7" s="1"/>
  <c r="O66" i="7"/>
  <c r="P66" i="7" s="1"/>
  <c r="L66" i="7"/>
  <c r="M66" i="7" s="1"/>
  <c r="I66" i="7"/>
  <c r="J66" i="7" s="1"/>
  <c r="AG65" i="7"/>
  <c r="AD65" i="7"/>
  <c r="AE65" i="7" s="1"/>
  <c r="AA65" i="7"/>
  <c r="AB65" i="7" s="1"/>
  <c r="X65" i="7"/>
  <c r="Y65" i="7" s="1"/>
  <c r="U65" i="7"/>
  <c r="V65" i="7" s="1"/>
  <c r="R65" i="7"/>
  <c r="S65" i="7" s="1"/>
  <c r="O65" i="7"/>
  <c r="P65" i="7" s="1"/>
  <c r="L65" i="7"/>
  <c r="M65" i="7" s="1"/>
  <c r="I65" i="7"/>
  <c r="J65" i="7" s="1"/>
  <c r="AG64" i="7"/>
  <c r="AD64" i="7"/>
  <c r="AE64" i="7" s="1"/>
  <c r="AA64" i="7"/>
  <c r="AB64" i="7" s="1"/>
  <c r="X64" i="7"/>
  <c r="Y64" i="7" s="1"/>
  <c r="U64" i="7"/>
  <c r="V64" i="7" s="1"/>
  <c r="R64" i="7"/>
  <c r="S64" i="7" s="1"/>
  <c r="O64" i="7"/>
  <c r="P64" i="7" s="1"/>
  <c r="L64" i="7"/>
  <c r="M64" i="7" s="1"/>
  <c r="I64" i="7"/>
  <c r="J64" i="7" s="1"/>
  <c r="AG63" i="7"/>
  <c r="AD63" i="7"/>
  <c r="AE63" i="7" s="1"/>
  <c r="AA63" i="7"/>
  <c r="AB63" i="7" s="1"/>
  <c r="X63" i="7"/>
  <c r="Y63" i="7" s="1"/>
  <c r="U63" i="7"/>
  <c r="V63" i="7" s="1"/>
  <c r="R63" i="7"/>
  <c r="S63" i="7" s="1"/>
  <c r="O63" i="7"/>
  <c r="P63" i="7" s="1"/>
  <c r="L63" i="7"/>
  <c r="M63" i="7" s="1"/>
  <c r="I63" i="7"/>
  <c r="J63" i="7" s="1"/>
  <c r="AG62" i="7"/>
  <c r="AD62" i="7"/>
  <c r="AE62" i="7" s="1"/>
  <c r="AB62" i="7"/>
  <c r="AA62" i="7"/>
  <c r="X62" i="7"/>
  <c r="Y62" i="7" s="1"/>
  <c r="U62" i="7"/>
  <c r="V62" i="7" s="1"/>
  <c r="R62" i="7"/>
  <c r="S62" i="7" s="1"/>
  <c r="P62" i="7"/>
  <c r="O62" i="7"/>
  <c r="L62" i="7"/>
  <c r="M62" i="7" s="1"/>
  <c r="I62" i="7"/>
  <c r="J62" i="7" s="1"/>
  <c r="AG61" i="7"/>
  <c r="AD61" i="7"/>
  <c r="AE61" i="7" s="1"/>
  <c r="AA61" i="7"/>
  <c r="AB61" i="7" s="1"/>
  <c r="X61" i="7"/>
  <c r="Y61" i="7" s="1"/>
  <c r="U61" i="7"/>
  <c r="V61" i="7" s="1"/>
  <c r="R61" i="7"/>
  <c r="S61" i="7" s="1"/>
  <c r="O61" i="7"/>
  <c r="P61" i="7" s="1"/>
  <c r="L61" i="7"/>
  <c r="M61" i="7" s="1"/>
  <c r="I61" i="7"/>
  <c r="J61" i="7" s="1"/>
  <c r="AF61" i="7" s="1"/>
  <c r="AG60" i="7"/>
  <c r="AD60" i="7"/>
  <c r="AE60" i="7" s="1"/>
  <c r="AA60" i="7"/>
  <c r="AB60" i="7" s="1"/>
  <c r="X60" i="7"/>
  <c r="Y60" i="7" s="1"/>
  <c r="U60" i="7"/>
  <c r="V60" i="7" s="1"/>
  <c r="R60" i="7"/>
  <c r="S60" i="7" s="1"/>
  <c r="O60" i="7"/>
  <c r="P60" i="7" s="1"/>
  <c r="L60" i="7"/>
  <c r="M60" i="7" s="1"/>
  <c r="I60" i="7"/>
  <c r="J60" i="7" s="1"/>
  <c r="AG59" i="7"/>
  <c r="AD59" i="7"/>
  <c r="AE59" i="7" s="1"/>
  <c r="AA59" i="7"/>
  <c r="AB59" i="7" s="1"/>
  <c r="X59" i="7"/>
  <c r="Y59" i="7" s="1"/>
  <c r="V59" i="7"/>
  <c r="U59" i="7"/>
  <c r="R59" i="7"/>
  <c r="S59" i="7" s="1"/>
  <c r="O59" i="7"/>
  <c r="P59" i="7" s="1"/>
  <c r="L59" i="7"/>
  <c r="M59" i="7" s="1"/>
  <c r="I59" i="7"/>
  <c r="J59" i="7" s="1"/>
  <c r="AG58" i="7"/>
  <c r="AD58" i="7"/>
  <c r="AE58" i="7" s="1"/>
  <c r="AA58" i="7"/>
  <c r="AB58" i="7" s="1"/>
  <c r="X58" i="7"/>
  <c r="Y58" i="7" s="1"/>
  <c r="U58" i="7"/>
  <c r="V58" i="7" s="1"/>
  <c r="R58" i="7"/>
  <c r="S58" i="7" s="1"/>
  <c r="O58" i="7"/>
  <c r="P58" i="7" s="1"/>
  <c r="L58" i="7"/>
  <c r="M58" i="7" s="1"/>
  <c r="I58" i="7"/>
  <c r="J58" i="7" s="1"/>
  <c r="AG57" i="7"/>
  <c r="AD57" i="7"/>
  <c r="AE57" i="7" s="1"/>
  <c r="AA57" i="7"/>
  <c r="AB57" i="7" s="1"/>
  <c r="X57" i="7"/>
  <c r="Y57" i="7" s="1"/>
  <c r="U57" i="7"/>
  <c r="V57" i="7" s="1"/>
  <c r="R57" i="7"/>
  <c r="S57" i="7" s="1"/>
  <c r="O57" i="7"/>
  <c r="P57" i="7" s="1"/>
  <c r="L57" i="7"/>
  <c r="M57" i="7" s="1"/>
  <c r="I57" i="7"/>
  <c r="J57" i="7" s="1"/>
  <c r="AG56" i="7"/>
  <c r="AD56" i="7"/>
  <c r="AE56" i="7" s="1"/>
  <c r="AA56" i="7"/>
  <c r="AB56" i="7" s="1"/>
  <c r="X56" i="7"/>
  <c r="Y56" i="7" s="1"/>
  <c r="U56" i="7"/>
  <c r="V56" i="7" s="1"/>
  <c r="R56" i="7"/>
  <c r="S56" i="7" s="1"/>
  <c r="P56" i="7"/>
  <c r="O56" i="7"/>
  <c r="L56" i="7"/>
  <c r="M56" i="7" s="1"/>
  <c r="I56" i="7"/>
  <c r="J56" i="7" s="1"/>
  <c r="AG55" i="7"/>
  <c r="AD55" i="7"/>
  <c r="AE55" i="7" s="1"/>
  <c r="AA55" i="7"/>
  <c r="AB55" i="7" s="1"/>
  <c r="X55" i="7"/>
  <c r="Y55" i="7" s="1"/>
  <c r="V55" i="7"/>
  <c r="U55" i="7"/>
  <c r="R55" i="7"/>
  <c r="S55" i="7" s="1"/>
  <c r="O55" i="7"/>
  <c r="P55" i="7" s="1"/>
  <c r="L55" i="7"/>
  <c r="M55" i="7" s="1"/>
  <c r="I55" i="7"/>
  <c r="J55" i="7" s="1"/>
  <c r="AG54" i="7"/>
  <c r="AD54" i="7"/>
  <c r="AE54" i="7" s="1"/>
  <c r="AB54" i="7"/>
  <c r="AA54" i="7"/>
  <c r="X54" i="7"/>
  <c r="Y54" i="7" s="1"/>
  <c r="U54" i="7"/>
  <c r="V54" i="7" s="1"/>
  <c r="R54" i="7"/>
  <c r="S54" i="7" s="1"/>
  <c r="O54" i="7"/>
  <c r="P54" i="7" s="1"/>
  <c r="L54" i="7"/>
  <c r="M54" i="7" s="1"/>
  <c r="J54" i="7"/>
  <c r="AG53" i="7"/>
  <c r="AD53" i="7"/>
  <c r="AE53" i="7" s="1"/>
  <c r="AA53" i="7"/>
  <c r="AB53" i="7" s="1"/>
  <c r="X53" i="7"/>
  <c r="Y53" i="7" s="1"/>
  <c r="V53" i="7"/>
  <c r="U53" i="7"/>
  <c r="R53" i="7"/>
  <c r="S53" i="7" s="1"/>
  <c r="O53" i="7"/>
  <c r="P53" i="7" s="1"/>
  <c r="L53" i="7"/>
  <c r="M53" i="7" s="1"/>
  <c r="J53" i="7"/>
  <c r="AF53" i="7" s="1"/>
  <c r="AG52" i="7"/>
  <c r="AD52" i="7"/>
  <c r="AE52" i="7" s="1"/>
  <c r="AA52" i="7"/>
  <c r="AB52" i="7" s="1"/>
  <c r="X52" i="7"/>
  <c r="Y52" i="7" s="1"/>
  <c r="U52" i="7"/>
  <c r="V52" i="7" s="1"/>
  <c r="R52" i="7"/>
  <c r="S52" i="7" s="1"/>
  <c r="P52" i="7"/>
  <c r="O52" i="7"/>
  <c r="L52" i="7"/>
  <c r="M52" i="7" s="1"/>
  <c r="J52" i="7"/>
  <c r="AG51" i="7"/>
  <c r="AD51" i="7"/>
  <c r="AE51" i="7" s="1"/>
  <c r="AA51" i="7"/>
  <c r="AB51" i="7" s="1"/>
  <c r="X51" i="7"/>
  <c r="Y51" i="7" s="1"/>
  <c r="U51" i="7"/>
  <c r="V51" i="7" s="1"/>
  <c r="R51" i="7"/>
  <c r="S51" i="7" s="1"/>
  <c r="O51" i="7"/>
  <c r="P51" i="7" s="1"/>
  <c r="L51" i="7"/>
  <c r="M51" i="7" s="1"/>
  <c r="J51" i="7"/>
  <c r="AG50" i="7"/>
  <c r="AD50" i="7"/>
  <c r="AE50" i="7" s="1"/>
  <c r="AB50" i="7"/>
  <c r="AA50" i="7"/>
  <c r="X50" i="7"/>
  <c r="Y50" i="7" s="1"/>
  <c r="U50" i="7"/>
  <c r="V50" i="7" s="1"/>
  <c r="R50" i="7"/>
  <c r="S50" i="7" s="1"/>
  <c r="P50" i="7"/>
  <c r="O50" i="7"/>
  <c r="L50" i="7"/>
  <c r="M50" i="7" s="1"/>
  <c r="J50" i="7"/>
  <c r="AG49" i="7"/>
  <c r="AD49" i="7"/>
  <c r="AE49" i="7" s="1"/>
  <c r="AA49" i="7"/>
  <c r="AB49" i="7" s="1"/>
  <c r="X49" i="7"/>
  <c r="Y49" i="7" s="1"/>
  <c r="U49" i="7"/>
  <c r="V49" i="7" s="1"/>
  <c r="R49" i="7"/>
  <c r="S49" i="7" s="1"/>
  <c r="O49" i="7"/>
  <c r="P49" i="7" s="1"/>
  <c r="L49" i="7"/>
  <c r="M49" i="7" s="1"/>
  <c r="J49" i="7"/>
  <c r="AG48" i="7"/>
  <c r="AD48" i="7"/>
  <c r="AE48" i="7" s="1"/>
  <c r="AA48" i="7"/>
  <c r="AB48" i="7" s="1"/>
  <c r="X48" i="7"/>
  <c r="Y48" i="7" s="1"/>
  <c r="U48" i="7"/>
  <c r="V48" i="7" s="1"/>
  <c r="R48" i="7"/>
  <c r="S48" i="7" s="1"/>
  <c r="O48" i="7"/>
  <c r="P48" i="7" s="1"/>
  <c r="L48" i="7"/>
  <c r="M48" i="7" s="1"/>
  <c r="J48" i="7"/>
  <c r="AG47" i="7"/>
  <c r="AD47" i="7"/>
  <c r="AE47" i="7" s="1"/>
  <c r="AA47" i="7"/>
  <c r="AB47" i="7" s="1"/>
  <c r="X47" i="7"/>
  <c r="Y47" i="7" s="1"/>
  <c r="U47" i="7"/>
  <c r="V47" i="7" s="1"/>
  <c r="R47" i="7"/>
  <c r="S47" i="7" s="1"/>
  <c r="O47" i="7"/>
  <c r="P47" i="7" s="1"/>
  <c r="L47" i="7"/>
  <c r="M47" i="7" s="1"/>
  <c r="J47" i="7"/>
  <c r="AG46" i="7"/>
  <c r="AD46" i="7"/>
  <c r="AE46" i="7" s="1"/>
  <c r="AA46" i="7"/>
  <c r="AB46" i="7" s="1"/>
  <c r="X46" i="7"/>
  <c r="Y46" i="7" s="1"/>
  <c r="U46" i="7"/>
  <c r="V46" i="7" s="1"/>
  <c r="R46" i="7"/>
  <c r="S46" i="7" s="1"/>
  <c r="O46" i="7"/>
  <c r="P46" i="7" s="1"/>
  <c r="L46" i="7"/>
  <c r="M46" i="7" s="1"/>
  <c r="J46" i="7"/>
  <c r="AG45" i="7"/>
  <c r="AD45" i="7"/>
  <c r="AE45" i="7" s="1"/>
  <c r="AA45" i="7"/>
  <c r="AB45" i="7" s="1"/>
  <c r="X45" i="7"/>
  <c r="Y45" i="7" s="1"/>
  <c r="U45" i="7"/>
  <c r="V45" i="7" s="1"/>
  <c r="R45" i="7"/>
  <c r="S45" i="7" s="1"/>
  <c r="O45" i="7"/>
  <c r="P45" i="7" s="1"/>
  <c r="L45" i="7"/>
  <c r="M45" i="7" s="1"/>
  <c r="J45" i="7"/>
  <c r="AG44" i="7"/>
  <c r="AD44" i="7"/>
  <c r="AE44" i="7" s="1"/>
  <c r="AA44" i="7"/>
  <c r="AB44" i="7" s="1"/>
  <c r="X44" i="7"/>
  <c r="Y44" i="7" s="1"/>
  <c r="U44" i="7"/>
  <c r="V44" i="7" s="1"/>
  <c r="R44" i="7"/>
  <c r="S44" i="7" s="1"/>
  <c r="O44" i="7"/>
  <c r="P44" i="7" s="1"/>
  <c r="L44" i="7"/>
  <c r="M44" i="7" s="1"/>
  <c r="J44" i="7"/>
  <c r="AG43" i="7"/>
  <c r="AD43" i="7"/>
  <c r="AE43" i="7" s="1"/>
  <c r="AA43" i="7"/>
  <c r="AB43" i="7" s="1"/>
  <c r="X43" i="7"/>
  <c r="Y43" i="7" s="1"/>
  <c r="U43" i="7"/>
  <c r="V43" i="7" s="1"/>
  <c r="R43" i="7"/>
  <c r="S43" i="7" s="1"/>
  <c r="O43" i="7"/>
  <c r="P43" i="7" s="1"/>
  <c r="L43" i="7"/>
  <c r="M43" i="7" s="1"/>
  <c r="J43" i="7"/>
  <c r="AG42" i="7"/>
  <c r="AD42" i="7"/>
  <c r="AE42" i="7" s="1"/>
  <c r="AA42" i="7"/>
  <c r="AB42" i="7" s="1"/>
  <c r="X42" i="7"/>
  <c r="Y42" i="7" s="1"/>
  <c r="U42" i="7"/>
  <c r="V42" i="7" s="1"/>
  <c r="R42" i="7"/>
  <c r="S42" i="7" s="1"/>
  <c r="O42" i="7"/>
  <c r="P42" i="7" s="1"/>
  <c r="L42" i="7"/>
  <c r="M42" i="7" s="1"/>
  <c r="J42" i="7"/>
  <c r="AG41" i="7"/>
  <c r="AD41" i="7"/>
  <c r="AE41" i="7" s="1"/>
  <c r="AA41" i="7"/>
  <c r="AB41" i="7" s="1"/>
  <c r="X41" i="7"/>
  <c r="Y41" i="7" s="1"/>
  <c r="U41" i="7"/>
  <c r="V41" i="7" s="1"/>
  <c r="R41" i="7"/>
  <c r="S41" i="7" s="1"/>
  <c r="O41" i="7"/>
  <c r="P41" i="7" s="1"/>
  <c r="L41" i="7"/>
  <c r="M41" i="7" s="1"/>
  <c r="J41" i="7"/>
  <c r="AG40" i="7"/>
  <c r="AD40" i="7"/>
  <c r="AE40" i="7" s="1"/>
  <c r="AA40" i="7"/>
  <c r="AB40" i="7" s="1"/>
  <c r="X40" i="7"/>
  <c r="Y40" i="7" s="1"/>
  <c r="U40" i="7"/>
  <c r="V40" i="7" s="1"/>
  <c r="R40" i="7"/>
  <c r="S40" i="7" s="1"/>
  <c r="O40" i="7"/>
  <c r="P40" i="7" s="1"/>
  <c r="L40" i="7"/>
  <c r="M40" i="7" s="1"/>
  <c r="J40" i="7"/>
  <c r="AG39" i="7"/>
  <c r="AD39" i="7"/>
  <c r="AE39" i="7" s="1"/>
  <c r="AA39" i="7"/>
  <c r="AB39" i="7" s="1"/>
  <c r="X39" i="7"/>
  <c r="Y39" i="7" s="1"/>
  <c r="U39" i="7"/>
  <c r="V39" i="7" s="1"/>
  <c r="R39" i="7"/>
  <c r="S39" i="7" s="1"/>
  <c r="O39" i="7"/>
  <c r="P39" i="7" s="1"/>
  <c r="L39" i="7"/>
  <c r="M39" i="7" s="1"/>
  <c r="J39" i="7"/>
  <c r="AG38" i="7"/>
  <c r="AD38" i="7"/>
  <c r="AE38" i="7" s="1"/>
  <c r="AA38" i="7"/>
  <c r="AB38" i="7" s="1"/>
  <c r="X38" i="7"/>
  <c r="Y38" i="7" s="1"/>
  <c r="U38" i="7"/>
  <c r="V38" i="7" s="1"/>
  <c r="R38" i="7"/>
  <c r="S38" i="7" s="1"/>
  <c r="O38" i="7"/>
  <c r="P38" i="7" s="1"/>
  <c r="L38" i="7"/>
  <c r="M38" i="7" s="1"/>
  <c r="J38" i="7"/>
  <c r="AG37" i="7"/>
  <c r="AD37" i="7"/>
  <c r="AE37" i="7" s="1"/>
  <c r="AA37" i="7"/>
  <c r="AB37" i="7" s="1"/>
  <c r="X37" i="7"/>
  <c r="Y37" i="7" s="1"/>
  <c r="U37" i="7"/>
  <c r="V37" i="7" s="1"/>
  <c r="R37" i="7"/>
  <c r="S37" i="7" s="1"/>
  <c r="O37" i="7"/>
  <c r="P37" i="7" s="1"/>
  <c r="L37" i="7"/>
  <c r="M37" i="7" s="1"/>
  <c r="J37" i="7"/>
  <c r="AG36" i="7"/>
  <c r="AD36" i="7"/>
  <c r="AE36" i="7" s="1"/>
  <c r="AA36" i="7"/>
  <c r="AB36" i="7" s="1"/>
  <c r="X36" i="7"/>
  <c r="Y36" i="7" s="1"/>
  <c r="U36" i="7"/>
  <c r="V36" i="7" s="1"/>
  <c r="R36" i="7"/>
  <c r="S36" i="7" s="1"/>
  <c r="O36" i="7"/>
  <c r="P36" i="7" s="1"/>
  <c r="L36" i="7"/>
  <c r="M36" i="7" s="1"/>
  <c r="J36" i="7"/>
  <c r="AG35" i="7"/>
  <c r="AD35" i="7"/>
  <c r="AE35" i="7" s="1"/>
  <c r="AA35" i="7"/>
  <c r="AB35" i="7" s="1"/>
  <c r="X35" i="7"/>
  <c r="Y35" i="7" s="1"/>
  <c r="U35" i="7"/>
  <c r="V35" i="7" s="1"/>
  <c r="R35" i="7"/>
  <c r="S35" i="7" s="1"/>
  <c r="O35" i="7"/>
  <c r="P35" i="7" s="1"/>
  <c r="L35" i="7"/>
  <c r="M35" i="7" s="1"/>
  <c r="J35" i="7"/>
  <c r="AG34" i="7"/>
  <c r="AD34" i="7"/>
  <c r="AE34" i="7" s="1"/>
  <c r="AA34" i="7"/>
  <c r="AB34" i="7" s="1"/>
  <c r="X34" i="7"/>
  <c r="Y34" i="7" s="1"/>
  <c r="U34" i="7"/>
  <c r="V34" i="7" s="1"/>
  <c r="R34" i="7"/>
  <c r="S34" i="7" s="1"/>
  <c r="O34" i="7"/>
  <c r="P34" i="7" s="1"/>
  <c r="L34" i="7"/>
  <c r="M34" i="7" s="1"/>
  <c r="J34" i="7"/>
  <c r="AG33" i="7"/>
  <c r="AD33" i="7"/>
  <c r="AE33" i="7" s="1"/>
  <c r="AB33" i="7"/>
  <c r="AA33" i="7"/>
  <c r="X33" i="7"/>
  <c r="Y33" i="7" s="1"/>
  <c r="U33" i="7"/>
  <c r="V33" i="7" s="1"/>
  <c r="R33" i="7"/>
  <c r="S33" i="7" s="1"/>
  <c r="O33" i="7"/>
  <c r="P33" i="7" s="1"/>
  <c r="L33" i="7"/>
  <c r="M33" i="7" s="1"/>
  <c r="J33" i="7"/>
  <c r="AG32" i="7"/>
  <c r="AD32" i="7"/>
  <c r="AE32" i="7" s="1"/>
  <c r="AB32" i="7"/>
  <c r="AA32" i="7"/>
  <c r="X32" i="7"/>
  <c r="Y32" i="7" s="1"/>
  <c r="U32" i="7"/>
  <c r="V32" i="7" s="1"/>
  <c r="R32" i="7"/>
  <c r="S32" i="7" s="1"/>
  <c r="O32" i="7"/>
  <c r="P32" i="7" s="1"/>
  <c r="L32" i="7"/>
  <c r="M32" i="7" s="1"/>
  <c r="J32" i="7"/>
  <c r="AG31" i="7"/>
  <c r="AD31" i="7"/>
  <c r="AE31" i="7" s="1"/>
  <c r="AA31" i="7"/>
  <c r="AB31" i="7" s="1"/>
  <c r="X31" i="7"/>
  <c r="Y31" i="7" s="1"/>
  <c r="V31" i="7"/>
  <c r="U31" i="7"/>
  <c r="R31" i="7"/>
  <c r="S31" i="7" s="1"/>
  <c r="O31" i="7"/>
  <c r="P31" i="7" s="1"/>
  <c r="L31" i="7"/>
  <c r="M31" i="7" s="1"/>
  <c r="J31" i="7"/>
  <c r="AG30" i="7"/>
  <c r="AD30" i="7"/>
  <c r="AE30" i="7" s="1"/>
  <c r="AA30" i="7"/>
  <c r="AB30" i="7" s="1"/>
  <c r="X30" i="7"/>
  <c r="Y30" i="7" s="1"/>
  <c r="U30" i="7"/>
  <c r="V30" i="7" s="1"/>
  <c r="R30" i="7"/>
  <c r="S30" i="7" s="1"/>
  <c r="O30" i="7"/>
  <c r="P30" i="7" s="1"/>
  <c r="L30" i="7"/>
  <c r="M30" i="7" s="1"/>
  <c r="J30" i="7"/>
  <c r="AG29" i="7"/>
  <c r="AD29" i="7"/>
  <c r="AE29" i="7" s="1"/>
  <c r="AA29" i="7"/>
  <c r="AB29" i="7" s="1"/>
  <c r="X29" i="7"/>
  <c r="Y29" i="7" s="1"/>
  <c r="U29" i="7"/>
  <c r="V29" i="7" s="1"/>
  <c r="R29" i="7"/>
  <c r="S29" i="7" s="1"/>
  <c r="O29" i="7"/>
  <c r="P29" i="7" s="1"/>
  <c r="L29" i="7"/>
  <c r="M29" i="7" s="1"/>
  <c r="J29" i="7"/>
  <c r="AG28" i="7"/>
  <c r="AD28" i="7"/>
  <c r="AE28" i="7" s="1"/>
  <c r="AA28" i="7"/>
  <c r="AB28" i="7" s="1"/>
  <c r="X28" i="7"/>
  <c r="Y28" i="7" s="1"/>
  <c r="U28" i="7"/>
  <c r="V28" i="7" s="1"/>
  <c r="R28" i="7"/>
  <c r="S28" i="7" s="1"/>
  <c r="O28" i="7"/>
  <c r="P28" i="7" s="1"/>
  <c r="L28" i="7"/>
  <c r="M28" i="7" s="1"/>
  <c r="J28" i="7"/>
  <c r="AG27" i="7"/>
  <c r="AD27" i="7"/>
  <c r="AE27" i="7" s="1"/>
  <c r="AA27" i="7"/>
  <c r="AB27" i="7" s="1"/>
  <c r="X27" i="7"/>
  <c r="Y27" i="7" s="1"/>
  <c r="U27" i="7"/>
  <c r="V27" i="7" s="1"/>
  <c r="R27" i="7"/>
  <c r="S27" i="7" s="1"/>
  <c r="O27" i="7"/>
  <c r="P27" i="7" s="1"/>
  <c r="L27" i="7"/>
  <c r="M27" i="7" s="1"/>
  <c r="J27" i="7"/>
  <c r="AG26" i="7"/>
  <c r="AD26" i="7"/>
  <c r="AE26" i="7" s="1"/>
  <c r="AA26" i="7"/>
  <c r="AB26" i="7" s="1"/>
  <c r="X26" i="7"/>
  <c r="Y26" i="7" s="1"/>
  <c r="U26" i="7"/>
  <c r="V26" i="7" s="1"/>
  <c r="R26" i="7"/>
  <c r="S26" i="7" s="1"/>
  <c r="O26" i="7"/>
  <c r="P26" i="7" s="1"/>
  <c r="L26" i="7"/>
  <c r="M26" i="7" s="1"/>
  <c r="J26" i="7"/>
  <c r="AG25" i="7"/>
  <c r="AD25" i="7"/>
  <c r="AE25" i="7" s="1"/>
  <c r="AA25" i="7"/>
  <c r="AB25" i="7" s="1"/>
  <c r="X25" i="7"/>
  <c r="Y25" i="7" s="1"/>
  <c r="U25" i="7"/>
  <c r="V25" i="7" s="1"/>
  <c r="R25" i="7"/>
  <c r="S25" i="7" s="1"/>
  <c r="O25" i="7"/>
  <c r="P25" i="7" s="1"/>
  <c r="L25" i="7"/>
  <c r="M25" i="7" s="1"/>
  <c r="J25" i="7"/>
  <c r="AG24" i="7"/>
  <c r="AD24" i="7"/>
  <c r="AE24" i="7" s="1"/>
  <c r="AA24" i="7"/>
  <c r="AB24" i="7" s="1"/>
  <c r="X24" i="7"/>
  <c r="Y24" i="7" s="1"/>
  <c r="U24" i="7"/>
  <c r="V24" i="7" s="1"/>
  <c r="R24" i="7"/>
  <c r="S24" i="7" s="1"/>
  <c r="O24" i="7"/>
  <c r="P24" i="7" s="1"/>
  <c r="L24" i="7"/>
  <c r="M24" i="7" s="1"/>
  <c r="J24" i="7"/>
  <c r="AG23" i="7"/>
  <c r="AD23" i="7"/>
  <c r="AE23" i="7" s="1"/>
  <c r="AA23" i="7"/>
  <c r="AB23" i="7" s="1"/>
  <c r="X23" i="7"/>
  <c r="Y23" i="7" s="1"/>
  <c r="U23" i="7"/>
  <c r="V23" i="7" s="1"/>
  <c r="R23" i="7"/>
  <c r="S23" i="7" s="1"/>
  <c r="O23" i="7"/>
  <c r="P23" i="7" s="1"/>
  <c r="L23" i="7"/>
  <c r="M23" i="7" s="1"/>
  <c r="J23" i="7"/>
  <c r="AG22" i="7"/>
  <c r="AD22" i="7"/>
  <c r="AE22" i="7" s="1"/>
  <c r="AA22" i="7"/>
  <c r="AB22" i="7" s="1"/>
  <c r="X22" i="7"/>
  <c r="Y22" i="7" s="1"/>
  <c r="U22" i="7"/>
  <c r="V22" i="7" s="1"/>
  <c r="R22" i="7"/>
  <c r="S22" i="7" s="1"/>
  <c r="O22" i="7"/>
  <c r="P22" i="7" s="1"/>
  <c r="L22" i="7"/>
  <c r="M22" i="7" s="1"/>
  <c r="J22" i="7"/>
  <c r="AG21" i="7"/>
  <c r="AD21" i="7"/>
  <c r="AE21" i="7" s="1"/>
  <c r="AA21" i="7"/>
  <c r="AB21" i="7" s="1"/>
  <c r="X21" i="7"/>
  <c r="Y21" i="7" s="1"/>
  <c r="U21" i="7"/>
  <c r="V21" i="7" s="1"/>
  <c r="R21" i="7"/>
  <c r="S21" i="7" s="1"/>
  <c r="O21" i="7"/>
  <c r="P21" i="7" s="1"/>
  <c r="L21" i="7"/>
  <c r="M21" i="7" s="1"/>
  <c r="J21" i="7"/>
  <c r="AG20" i="7"/>
  <c r="AD20" i="7"/>
  <c r="AE20" i="7" s="1"/>
  <c r="AA20" i="7"/>
  <c r="AB20" i="7" s="1"/>
  <c r="X20" i="7"/>
  <c r="Y20" i="7" s="1"/>
  <c r="U20" i="7"/>
  <c r="V20" i="7" s="1"/>
  <c r="R20" i="7"/>
  <c r="S20" i="7" s="1"/>
  <c r="O20" i="7"/>
  <c r="P20" i="7" s="1"/>
  <c r="L20" i="7"/>
  <c r="M20" i="7" s="1"/>
  <c r="J20" i="7"/>
  <c r="AG19" i="7"/>
  <c r="AD19" i="7"/>
  <c r="AE19" i="7" s="1"/>
  <c r="AA19" i="7"/>
  <c r="AB19" i="7" s="1"/>
  <c r="X19" i="7"/>
  <c r="Y19" i="7" s="1"/>
  <c r="U19" i="7"/>
  <c r="V19" i="7" s="1"/>
  <c r="R19" i="7"/>
  <c r="S19" i="7" s="1"/>
  <c r="O19" i="7"/>
  <c r="P19" i="7" s="1"/>
  <c r="L19" i="7"/>
  <c r="M19" i="7" s="1"/>
  <c r="J19" i="7"/>
  <c r="AG18" i="7"/>
  <c r="AD18" i="7"/>
  <c r="AE18" i="7" s="1"/>
  <c r="AA18" i="7"/>
  <c r="AB18" i="7" s="1"/>
  <c r="X18" i="7"/>
  <c r="Y18" i="7" s="1"/>
  <c r="U18" i="7"/>
  <c r="V18" i="7" s="1"/>
  <c r="R18" i="7"/>
  <c r="S18" i="7" s="1"/>
  <c r="O18" i="7"/>
  <c r="P18" i="7" s="1"/>
  <c r="L18" i="7"/>
  <c r="M18" i="7" s="1"/>
  <c r="J18" i="7"/>
  <c r="AG17" i="7"/>
  <c r="AD17" i="7"/>
  <c r="AE17" i="7" s="1"/>
  <c r="AA17" i="7"/>
  <c r="AB17" i="7" s="1"/>
  <c r="X17" i="7"/>
  <c r="Y17" i="7" s="1"/>
  <c r="U17" i="7"/>
  <c r="V17" i="7" s="1"/>
  <c r="R17" i="7"/>
  <c r="S17" i="7" s="1"/>
  <c r="O17" i="7"/>
  <c r="P17" i="7" s="1"/>
  <c r="L17" i="7"/>
  <c r="M17" i="7" s="1"/>
  <c r="J17" i="7"/>
  <c r="AG16" i="7"/>
  <c r="AD16" i="7"/>
  <c r="AE16" i="7" s="1"/>
  <c r="AA16" i="7"/>
  <c r="AB16" i="7" s="1"/>
  <c r="X16" i="7"/>
  <c r="Y16" i="7" s="1"/>
  <c r="U16" i="7"/>
  <c r="V16" i="7" s="1"/>
  <c r="R16" i="7"/>
  <c r="S16" i="7" s="1"/>
  <c r="O16" i="7"/>
  <c r="P16" i="7" s="1"/>
  <c r="L16" i="7"/>
  <c r="M16" i="7" s="1"/>
  <c r="J16" i="7"/>
  <c r="AG15" i="7"/>
  <c r="AD15" i="7"/>
  <c r="AE15" i="7" s="1"/>
  <c r="AB15" i="7"/>
  <c r="AA15" i="7"/>
  <c r="X15" i="7"/>
  <c r="Y15" i="7" s="1"/>
  <c r="U15" i="7"/>
  <c r="V15" i="7" s="1"/>
  <c r="R15" i="7"/>
  <c r="S15" i="7" s="1"/>
  <c r="O15" i="7"/>
  <c r="P15" i="7" s="1"/>
  <c r="L15" i="7"/>
  <c r="M15" i="7" s="1"/>
  <c r="J15" i="7"/>
  <c r="AG14" i="7"/>
  <c r="AD14" i="7"/>
  <c r="AE14" i="7" s="1"/>
  <c r="AA14" i="7"/>
  <c r="AB14" i="7" s="1"/>
  <c r="X14" i="7"/>
  <c r="Y14" i="7" s="1"/>
  <c r="U14" i="7"/>
  <c r="V14" i="7" s="1"/>
  <c r="R14" i="7"/>
  <c r="S14" i="7" s="1"/>
  <c r="O14" i="7"/>
  <c r="P14" i="7" s="1"/>
  <c r="L14" i="7"/>
  <c r="M14" i="7" s="1"/>
  <c r="J14" i="7"/>
  <c r="AG13" i="7"/>
  <c r="AD13" i="7"/>
  <c r="AE13" i="7" s="1"/>
  <c r="AA13" i="7"/>
  <c r="AB13" i="7" s="1"/>
  <c r="X13" i="7"/>
  <c r="Y13" i="7" s="1"/>
  <c r="U13" i="7"/>
  <c r="V13" i="7" s="1"/>
  <c r="R13" i="7"/>
  <c r="S13" i="7" s="1"/>
  <c r="O13" i="7"/>
  <c r="P13" i="7" s="1"/>
  <c r="L13" i="7"/>
  <c r="M13" i="7" s="1"/>
  <c r="J13" i="7"/>
  <c r="AG12" i="7"/>
  <c r="AD12" i="7"/>
  <c r="AE12" i="7" s="1"/>
  <c r="AA12" i="7"/>
  <c r="AB12" i="7" s="1"/>
  <c r="X12" i="7"/>
  <c r="Y12" i="7" s="1"/>
  <c r="U12" i="7"/>
  <c r="V12" i="7" s="1"/>
  <c r="R12" i="7"/>
  <c r="S12" i="7" s="1"/>
  <c r="O12" i="7"/>
  <c r="P12" i="7" s="1"/>
  <c r="L12" i="7"/>
  <c r="M12" i="7" s="1"/>
  <c r="J12" i="7"/>
  <c r="AG11" i="7"/>
  <c r="AD11" i="7"/>
  <c r="AE11" i="7" s="1"/>
  <c r="AA11" i="7"/>
  <c r="AB11" i="7" s="1"/>
  <c r="X11" i="7"/>
  <c r="Y11" i="7" s="1"/>
  <c r="U11" i="7"/>
  <c r="V11" i="7" s="1"/>
  <c r="R11" i="7"/>
  <c r="S11" i="7" s="1"/>
  <c r="O11" i="7"/>
  <c r="P11" i="7" s="1"/>
  <c r="L11" i="7"/>
  <c r="M11" i="7" s="1"/>
  <c r="J11" i="7"/>
  <c r="AF3" i="7"/>
  <c r="AF2" i="7"/>
  <c r="C8" i="7" s="1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C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D145" i="6"/>
  <c r="C145" i="6"/>
  <c r="G144" i="6"/>
  <c r="D144" i="6"/>
  <c r="C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E90" i="6"/>
  <c r="AD90" i="6"/>
  <c r="AA90" i="6"/>
  <c r="AB90" i="6" s="1"/>
  <c r="X90" i="6"/>
  <c r="Y90" i="6" s="1"/>
  <c r="U90" i="6"/>
  <c r="V90" i="6" s="1"/>
  <c r="R90" i="6"/>
  <c r="S90" i="6" s="1"/>
  <c r="O90" i="6"/>
  <c r="P90" i="6" s="1"/>
  <c r="M90" i="6"/>
  <c r="L90" i="6"/>
  <c r="I90" i="6"/>
  <c r="J90" i="6" s="1"/>
  <c r="AG89" i="6"/>
  <c r="AD89" i="6"/>
  <c r="AE89" i="6" s="1"/>
  <c r="AA89" i="6"/>
  <c r="AB89" i="6" s="1"/>
  <c r="Y89" i="6"/>
  <c r="X89" i="6"/>
  <c r="U89" i="6"/>
  <c r="V89" i="6" s="1"/>
  <c r="R89" i="6"/>
  <c r="S89" i="6" s="1"/>
  <c r="O89" i="6"/>
  <c r="P89" i="6" s="1"/>
  <c r="M89" i="6"/>
  <c r="L89" i="6"/>
  <c r="I89" i="6"/>
  <c r="J89" i="6" s="1"/>
  <c r="AG88" i="6"/>
  <c r="AD88" i="6"/>
  <c r="AE88" i="6" s="1"/>
  <c r="AA88" i="6"/>
  <c r="AB88" i="6" s="1"/>
  <c r="Y88" i="6"/>
  <c r="X88" i="6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Y87" i="6"/>
  <c r="X87" i="6"/>
  <c r="U87" i="6"/>
  <c r="V87" i="6" s="1"/>
  <c r="R87" i="6"/>
  <c r="S87" i="6" s="1"/>
  <c r="O87" i="6"/>
  <c r="P87" i="6" s="1"/>
  <c r="L87" i="6"/>
  <c r="M87" i="6" s="1"/>
  <c r="I87" i="6"/>
  <c r="J87" i="6" s="1"/>
  <c r="AG86" i="6"/>
  <c r="AD86" i="6"/>
  <c r="AE86" i="6" s="1"/>
  <c r="AA86" i="6"/>
  <c r="AB86" i="6" s="1"/>
  <c r="Y86" i="6"/>
  <c r="X86" i="6"/>
  <c r="U86" i="6"/>
  <c r="V86" i="6" s="1"/>
  <c r="R86" i="6"/>
  <c r="S86" i="6" s="1"/>
  <c r="O86" i="6"/>
  <c r="P86" i="6" s="1"/>
  <c r="L86" i="6"/>
  <c r="M86" i="6" s="1"/>
  <c r="I86" i="6"/>
  <c r="J86" i="6" s="1"/>
  <c r="AG85" i="6"/>
  <c r="AD85" i="6"/>
  <c r="AE85" i="6" s="1"/>
  <c r="AA85" i="6"/>
  <c r="AB85" i="6" s="1"/>
  <c r="Y85" i="6"/>
  <c r="X85" i="6"/>
  <c r="U85" i="6"/>
  <c r="V85" i="6" s="1"/>
  <c r="R85" i="6"/>
  <c r="S85" i="6" s="1"/>
  <c r="O85" i="6"/>
  <c r="P85" i="6" s="1"/>
  <c r="L85" i="6"/>
  <c r="M85" i="6" s="1"/>
  <c r="I85" i="6"/>
  <c r="J85" i="6" s="1"/>
  <c r="AG84" i="6"/>
  <c r="AE84" i="6"/>
  <c r="AD84" i="6"/>
  <c r="AA84" i="6"/>
  <c r="AB84" i="6" s="1"/>
  <c r="X84" i="6"/>
  <c r="Y84" i="6" s="1"/>
  <c r="U84" i="6"/>
  <c r="V84" i="6" s="1"/>
  <c r="R84" i="6"/>
  <c r="S84" i="6" s="1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R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R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R81" i="6"/>
  <c r="S81" i="6" s="1"/>
  <c r="O81" i="6"/>
  <c r="P81" i="6" s="1"/>
  <c r="L81" i="6"/>
  <c r="M81" i="6" s="1"/>
  <c r="I81" i="6"/>
  <c r="J81" i="6" s="1"/>
  <c r="AG80" i="6"/>
  <c r="AE80" i="6"/>
  <c r="AD80" i="6"/>
  <c r="AA80" i="6"/>
  <c r="AB80" i="6" s="1"/>
  <c r="X80" i="6"/>
  <c r="Y80" i="6" s="1"/>
  <c r="U80" i="6"/>
  <c r="V80" i="6" s="1"/>
  <c r="R80" i="6"/>
  <c r="S80" i="6" s="1"/>
  <c r="O80" i="6"/>
  <c r="P80" i="6" s="1"/>
  <c r="L80" i="6"/>
  <c r="M80" i="6" s="1"/>
  <c r="I80" i="6"/>
  <c r="J80" i="6" s="1"/>
  <c r="AG79" i="6"/>
  <c r="AE79" i="6"/>
  <c r="AD79" i="6"/>
  <c r="AA79" i="6"/>
  <c r="AB79" i="6" s="1"/>
  <c r="Y79" i="6"/>
  <c r="X79" i="6"/>
  <c r="U79" i="6"/>
  <c r="V79" i="6" s="1"/>
  <c r="R79" i="6"/>
  <c r="S79" i="6" s="1"/>
  <c r="O79" i="6"/>
  <c r="P79" i="6" s="1"/>
  <c r="L79" i="6"/>
  <c r="M79" i="6" s="1"/>
  <c r="I79" i="6"/>
  <c r="J79" i="6" s="1"/>
  <c r="AG78" i="6"/>
  <c r="AE78" i="6"/>
  <c r="AD78" i="6"/>
  <c r="AA78" i="6"/>
  <c r="AB78" i="6" s="1"/>
  <c r="Y78" i="6"/>
  <c r="X78" i="6"/>
  <c r="U78" i="6"/>
  <c r="V78" i="6" s="1"/>
  <c r="R78" i="6"/>
  <c r="S78" i="6" s="1"/>
  <c r="O78" i="6"/>
  <c r="P78" i="6" s="1"/>
  <c r="L78" i="6"/>
  <c r="M78" i="6" s="1"/>
  <c r="I78" i="6"/>
  <c r="J78" i="6" s="1"/>
  <c r="AG77" i="6"/>
  <c r="AE77" i="6"/>
  <c r="AD77" i="6"/>
  <c r="AA77" i="6"/>
  <c r="AB77" i="6" s="1"/>
  <c r="Y77" i="6"/>
  <c r="X77" i="6"/>
  <c r="U77" i="6"/>
  <c r="V77" i="6" s="1"/>
  <c r="R77" i="6"/>
  <c r="S77" i="6" s="1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R76" i="6"/>
  <c r="S76" i="6" s="1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R75" i="6"/>
  <c r="S75" i="6" s="1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R74" i="6"/>
  <c r="S74" i="6" s="1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AF73" i="6" s="1"/>
  <c r="U73" i="6"/>
  <c r="V73" i="6" s="1"/>
  <c r="R73" i="6"/>
  <c r="S73" i="6" s="1"/>
  <c r="O73" i="6"/>
  <c r="P73" i="6" s="1"/>
  <c r="L73" i="6"/>
  <c r="M73" i="6" s="1"/>
  <c r="I73" i="6"/>
  <c r="J73" i="6" s="1"/>
  <c r="AG72" i="6"/>
  <c r="AD72" i="6"/>
  <c r="AE72" i="6" s="1"/>
  <c r="AA72" i="6"/>
  <c r="AB72" i="6" s="1"/>
  <c r="Y72" i="6"/>
  <c r="X72" i="6"/>
  <c r="U72" i="6"/>
  <c r="V72" i="6" s="1"/>
  <c r="R72" i="6"/>
  <c r="S72" i="6" s="1"/>
  <c r="O72" i="6"/>
  <c r="P72" i="6" s="1"/>
  <c r="L72" i="6"/>
  <c r="M72" i="6" s="1"/>
  <c r="I72" i="6"/>
  <c r="J72" i="6" s="1"/>
  <c r="AG71" i="6"/>
  <c r="AD71" i="6"/>
  <c r="AE71" i="6" s="1"/>
  <c r="AA71" i="6"/>
  <c r="AB71" i="6" s="1"/>
  <c r="Y71" i="6"/>
  <c r="X71" i="6"/>
  <c r="U71" i="6"/>
  <c r="V71" i="6" s="1"/>
  <c r="S71" i="6"/>
  <c r="R71" i="6"/>
  <c r="O71" i="6"/>
  <c r="P71" i="6" s="1"/>
  <c r="L71" i="6"/>
  <c r="M71" i="6" s="1"/>
  <c r="I71" i="6"/>
  <c r="J71" i="6" s="1"/>
  <c r="AG70" i="6"/>
  <c r="AD70" i="6"/>
  <c r="AE70" i="6" s="1"/>
  <c r="AA70" i="6"/>
  <c r="AB70" i="6" s="1"/>
  <c r="Y70" i="6"/>
  <c r="X70" i="6"/>
  <c r="U70" i="6"/>
  <c r="V70" i="6" s="1"/>
  <c r="S70" i="6"/>
  <c r="R70" i="6"/>
  <c r="O70" i="6"/>
  <c r="P70" i="6" s="1"/>
  <c r="L70" i="6"/>
  <c r="M70" i="6" s="1"/>
  <c r="I70" i="6"/>
  <c r="J70" i="6" s="1"/>
  <c r="AG69" i="6"/>
  <c r="AD69" i="6"/>
  <c r="AE69" i="6" s="1"/>
  <c r="AA69" i="6"/>
  <c r="AB69" i="6" s="1"/>
  <c r="Y69" i="6"/>
  <c r="X69" i="6"/>
  <c r="U69" i="6"/>
  <c r="V69" i="6" s="1"/>
  <c r="S69" i="6"/>
  <c r="R69" i="6"/>
  <c r="O69" i="6"/>
  <c r="P69" i="6" s="1"/>
  <c r="L69" i="6"/>
  <c r="M69" i="6" s="1"/>
  <c r="I69" i="6"/>
  <c r="J69" i="6" s="1"/>
  <c r="AG68" i="6"/>
  <c r="AD68" i="6"/>
  <c r="AE68" i="6" s="1"/>
  <c r="AA68" i="6"/>
  <c r="AB68" i="6" s="1"/>
  <c r="Y68" i="6"/>
  <c r="X68" i="6"/>
  <c r="U68" i="6"/>
  <c r="V68" i="6" s="1"/>
  <c r="R68" i="6"/>
  <c r="S68" i="6" s="1"/>
  <c r="O68" i="6"/>
  <c r="P68" i="6" s="1"/>
  <c r="M68" i="6"/>
  <c r="L68" i="6"/>
  <c r="I68" i="6"/>
  <c r="J68" i="6" s="1"/>
  <c r="AG67" i="6"/>
  <c r="AD67" i="6"/>
  <c r="AE67" i="6" s="1"/>
  <c r="AA67" i="6"/>
  <c r="AB67" i="6" s="1"/>
  <c r="X67" i="6"/>
  <c r="Y67" i="6" s="1"/>
  <c r="U67" i="6"/>
  <c r="V67" i="6" s="1"/>
  <c r="R67" i="6"/>
  <c r="S67" i="6" s="1"/>
  <c r="O67" i="6"/>
  <c r="P67" i="6" s="1"/>
  <c r="M67" i="6"/>
  <c r="L67" i="6"/>
  <c r="I67" i="6"/>
  <c r="J67" i="6" s="1"/>
  <c r="AG66" i="6"/>
  <c r="AD66" i="6"/>
  <c r="AE66" i="6" s="1"/>
  <c r="AA66" i="6"/>
  <c r="AB66" i="6" s="1"/>
  <c r="X66" i="6"/>
  <c r="Y66" i="6" s="1"/>
  <c r="U66" i="6"/>
  <c r="V66" i="6" s="1"/>
  <c r="R66" i="6"/>
  <c r="S66" i="6" s="1"/>
  <c r="O66" i="6"/>
  <c r="P66" i="6" s="1"/>
  <c r="L66" i="6"/>
  <c r="M66" i="6" s="1"/>
  <c r="I66" i="6"/>
  <c r="J66" i="6" s="1"/>
  <c r="AG65" i="6"/>
  <c r="AD65" i="6"/>
  <c r="AE65" i="6" s="1"/>
  <c r="AA65" i="6"/>
  <c r="AB65" i="6" s="1"/>
  <c r="Y65" i="6"/>
  <c r="X65" i="6"/>
  <c r="U65" i="6"/>
  <c r="V65" i="6" s="1"/>
  <c r="R65" i="6"/>
  <c r="S65" i="6" s="1"/>
  <c r="O65" i="6"/>
  <c r="P65" i="6" s="1"/>
  <c r="L65" i="6"/>
  <c r="M65" i="6" s="1"/>
  <c r="I65" i="6"/>
  <c r="J65" i="6" s="1"/>
  <c r="AG64" i="6"/>
  <c r="AD64" i="6"/>
  <c r="AE64" i="6" s="1"/>
  <c r="AA64" i="6"/>
  <c r="AB64" i="6" s="1"/>
  <c r="Y64" i="6"/>
  <c r="X64" i="6"/>
  <c r="U64" i="6"/>
  <c r="V64" i="6" s="1"/>
  <c r="S64" i="6"/>
  <c r="R64" i="6"/>
  <c r="O64" i="6"/>
  <c r="P64" i="6" s="1"/>
  <c r="L64" i="6"/>
  <c r="M64" i="6" s="1"/>
  <c r="I64" i="6"/>
  <c r="J64" i="6" s="1"/>
  <c r="AG63" i="6"/>
  <c r="AD63" i="6"/>
  <c r="AE63" i="6" s="1"/>
  <c r="AA63" i="6"/>
  <c r="AB63" i="6" s="1"/>
  <c r="Y63" i="6"/>
  <c r="X63" i="6"/>
  <c r="U63" i="6"/>
  <c r="V63" i="6" s="1"/>
  <c r="S63" i="6"/>
  <c r="R63" i="6"/>
  <c r="O63" i="6"/>
  <c r="P63" i="6" s="1"/>
  <c r="L63" i="6"/>
  <c r="M63" i="6" s="1"/>
  <c r="I63" i="6"/>
  <c r="J63" i="6" s="1"/>
  <c r="AG62" i="6"/>
  <c r="AD62" i="6"/>
  <c r="AE62" i="6" s="1"/>
  <c r="AA62" i="6"/>
  <c r="AB62" i="6" s="1"/>
  <c r="X62" i="6"/>
  <c r="Y62" i="6" s="1"/>
  <c r="U62" i="6"/>
  <c r="V62" i="6" s="1"/>
  <c r="R62" i="6"/>
  <c r="S62" i="6" s="1"/>
  <c r="O62" i="6"/>
  <c r="P62" i="6" s="1"/>
  <c r="L62" i="6"/>
  <c r="M62" i="6" s="1"/>
  <c r="I62" i="6"/>
  <c r="J62" i="6" s="1"/>
  <c r="AG61" i="6"/>
  <c r="AD61" i="6"/>
  <c r="AE61" i="6" s="1"/>
  <c r="AA61" i="6"/>
  <c r="AB61" i="6" s="1"/>
  <c r="X61" i="6"/>
  <c r="Y61" i="6" s="1"/>
  <c r="U61" i="6"/>
  <c r="V61" i="6" s="1"/>
  <c r="S61" i="6"/>
  <c r="R61" i="6"/>
  <c r="O61" i="6"/>
  <c r="P61" i="6" s="1"/>
  <c r="L61" i="6"/>
  <c r="M61" i="6" s="1"/>
  <c r="I61" i="6"/>
  <c r="J61" i="6" s="1"/>
  <c r="AG60" i="6"/>
  <c r="AD60" i="6"/>
  <c r="AE60" i="6" s="1"/>
  <c r="AA60" i="6"/>
  <c r="AB60" i="6" s="1"/>
  <c r="X60" i="6"/>
  <c r="Y60" i="6" s="1"/>
  <c r="U60" i="6"/>
  <c r="V60" i="6" s="1"/>
  <c r="S60" i="6"/>
  <c r="R60" i="6"/>
  <c r="O60" i="6"/>
  <c r="P60" i="6" s="1"/>
  <c r="M60" i="6"/>
  <c r="L60" i="6"/>
  <c r="I60" i="6"/>
  <c r="J60" i="6" s="1"/>
  <c r="AG59" i="6"/>
  <c r="AD59" i="6"/>
  <c r="AE59" i="6" s="1"/>
  <c r="AA59" i="6"/>
  <c r="AB59" i="6" s="1"/>
  <c r="X59" i="6"/>
  <c r="Y59" i="6" s="1"/>
  <c r="U59" i="6"/>
  <c r="V59" i="6" s="1"/>
  <c r="S59" i="6"/>
  <c r="R59" i="6"/>
  <c r="O59" i="6"/>
  <c r="P59" i="6" s="1"/>
  <c r="L59" i="6"/>
  <c r="M59" i="6" s="1"/>
  <c r="I59" i="6"/>
  <c r="J59" i="6" s="1"/>
  <c r="AG58" i="6"/>
  <c r="AD58" i="6"/>
  <c r="AE58" i="6" s="1"/>
  <c r="AA58" i="6"/>
  <c r="AB58" i="6" s="1"/>
  <c r="Y58" i="6"/>
  <c r="X58" i="6"/>
  <c r="U58" i="6"/>
  <c r="V58" i="6" s="1"/>
  <c r="R58" i="6"/>
  <c r="S58" i="6" s="1"/>
  <c r="O58" i="6"/>
  <c r="P58" i="6" s="1"/>
  <c r="L58" i="6"/>
  <c r="M58" i="6" s="1"/>
  <c r="I58" i="6"/>
  <c r="J58" i="6" s="1"/>
  <c r="AG57" i="6"/>
  <c r="AD57" i="6"/>
  <c r="AE57" i="6" s="1"/>
  <c r="AA57" i="6"/>
  <c r="AB57" i="6" s="1"/>
  <c r="Y57" i="6"/>
  <c r="X57" i="6"/>
  <c r="U57" i="6"/>
  <c r="V57" i="6" s="1"/>
  <c r="R57" i="6"/>
  <c r="S57" i="6" s="1"/>
  <c r="O57" i="6"/>
  <c r="P57" i="6" s="1"/>
  <c r="L57" i="6"/>
  <c r="M57" i="6" s="1"/>
  <c r="I57" i="6"/>
  <c r="J57" i="6" s="1"/>
  <c r="AG56" i="6"/>
  <c r="AD56" i="6"/>
  <c r="AE56" i="6" s="1"/>
  <c r="AA56" i="6"/>
  <c r="AB56" i="6" s="1"/>
  <c r="X56" i="6"/>
  <c r="Y56" i="6" s="1"/>
  <c r="U56" i="6"/>
  <c r="V56" i="6" s="1"/>
  <c r="R56" i="6"/>
  <c r="S56" i="6" s="1"/>
  <c r="O56" i="6"/>
  <c r="P56" i="6" s="1"/>
  <c r="M56" i="6"/>
  <c r="L56" i="6"/>
  <c r="I56" i="6"/>
  <c r="J56" i="6" s="1"/>
  <c r="AG55" i="6"/>
  <c r="AD55" i="6"/>
  <c r="AE55" i="6" s="1"/>
  <c r="AA55" i="6"/>
  <c r="AB55" i="6" s="1"/>
  <c r="Y55" i="6"/>
  <c r="X55" i="6"/>
  <c r="U55" i="6"/>
  <c r="V55" i="6" s="1"/>
  <c r="R55" i="6"/>
  <c r="S55" i="6" s="1"/>
  <c r="O55" i="6"/>
  <c r="P55" i="6" s="1"/>
  <c r="L55" i="6"/>
  <c r="M55" i="6" s="1"/>
  <c r="I55" i="6"/>
  <c r="J55" i="6" s="1"/>
  <c r="AG54" i="6"/>
  <c r="AD54" i="6"/>
  <c r="AE54" i="6" s="1"/>
  <c r="AA54" i="6"/>
  <c r="AB54" i="6" s="1"/>
  <c r="X54" i="6"/>
  <c r="Y54" i="6" s="1"/>
  <c r="U54" i="6"/>
  <c r="V54" i="6" s="1"/>
  <c r="S54" i="6"/>
  <c r="R54" i="6"/>
  <c r="O54" i="6"/>
  <c r="P54" i="6" s="1"/>
  <c r="L54" i="6"/>
  <c r="M54" i="6" s="1"/>
  <c r="J54" i="6"/>
  <c r="AG53" i="6"/>
  <c r="AD53" i="6"/>
  <c r="AE53" i="6" s="1"/>
  <c r="AA53" i="6"/>
  <c r="AB53" i="6" s="1"/>
  <c r="X53" i="6"/>
  <c r="Y53" i="6" s="1"/>
  <c r="U53" i="6"/>
  <c r="V53" i="6" s="1"/>
  <c r="S53" i="6"/>
  <c r="R53" i="6"/>
  <c r="O53" i="6"/>
  <c r="P53" i="6" s="1"/>
  <c r="L53" i="6"/>
  <c r="M53" i="6" s="1"/>
  <c r="J53" i="6"/>
  <c r="AG52" i="6"/>
  <c r="AD52" i="6"/>
  <c r="AE52" i="6" s="1"/>
  <c r="AA52" i="6"/>
  <c r="AB52" i="6" s="1"/>
  <c r="X52" i="6"/>
  <c r="Y52" i="6" s="1"/>
  <c r="U52" i="6"/>
  <c r="V52" i="6" s="1"/>
  <c r="S52" i="6"/>
  <c r="R52" i="6"/>
  <c r="O52" i="6"/>
  <c r="P52" i="6" s="1"/>
  <c r="L52" i="6"/>
  <c r="M52" i="6" s="1"/>
  <c r="J52" i="6"/>
  <c r="AG51" i="6"/>
  <c r="AD51" i="6"/>
  <c r="AE51" i="6" s="1"/>
  <c r="AA51" i="6"/>
  <c r="AB51" i="6" s="1"/>
  <c r="X51" i="6"/>
  <c r="Y51" i="6" s="1"/>
  <c r="U51" i="6"/>
  <c r="V51" i="6" s="1"/>
  <c r="R51" i="6"/>
  <c r="S51" i="6" s="1"/>
  <c r="O51" i="6"/>
  <c r="P51" i="6" s="1"/>
  <c r="L51" i="6"/>
  <c r="M51" i="6" s="1"/>
  <c r="J51" i="6"/>
  <c r="AG50" i="6"/>
  <c r="AD50" i="6"/>
  <c r="AE50" i="6" s="1"/>
  <c r="AA50" i="6"/>
  <c r="AB50" i="6" s="1"/>
  <c r="X50" i="6"/>
  <c r="Y50" i="6" s="1"/>
  <c r="U50" i="6"/>
  <c r="V50" i="6" s="1"/>
  <c r="R50" i="6"/>
  <c r="S50" i="6" s="1"/>
  <c r="O50" i="6"/>
  <c r="P50" i="6" s="1"/>
  <c r="L50" i="6"/>
  <c r="M50" i="6" s="1"/>
  <c r="J50" i="6"/>
  <c r="AG49" i="6"/>
  <c r="AD49" i="6"/>
  <c r="AE49" i="6" s="1"/>
  <c r="AA49" i="6"/>
  <c r="AB49" i="6" s="1"/>
  <c r="X49" i="6"/>
  <c r="Y49" i="6" s="1"/>
  <c r="U49" i="6"/>
  <c r="V49" i="6" s="1"/>
  <c r="R49" i="6"/>
  <c r="S49" i="6" s="1"/>
  <c r="O49" i="6"/>
  <c r="P49" i="6" s="1"/>
  <c r="L49" i="6"/>
  <c r="M49" i="6" s="1"/>
  <c r="J49" i="6"/>
  <c r="AG48" i="6"/>
  <c r="AD48" i="6"/>
  <c r="AE48" i="6" s="1"/>
  <c r="AA48" i="6"/>
  <c r="AB48" i="6" s="1"/>
  <c r="X48" i="6"/>
  <c r="Y48" i="6" s="1"/>
  <c r="U48" i="6"/>
  <c r="V48" i="6" s="1"/>
  <c r="R48" i="6"/>
  <c r="S48" i="6" s="1"/>
  <c r="O48" i="6"/>
  <c r="P48" i="6" s="1"/>
  <c r="L48" i="6"/>
  <c r="M48" i="6" s="1"/>
  <c r="J48" i="6"/>
  <c r="AG47" i="6"/>
  <c r="AD47" i="6"/>
  <c r="AE47" i="6" s="1"/>
  <c r="AA47" i="6"/>
  <c r="AB47" i="6" s="1"/>
  <c r="X47" i="6"/>
  <c r="Y47" i="6" s="1"/>
  <c r="U47" i="6"/>
  <c r="V47" i="6" s="1"/>
  <c r="R47" i="6"/>
  <c r="S47" i="6" s="1"/>
  <c r="O47" i="6"/>
  <c r="P47" i="6" s="1"/>
  <c r="L47" i="6"/>
  <c r="M47" i="6" s="1"/>
  <c r="J47" i="6"/>
  <c r="AG46" i="6"/>
  <c r="AD46" i="6"/>
  <c r="AE46" i="6" s="1"/>
  <c r="AA46" i="6"/>
  <c r="AB46" i="6" s="1"/>
  <c r="X46" i="6"/>
  <c r="Y46" i="6" s="1"/>
  <c r="U46" i="6"/>
  <c r="V46" i="6" s="1"/>
  <c r="S46" i="6"/>
  <c r="R46" i="6"/>
  <c r="O46" i="6"/>
  <c r="P46" i="6" s="1"/>
  <c r="L46" i="6"/>
  <c r="M46" i="6" s="1"/>
  <c r="J46" i="6"/>
  <c r="AG45" i="6"/>
  <c r="AD45" i="6"/>
  <c r="AE45" i="6" s="1"/>
  <c r="AA45" i="6"/>
  <c r="AB45" i="6" s="1"/>
  <c r="X45" i="6"/>
  <c r="Y45" i="6" s="1"/>
  <c r="U45" i="6"/>
  <c r="V45" i="6" s="1"/>
  <c r="R45" i="6"/>
  <c r="S45" i="6" s="1"/>
  <c r="O45" i="6"/>
  <c r="P45" i="6" s="1"/>
  <c r="L45" i="6"/>
  <c r="M45" i="6" s="1"/>
  <c r="J45" i="6"/>
  <c r="AG44" i="6"/>
  <c r="AD44" i="6"/>
  <c r="AE44" i="6" s="1"/>
  <c r="AA44" i="6"/>
  <c r="AB44" i="6" s="1"/>
  <c r="X44" i="6"/>
  <c r="Y44" i="6" s="1"/>
  <c r="U44" i="6"/>
  <c r="V44" i="6" s="1"/>
  <c r="R44" i="6"/>
  <c r="S44" i="6" s="1"/>
  <c r="O44" i="6"/>
  <c r="P44" i="6" s="1"/>
  <c r="L44" i="6"/>
  <c r="M44" i="6" s="1"/>
  <c r="J44" i="6"/>
  <c r="AG43" i="6"/>
  <c r="AD43" i="6"/>
  <c r="AE43" i="6" s="1"/>
  <c r="AA43" i="6"/>
  <c r="AB43" i="6" s="1"/>
  <c r="X43" i="6"/>
  <c r="Y43" i="6" s="1"/>
  <c r="U43" i="6"/>
  <c r="V43" i="6" s="1"/>
  <c r="R43" i="6"/>
  <c r="S43" i="6" s="1"/>
  <c r="O43" i="6"/>
  <c r="P43" i="6" s="1"/>
  <c r="L43" i="6"/>
  <c r="M43" i="6" s="1"/>
  <c r="J43" i="6"/>
  <c r="AG42" i="6"/>
  <c r="AD42" i="6"/>
  <c r="AE42" i="6" s="1"/>
  <c r="AA42" i="6"/>
  <c r="AB42" i="6" s="1"/>
  <c r="X42" i="6"/>
  <c r="Y42" i="6" s="1"/>
  <c r="U42" i="6"/>
  <c r="V42" i="6" s="1"/>
  <c r="R42" i="6"/>
  <c r="S42" i="6" s="1"/>
  <c r="O42" i="6"/>
  <c r="P42" i="6" s="1"/>
  <c r="L42" i="6"/>
  <c r="M42" i="6" s="1"/>
  <c r="J42" i="6"/>
  <c r="AG41" i="6"/>
  <c r="AD41" i="6"/>
  <c r="AE41" i="6" s="1"/>
  <c r="AA41" i="6"/>
  <c r="AB41" i="6" s="1"/>
  <c r="X41" i="6"/>
  <c r="Y41" i="6" s="1"/>
  <c r="U41" i="6"/>
  <c r="V41" i="6" s="1"/>
  <c r="R41" i="6"/>
  <c r="S41" i="6" s="1"/>
  <c r="O41" i="6"/>
  <c r="P41" i="6" s="1"/>
  <c r="L41" i="6"/>
  <c r="M41" i="6" s="1"/>
  <c r="J41" i="6"/>
  <c r="AG40" i="6"/>
  <c r="AD40" i="6"/>
  <c r="AE40" i="6" s="1"/>
  <c r="AA40" i="6"/>
  <c r="AB40" i="6" s="1"/>
  <c r="X40" i="6"/>
  <c r="Y40" i="6" s="1"/>
  <c r="U40" i="6"/>
  <c r="V40" i="6" s="1"/>
  <c r="R40" i="6"/>
  <c r="S40" i="6" s="1"/>
  <c r="O40" i="6"/>
  <c r="P40" i="6" s="1"/>
  <c r="L40" i="6"/>
  <c r="M40" i="6" s="1"/>
  <c r="J40" i="6"/>
  <c r="AG39" i="6"/>
  <c r="AD39" i="6"/>
  <c r="AE39" i="6" s="1"/>
  <c r="AA39" i="6"/>
  <c r="AB39" i="6" s="1"/>
  <c r="X39" i="6"/>
  <c r="Y39" i="6" s="1"/>
  <c r="U39" i="6"/>
  <c r="V39" i="6" s="1"/>
  <c r="R39" i="6"/>
  <c r="S39" i="6" s="1"/>
  <c r="O39" i="6"/>
  <c r="P39" i="6" s="1"/>
  <c r="L39" i="6"/>
  <c r="M39" i="6" s="1"/>
  <c r="J39" i="6"/>
  <c r="AG38" i="6"/>
  <c r="AD38" i="6"/>
  <c r="AE38" i="6" s="1"/>
  <c r="AA38" i="6"/>
  <c r="AB38" i="6" s="1"/>
  <c r="X38" i="6"/>
  <c r="Y38" i="6" s="1"/>
  <c r="U38" i="6"/>
  <c r="V38" i="6" s="1"/>
  <c r="R38" i="6"/>
  <c r="S38" i="6" s="1"/>
  <c r="O38" i="6"/>
  <c r="P38" i="6" s="1"/>
  <c r="L38" i="6"/>
  <c r="M38" i="6" s="1"/>
  <c r="J38" i="6"/>
  <c r="AG37" i="6"/>
  <c r="AD37" i="6"/>
  <c r="AE37" i="6" s="1"/>
  <c r="AA37" i="6"/>
  <c r="AB37" i="6" s="1"/>
  <c r="X37" i="6"/>
  <c r="Y37" i="6" s="1"/>
  <c r="U37" i="6"/>
  <c r="V37" i="6" s="1"/>
  <c r="R37" i="6"/>
  <c r="S37" i="6" s="1"/>
  <c r="O37" i="6"/>
  <c r="P37" i="6" s="1"/>
  <c r="L37" i="6"/>
  <c r="M37" i="6" s="1"/>
  <c r="J37" i="6"/>
  <c r="AG36" i="6"/>
  <c r="AD36" i="6"/>
  <c r="AE36" i="6" s="1"/>
  <c r="AA36" i="6"/>
  <c r="AB36" i="6" s="1"/>
  <c r="X36" i="6"/>
  <c r="Y36" i="6" s="1"/>
  <c r="U36" i="6"/>
  <c r="V36" i="6" s="1"/>
  <c r="R36" i="6"/>
  <c r="S36" i="6" s="1"/>
  <c r="O36" i="6"/>
  <c r="P36" i="6" s="1"/>
  <c r="L36" i="6"/>
  <c r="M36" i="6" s="1"/>
  <c r="J36" i="6"/>
  <c r="AG35" i="6"/>
  <c r="AD35" i="6"/>
  <c r="AE35" i="6" s="1"/>
  <c r="AA35" i="6"/>
  <c r="AB35" i="6" s="1"/>
  <c r="X35" i="6"/>
  <c r="Y35" i="6" s="1"/>
  <c r="U35" i="6"/>
  <c r="V35" i="6" s="1"/>
  <c r="R35" i="6"/>
  <c r="S35" i="6" s="1"/>
  <c r="O35" i="6"/>
  <c r="P35" i="6" s="1"/>
  <c r="L35" i="6"/>
  <c r="M35" i="6" s="1"/>
  <c r="J35" i="6"/>
  <c r="AG34" i="6"/>
  <c r="AD34" i="6"/>
  <c r="AE34" i="6" s="1"/>
  <c r="AA34" i="6"/>
  <c r="AB34" i="6" s="1"/>
  <c r="X34" i="6"/>
  <c r="Y34" i="6" s="1"/>
  <c r="U34" i="6"/>
  <c r="V34" i="6" s="1"/>
  <c r="R34" i="6"/>
  <c r="S34" i="6" s="1"/>
  <c r="O34" i="6"/>
  <c r="P34" i="6" s="1"/>
  <c r="L34" i="6"/>
  <c r="M34" i="6" s="1"/>
  <c r="J34" i="6"/>
  <c r="AG33" i="6"/>
  <c r="AD33" i="6"/>
  <c r="AE33" i="6" s="1"/>
  <c r="AA33" i="6"/>
  <c r="AB33" i="6" s="1"/>
  <c r="X33" i="6"/>
  <c r="Y33" i="6" s="1"/>
  <c r="U33" i="6"/>
  <c r="V33" i="6" s="1"/>
  <c r="R33" i="6"/>
  <c r="S33" i="6" s="1"/>
  <c r="O33" i="6"/>
  <c r="P33" i="6" s="1"/>
  <c r="L33" i="6"/>
  <c r="M33" i="6" s="1"/>
  <c r="J33" i="6"/>
  <c r="AG32" i="6"/>
  <c r="AD32" i="6"/>
  <c r="AE32" i="6" s="1"/>
  <c r="AA32" i="6"/>
  <c r="AB32" i="6" s="1"/>
  <c r="X32" i="6"/>
  <c r="Y32" i="6" s="1"/>
  <c r="U32" i="6"/>
  <c r="V32" i="6" s="1"/>
  <c r="R32" i="6"/>
  <c r="S32" i="6" s="1"/>
  <c r="O32" i="6"/>
  <c r="P32" i="6" s="1"/>
  <c r="L32" i="6"/>
  <c r="M32" i="6" s="1"/>
  <c r="J32" i="6"/>
  <c r="AG31" i="6"/>
  <c r="AD31" i="6"/>
  <c r="AE31" i="6" s="1"/>
  <c r="AA31" i="6"/>
  <c r="AB31" i="6" s="1"/>
  <c r="X31" i="6"/>
  <c r="Y31" i="6" s="1"/>
  <c r="U31" i="6"/>
  <c r="V31" i="6" s="1"/>
  <c r="R31" i="6"/>
  <c r="S31" i="6" s="1"/>
  <c r="O31" i="6"/>
  <c r="P31" i="6" s="1"/>
  <c r="L31" i="6"/>
  <c r="M31" i="6" s="1"/>
  <c r="J31" i="6"/>
  <c r="AG30" i="6"/>
  <c r="AD30" i="6"/>
  <c r="AE30" i="6" s="1"/>
  <c r="AA30" i="6"/>
  <c r="AB30" i="6" s="1"/>
  <c r="X30" i="6"/>
  <c r="Y30" i="6" s="1"/>
  <c r="U30" i="6"/>
  <c r="V30" i="6" s="1"/>
  <c r="R30" i="6"/>
  <c r="S30" i="6" s="1"/>
  <c r="O30" i="6"/>
  <c r="P30" i="6" s="1"/>
  <c r="L30" i="6"/>
  <c r="M30" i="6" s="1"/>
  <c r="J30" i="6"/>
  <c r="AG29" i="6"/>
  <c r="AD29" i="6"/>
  <c r="AE29" i="6" s="1"/>
  <c r="AA29" i="6"/>
  <c r="AB29" i="6" s="1"/>
  <c r="X29" i="6"/>
  <c r="Y29" i="6" s="1"/>
  <c r="U29" i="6"/>
  <c r="V29" i="6" s="1"/>
  <c r="R29" i="6"/>
  <c r="S29" i="6" s="1"/>
  <c r="O29" i="6"/>
  <c r="P29" i="6" s="1"/>
  <c r="L29" i="6"/>
  <c r="M29" i="6" s="1"/>
  <c r="J29" i="6"/>
  <c r="AG28" i="6"/>
  <c r="AD28" i="6"/>
  <c r="AE28" i="6" s="1"/>
  <c r="AA28" i="6"/>
  <c r="AB28" i="6" s="1"/>
  <c r="X28" i="6"/>
  <c r="Y28" i="6" s="1"/>
  <c r="U28" i="6"/>
  <c r="V28" i="6" s="1"/>
  <c r="R28" i="6"/>
  <c r="S28" i="6" s="1"/>
  <c r="O28" i="6"/>
  <c r="P28" i="6" s="1"/>
  <c r="L28" i="6"/>
  <c r="M28" i="6" s="1"/>
  <c r="J28" i="6"/>
  <c r="AG27" i="6"/>
  <c r="AD27" i="6"/>
  <c r="AE27" i="6" s="1"/>
  <c r="AA27" i="6"/>
  <c r="AB27" i="6" s="1"/>
  <c r="X27" i="6"/>
  <c r="Y27" i="6" s="1"/>
  <c r="U27" i="6"/>
  <c r="V27" i="6" s="1"/>
  <c r="R27" i="6"/>
  <c r="S27" i="6" s="1"/>
  <c r="O27" i="6"/>
  <c r="P27" i="6" s="1"/>
  <c r="L27" i="6"/>
  <c r="M27" i="6" s="1"/>
  <c r="J27" i="6"/>
  <c r="AG26" i="6"/>
  <c r="AD26" i="6"/>
  <c r="AE26" i="6" s="1"/>
  <c r="AA26" i="6"/>
  <c r="AB26" i="6" s="1"/>
  <c r="X26" i="6"/>
  <c r="Y26" i="6" s="1"/>
  <c r="U26" i="6"/>
  <c r="V26" i="6" s="1"/>
  <c r="R26" i="6"/>
  <c r="S26" i="6" s="1"/>
  <c r="O26" i="6"/>
  <c r="P26" i="6" s="1"/>
  <c r="L26" i="6"/>
  <c r="M26" i="6" s="1"/>
  <c r="J26" i="6"/>
  <c r="AG25" i="6"/>
  <c r="AD25" i="6"/>
  <c r="AE25" i="6" s="1"/>
  <c r="AA25" i="6"/>
  <c r="AB25" i="6" s="1"/>
  <c r="X25" i="6"/>
  <c r="Y25" i="6" s="1"/>
  <c r="U25" i="6"/>
  <c r="V25" i="6" s="1"/>
  <c r="R25" i="6"/>
  <c r="S25" i="6" s="1"/>
  <c r="O25" i="6"/>
  <c r="P25" i="6" s="1"/>
  <c r="L25" i="6"/>
  <c r="M25" i="6" s="1"/>
  <c r="J25" i="6"/>
  <c r="AG24" i="6"/>
  <c r="AD24" i="6"/>
  <c r="AE24" i="6" s="1"/>
  <c r="AA24" i="6"/>
  <c r="AB24" i="6" s="1"/>
  <c r="X24" i="6"/>
  <c r="Y24" i="6" s="1"/>
  <c r="U24" i="6"/>
  <c r="V24" i="6" s="1"/>
  <c r="R24" i="6"/>
  <c r="S24" i="6" s="1"/>
  <c r="O24" i="6"/>
  <c r="P24" i="6" s="1"/>
  <c r="L24" i="6"/>
  <c r="M24" i="6" s="1"/>
  <c r="J24" i="6"/>
  <c r="AG23" i="6"/>
  <c r="AD23" i="6"/>
  <c r="AE23" i="6" s="1"/>
  <c r="AA23" i="6"/>
  <c r="AB23" i="6" s="1"/>
  <c r="X23" i="6"/>
  <c r="Y23" i="6" s="1"/>
  <c r="U23" i="6"/>
  <c r="V23" i="6" s="1"/>
  <c r="R23" i="6"/>
  <c r="S23" i="6" s="1"/>
  <c r="O23" i="6"/>
  <c r="P23" i="6" s="1"/>
  <c r="L23" i="6"/>
  <c r="M23" i="6" s="1"/>
  <c r="J23" i="6"/>
  <c r="AG22" i="6"/>
  <c r="AD22" i="6"/>
  <c r="AE22" i="6" s="1"/>
  <c r="AA22" i="6"/>
  <c r="AB22" i="6" s="1"/>
  <c r="X22" i="6"/>
  <c r="Y22" i="6" s="1"/>
  <c r="U22" i="6"/>
  <c r="V22" i="6" s="1"/>
  <c r="R22" i="6"/>
  <c r="S22" i="6" s="1"/>
  <c r="O22" i="6"/>
  <c r="P22" i="6" s="1"/>
  <c r="L22" i="6"/>
  <c r="M22" i="6" s="1"/>
  <c r="J22" i="6"/>
  <c r="AG21" i="6"/>
  <c r="AD21" i="6"/>
  <c r="AE21" i="6" s="1"/>
  <c r="AA21" i="6"/>
  <c r="AB21" i="6" s="1"/>
  <c r="X21" i="6"/>
  <c r="Y21" i="6" s="1"/>
  <c r="U21" i="6"/>
  <c r="V21" i="6" s="1"/>
  <c r="R21" i="6"/>
  <c r="S21" i="6" s="1"/>
  <c r="O21" i="6"/>
  <c r="P21" i="6" s="1"/>
  <c r="L21" i="6"/>
  <c r="M21" i="6" s="1"/>
  <c r="J21" i="6"/>
  <c r="AG20" i="6"/>
  <c r="AD20" i="6"/>
  <c r="AE20" i="6" s="1"/>
  <c r="AA20" i="6"/>
  <c r="AB20" i="6" s="1"/>
  <c r="X20" i="6"/>
  <c r="Y20" i="6" s="1"/>
  <c r="U20" i="6"/>
  <c r="V20" i="6" s="1"/>
  <c r="R20" i="6"/>
  <c r="S20" i="6" s="1"/>
  <c r="O20" i="6"/>
  <c r="P20" i="6" s="1"/>
  <c r="L20" i="6"/>
  <c r="M20" i="6" s="1"/>
  <c r="J20" i="6"/>
  <c r="AG19" i="6"/>
  <c r="AD19" i="6"/>
  <c r="AE19" i="6" s="1"/>
  <c r="AA19" i="6"/>
  <c r="AB19" i="6" s="1"/>
  <c r="X19" i="6"/>
  <c r="Y19" i="6" s="1"/>
  <c r="U19" i="6"/>
  <c r="V19" i="6" s="1"/>
  <c r="R19" i="6"/>
  <c r="S19" i="6" s="1"/>
  <c r="O19" i="6"/>
  <c r="P19" i="6" s="1"/>
  <c r="L19" i="6"/>
  <c r="M19" i="6" s="1"/>
  <c r="J19" i="6"/>
  <c r="AG18" i="6"/>
  <c r="AD18" i="6"/>
  <c r="AE18" i="6" s="1"/>
  <c r="AA18" i="6"/>
  <c r="AB18" i="6" s="1"/>
  <c r="X18" i="6"/>
  <c r="Y18" i="6" s="1"/>
  <c r="U18" i="6"/>
  <c r="V18" i="6" s="1"/>
  <c r="R18" i="6"/>
  <c r="S18" i="6" s="1"/>
  <c r="O18" i="6"/>
  <c r="P18" i="6" s="1"/>
  <c r="L18" i="6"/>
  <c r="M18" i="6" s="1"/>
  <c r="J18" i="6"/>
  <c r="AG17" i="6"/>
  <c r="AD17" i="6"/>
  <c r="AE17" i="6" s="1"/>
  <c r="AA17" i="6"/>
  <c r="AB17" i="6" s="1"/>
  <c r="X17" i="6"/>
  <c r="Y17" i="6" s="1"/>
  <c r="U17" i="6"/>
  <c r="V17" i="6" s="1"/>
  <c r="R17" i="6"/>
  <c r="S17" i="6" s="1"/>
  <c r="O17" i="6"/>
  <c r="P17" i="6" s="1"/>
  <c r="L17" i="6"/>
  <c r="M17" i="6" s="1"/>
  <c r="J17" i="6"/>
  <c r="AG16" i="6"/>
  <c r="AD16" i="6"/>
  <c r="AE16" i="6" s="1"/>
  <c r="AA16" i="6"/>
  <c r="AB16" i="6" s="1"/>
  <c r="X16" i="6"/>
  <c r="Y16" i="6" s="1"/>
  <c r="U16" i="6"/>
  <c r="V16" i="6" s="1"/>
  <c r="R16" i="6"/>
  <c r="S16" i="6" s="1"/>
  <c r="O16" i="6"/>
  <c r="P16" i="6" s="1"/>
  <c r="L16" i="6"/>
  <c r="M16" i="6" s="1"/>
  <c r="J16" i="6"/>
  <c r="AG15" i="6"/>
  <c r="AD15" i="6"/>
  <c r="AE15" i="6" s="1"/>
  <c r="AA15" i="6"/>
  <c r="AB15" i="6" s="1"/>
  <c r="X15" i="6"/>
  <c r="Y15" i="6" s="1"/>
  <c r="U15" i="6"/>
  <c r="V15" i="6" s="1"/>
  <c r="R15" i="6"/>
  <c r="S15" i="6" s="1"/>
  <c r="O15" i="6"/>
  <c r="P15" i="6" s="1"/>
  <c r="L15" i="6"/>
  <c r="M15" i="6" s="1"/>
  <c r="J15" i="6"/>
  <c r="AG14" i="6"/>
  <c r="AD14" i="6"/>
  <c r="AE14" i="6" s="1"/>
  <c r="AA14" i="6"/>
  <c r="AB14" i="6" s="1"/>
  <c r="X14" i="6"/>
  <c r="Y14" i="6" s="1"/>
  <c r="U14" i="6"/>
  <c r="V14" i="6" s="1"/>
  <c r="R14" i="6"/>
  <c r="S14" i="6" s="1"/>
  <c r="O14" i="6"/>
  <c r="P14" i="6" s="1"/>
  <c r="L14" i="6"/>
  <c r="M14" i="6" s="1"/>
  <c r="J14" i="6"/>
  <c r="AG13" i="6"/>
  <c r="AD13" i="6"/>
  <c r="AE13" i="6" s="1"/>
  <c r="AA13" i="6"/>
  <c r="AB13" i="6" s="1"/>
  <c r="X13" i="6"/>
  <c r="Y13" i="6" s="1"/>
  <c r="U13" i="6"/>
  <c r="V13" i="6" s="1"/>
  <c r="R13" i="6"/>
  <c r="S13" i="6" s="1"/>
  <c r="O13" i="6"/>
  <c r="P13" i="6" s="1"/>
  <c r="L13" i="6"/>
  <c r="M13" i="6" s="1"/>
  <c r="J13" i="6"/>
  <c r="AG12" i="6"/>
  <c r="AD12" i="6"/>
  <c r="AE12" i="6" s="1"/>
  <c r="AA12" i="6"/>
  <c r="AB12" i="6" s="1"/>
  <c r="X12" i="6"/>
  <c r="Y12" i="6" s="1"/>
  <c r="U12" i="6"/>
  <c r="V12" i="6" s="1"/>
  <c r="R12" i="6"/>
  <c r="S12" i="6" s="1"/>
  <c r="O12" i="6"/>
  <c r="P12" i="6" s="1"/>
  <c r="L12" i="6"/>
  <c r="M12" i="6" s="1"/>
  <c r="J12" i="6"/>
  <c r="AG11" i="6"/>
  <c r="AD11" i="6"/>
  <c r="AE11" i="6" s="1"/>
  <c r="AA11" i="6"/>
  <c r="AB11" i="6" s="1"/>
  <c r="X11" i="6"/>
  <c r="Y11" i="6" s="1"/>
  <c r="U11" i="6"/>
  <c r="V11" i="6" s="1"/>
  <c r="R11" i="6"/>
  <c r="S11" i="6" s="1"/>
  <c r="O11" i="6"/>
  <c r="P11" i="6" s="1"/>
  <c r="L11" i="6"/>
  <c r="M11" i="6" s="1"/>
  <c r="J11" i="6"/>
  <c r="AF3" i="6"/>
  <c r="AF2" i="6"/>
  <c r="C8" i="6" s="1"/>
  <c r="E112" i="5"/>
  <c r="E114" i="5"/>
  <c r="E115" i="5"/>
  <c r="E116" i="5"/>
  <c r="E118" i="5"/>
  <c r="E120" i="5"/>
  <c r="E121" i="5"/>
  <c r="E122" i="5"/>
  <c r="E124" i="5"/>
  <c r="E126" i="5"/>
  <c r="E127" i="5"/>
  <c r="E128" i="5"/>
  <c r="E130" i="5"/>
  <c r="E132" i="5"/>
  <c r="E133" i="5"/>
  <c r="E134" i="5"/>
  <c r="E136" i="5"/>
  <c r="E138" i="5"/>
  <c r="E139" i="5"/>
  <c r="E140" i="5"/>
  <c r="E142" i="5"/>
  <c r="E144" i="5"/>
  <c r="E145" i="5"/>
  <c r="E146" i="5"/>
  <c r="E148" i="5"/>
  <c r="E150" i="5"/>
  <c r="E151" i="5"/>
  <c r="E152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10" i="5"/>
  <c r="F110" i="5"/>
  <c r="F112" i="5"/>
  <c r="F113" i="5"/>
  <c r="F114" i="5"/>
  <c r="F115" i="5"/>
  <c r="F116" i="5"/>
  <c r="F117" i="5"/>
  <c r="F118" i="5"/>
  <c r="F120" i="5"/>
  <c r="F121" i="5"/>
  <c r="F122" i="5"/>
  <c r="F124" i="5"/>
  <c r="F125" i="5"/>
  <c r="F126" i="5"/>
  <c r="F127" i="5"/>
  <c r="F128" i="5"/>
  <c r="F129" i="5"/>
  <c r="F130" i="5"/>
  <c r="F132" i="5"/>
  <c r="F133" i="5"/>
  <c r="F134" i="5"/>
  <c r="F136" i="5"/>
  <c r="F137" i="5"/>
  <c r="F138" i="5"/>
  <c r="F139" i="5"/>
  <c r="F140" i="5"/>
  <c r="F141" i="5"/>
  <c r="F142" i="5"/>
  <c r="F144" i="5"/>
  <c r="F145" i="5"/>
  <c r="F146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D147" i="5"/>
  <c r="D148" i="5"/>
  <c r="D149" i="5"/>
  <c r="D150" i="5"/>
  <c r="D151" i="5"/>
  <c r="C110" i="5"/>
  <c r="D110" i="5"/>
  <c r="G110" i="5"/>
  <c r="C111" i="5"/>
  <c r="D111" i="5"/>
  <c r="G111" i="5"/>
  <c r="C112" i="5"/>
  <c r="D112" i="5"/>
  <c r="G112" i="5"/>
  <c r="C113" i="5"/>
  <c r="D113" i="5"/>
  <c r="G113" i="5"/>
  <c r="C114" i="5"/>
  <c r="D114" i="5"/>
  <c r="G114" i="5"/>
  <c r="C115" i="5"/>
  <c r="D115" i="5"/>
  <c r="G115" i="5"/>
  <c r="C116" i="5"/>
  <c r="D116" i="5"/>
  <c r="G116" i="5"/>
  <c r="C117" i="5"/>
  <c r="D117" i="5"/>
  <c r="G117" i="5"/>
  <c r="C118" i="5"/>
  <c r="D118" i="5"/>
  <c r="G118" i="5"/>
  <c r="C119" i="5"/>
  <c r="D119" i="5"/>
  <c r="G119" i="5"/>
  <c r="C120" i="5"/>
  <c r="D120" i="5"/>
  <c r="G120" i="5"/>
  <c r="C121" i="5"/>
  <c r="D121" i="5"/>
  <c r="G121" i="5"/>
  <c r="C122" i="5"/>
  <c r="D122" i="5"/>
  <c r="G122" i="5"/>
  <c r="C123" i="5"/>
  <c r="D123" i="5"/>
  <c r="G123" i="5"/>
  <c r="C124" i="5"/>
  <c r="D124" i="5"/>
  <c r="G124" i="5"/>
  <c r="C125" i="5"/>
  <c r="D125" i="5"/>
  <c r="G125" i="5"/>
  <c r="C126" i="5"/>
  <c r="D126" i="5"/>
  <c r="G126" i="5"/>
  <c r="C127" i="5"/>
  <c r="D127" i="5"/>
  <c r="G127" i="5"/>
  <c r="C128" i="5"/>
  <c r="D128" i="5"/>
  <c r="G128" i="5"/>
  <c r="C129" i="5"/>
  <c r="D129" i="5"/>
  <c r="G129" i="5"/>
  <c r="AD91" i="5"/>
  <c r="AA91" i="5"/>
  <c r="X91" i="5"/>
  <c r="U91" i="5"/>
  <c r="R91" i="5"/>
  <c r="O91" i="5"/>
  <c r="L91" i="5"/>
  <c r="I91" i="5"/>
  <c r="J11" i="5"/>
  <c r="L11" i="5"/>
  <c r="M11" i="5" s="1"/>
  <c r="O11" i="5"/>
  <c r="P11" i="5" s="1"/>
  <c r="R11" i="5"/>
  <c r="S11" i="5" s="1"/>
  <c r="U11" i="5"/>
  <c r="V11" i="5" s="1"/>
  <c r="X11" i="5"/>
  <c r="Y11" i="5" s="1"/>
  <c r="AA11" i="5"/>
  <c r="AB11" i="5" s="1"/>
  <c r="AD11" i="5"/>
  <c r="AE11" i="5" s="1"/>
  <c r="AG11" i="5"/>
  <c r="J12" i="5"/>
  <c r="L12" i="5"/>
  <c r="M12" i="5" s="1"/>
  <c r="O12" i="5"/>
  <c r="P12" i="5" s="1"/>
  <c r="R12" i="5"/>
  <c r="S12" i="5" s="1"/>
  <c r="U12" i="5"/>
  <c r="V12" i="5" s="1"/>
  <c r="X12" i="5"/>
  <c r="Y12" i="5" s="1"/>
  <c r="AA12" i="5"/>
  <c r="AB12" i="5" s="1"/>
  <c r="AD12" i="5"/>
  <c r="AE12" i="5" s="1"/>
  <c r="AG12" i="5"/>
  <c r="J13" i="5"/>
  <c r="L13" i="5"/>
  <c r="M13" i="5" s="1"/>
  <c r="O13" i="5"/>
  <c r="P13" i="5" s="1"/>
  <c r="R13" i="5"/>
  <c r="S13" i="5" s="1"/>
  <c r="U13" i="5"/>
  <c r="V13" i="5" s="1"/>
  <c r="X13" i="5"/>
  <c r="Y13" i="5" s="1"/>
  <c r="AA13" i="5"/>
  <c r="AB13" i="5" s="1"/>
  <c r="AD13" i="5"/>
  <c r="AE13" i="5" s="1"/>
  <c r="AG13" i="5"/>
  <c r="J14" i="5"/>
  <c r="L14" i="5"/>
  <c r="M14" i="5" s="1"/>
  <c r="O14" i="5"/>
  <c r="P14" i="5" s="1"/>
  <c r="R14" i="5"/>
  <c r="S14" i="5" s="1"/>
  <c r="U14" i="5"/>
  <c r="V14" i="5" s="1"/>
  <c r="X14" i="5"/>
  <c r="Y14" i="5" s="1"/>
  <c r="AA14" i="5"/>
  <c r="AB14" i="5" s="1"/>
  <c r="AD14" i="5"/>
  <c r="AE14" i="5" s="1"/>
  <c r="AG14" i="5"/>
  <c r="J15" i="5"/>
  <c r="L15" i="5"/>
  <c r="M15" i="5" s="1"/>
  <c r="O15" i="5"/>
  <c r="P15" i="5" s="1"/>
  <c r="R15" i="5"/>
  <c r="S15" i="5" s="1"/>
  <c r="U15" i="5"/>
  <c r="V15" i="5" s="1"/>
  <c r="X15" i="5"/>
  <c r="Y15" i="5" s="1"/>
  <c r="AA15" i="5"/>
  <c r="AB15" i="5" s="1"/>
  <c r="AD15" i="5"/>
  <c r="AE15" i="5" s="1"/>
  <c r="AG15" i="5"/>
  <c r="J16" i="5"/>
  <c r="L16" i="5"/>
  <c r="M16" i="5" s="1"/>
  <c r="O16" i="5"/>
  <c r="P16" i="5" s="1"/>
  <c r="R16" i="5"/>
  <c r="S16" i="5" s="1"/>
  <c r="U16" i="5"/>
  <c r="V16" i="5" s="1"/>
  <c r="X16" i="5"/>
  <c r="Y16" i="5" s="1"/>
  <c r="AA16" i="5"/>
  <c r="AB16" i="5" s="1"/>
  <c r="AD16" i="5"/>
  <c r="AE16" i="5" s="1"/>
  <c r="AG16" i="5"/>
  <c r="J17" i="5"/>
  <c r="L17" i="5"/>
  <c r="M17" i="5" s="1"/>
  <c r="O17" i="5"/>
  <c r="P17" i="5" s="1"/>
  <c r="R17" i="5"/>
  <c r="S17" i="5" s="1"/>
  <c r="U17" i="5"/>
  <c r="V17" i="5" s="1"/>
  <c r="X17" i="5"/>
  <c r="Y17" i="5" s="1"/>
  <c r="AA17" i="5"/>
  <c r="AB17" i="5" s="1"/>
  <c r="AD17" i="5"/>
  <c r="AE17" i="5" s="1"/>
  <c r="AG17" i="5"/>
  <c r="J18" i="5"/>
  <c r="L18" i="5"/>
  <c r="M18" i="5" s="1"/>
  <c r="O18" i="5"/>
  <c r="P18" i="5" s="1"/>
  <c r="R18" i="5"/>
  <c r="S18" i="5" s="1"/>
  <c r="U18" i="5"/>
  <c r="V18" i="5" s="1"/>
  <c r="X18" i="5"/>
  <c r="Y18" i="5" s="1"/>
  <c r="AA18" i="5"/>
  <c r="AB18" i="5" s="1"/>
  <c r="AD18" i="5"/>
  <c r="AE18" i="5" s="1"/>
  <c r="AG18" i="5"/>
  <c r="J19" i="5"/>
  <c r="L19" i="5"/>
  <c r="M19" i="5" s="1"/>
  <c r="O19" i="5"/>
  <c r="P19" i="5" s="1"/>
  <c r="R19" i="5"/>
  <c r="S19" i="5" s="1"/>
  <c r="U19" i="5"/>
  <c r="V19" i="5" s="1"/>
  <c r="X19" i="5"/>
  <c r="Y19" i="5" s="1"/>
  <c r="AA19" i="5"/>
  <c r="AB19" i="5" s="1"/>
  <c r="AD19" i="5"/>
  <c r="AE19" i="5" s="1"/>
  <c r="AG19" i="5"/>
  <c r="J20" i="5"/>
  <c r="L20" i="5"/>
  <c r="M20" i="5" s="1"/>
  <c r="O20" i="5"/>
  <c r="P20" i="5" s="1"/>
  <c r="R20" i="5"/>
  <c r="S20" i="5" s="1"/>
  <c r="U20" i="5"/>
  <c r="V20" i="5" s="1"/>
  <c r="X20" i="5"/>
  <c r="Y20" i="5" s="1"/>
  <c r="AA20" i="5"/>
  <c r="AB20" i="5" s="1"/>
  <c r="AD20" i="5"/>
  <c r="AE20" i="5" s="1"/>
  <c r="AG20" i="5"/>
  <c r="J21" i="5"/>
  <c r="L21" i="5"/>
  <c r="M21" i="5" s="1"/>
  <c r="O21" i="5"/>
  <c r="P21" i="5" s="1"/>
  <c r="R21" i="5"/>
  <c r="S21" i="5" s="1"/>
  <c r="U21" i="5"/>
  <c r="V21" i="5" s="1"/>
  <c r="X21" i="5"/>
  <c r="Y21" i="5" s="1"/>
  <c r="AA21" i="5"/>
  <c r="AB21" i="5" s="1"/>
  <c r="AD21" i="5"/>
  <c r="AE21" i="5" s="1"/>
  <c r="AG21" i="5"/>
  <c r="J22" i="5"/>
  <c r="L22" i="5"/>
  <c r="M22" i="5" s="1"/>
  <c r="O22" i="5"/>
  <c r="P22" i="5" s="1"/>
  <c r="R22" i="5"/>
  <c r="S22" i="5" s="1"/>
  <c r="U22" i="5"/>
  <c r="V22" i="5" s="1"/>
  <c r="X22" i="5"/>
  <c r="Y22" i="5" s="1"/>
  <c r="AA22" i="5"/>
  <c r="AB22" i="5" s="1"/>
  <c r="AD22" i="5"/>
  <c r="AE22" i="5" s="1"/>
  <c r="AG22" i="5"/>
  <c r="J23" i="5"/>
  <c r="L23" i="5"/>
  <c r="M23" i="5" s="1"/>
  <c r="O23" i="5"/>
  <c r="P23" i="5" s="1"/>
  <c r="R23" i="5"/>
  <c r="S23" i="5" s="1"/>
  <c r="U23" i="5"/>
  <c r="V23" i="5" s="1"/>
  <c r="X23" i="5"/>
  <c r="Y23" i="5" s="1"/>
  <c r="AA23" i="5"/>
  <c r="AB23" i="5" s="1"/>
  <c r="AD23" i="5"/>
  <c r="AE23" i="5" s="1"/>
  <c r="AG23" i="5"/>
  <c r="J24" i="5"/>
  <c r="L24" i="5"/>
  <c r="M24" i="5" s="1"/>
  <c r="O24" i="5"/>
  <c r="P24" i="5" s="1"/>
  <c r="R24" i="5"/>
  <c r="S24" i="5" s="1"/>
  <c r="U24" i="5"/>
  <c r="V24" i="5" s="1"/>
  <c r="X24" i="5"/>
  <c r="Y24" i="5" s="1"/>
  <c r="AA24" i="5"/>
  <c r="AB24" i="5" s="1"/>
  <c r="AD24" i="5"/>
  <c r="AE24" i="5" s="1"/>
  <c r="AG24" i="5"/>
  <c r="J25" i="5"/>
  <c r="L25" i="5"/>
  <c r="M25" i="5" s="1"/>
  <c r="O25" i="5"/>
  <c r="P25" i="5" s="1"/>
  <c r="R25" i="5"/>
  <c r="S25" i="5" s="1"/>
  <c r="U25" i="5"/>
  <c r="V25" i="5" s="1"/>
  <c r="X25" i="5"/>
  <c r="Y25" i="5" s="1"/>
  <c r="AA25" i="5"/>
  <c r="AB25" i="5" s="1"/>
  <c r="AD25" i="5"/>
  <c r="AE25" i="5" s="1"/>
  <c r="AG25" i="5"/>
  <c r="J26" i="5"/>
  <c r="L26" i="5"/>
  <c r="M26" i="5" s="1"/>
  <c r="O26" i="5"/>
  <c r="P26" i="5" s="1"/>
  <c r="R26" i="5"/>
  <c r="S26" i="5" s="1"/>
  <c r="U26" i="5"/>
  <c r="V26" i="5" s="1"/>
  <c r="X26" i="5"/>
  <c r="Y26" i="5" s="1"/>
  <c r="AA26" i="5"/>
  <c r="AB26" i="5" s="1"/>
  <c r="AD26" i="5"/>
  <c r="AE26" i="5" s="1"/>
  <c r="AG26" i="5"/>
  <c r="J27" i="5"/>
  <c r="L27" i="5"/>
  <c r="M27" i="5" s="1"/>
  <c r="O27" i="5"/>
  <c r="P27" i="5" s="1"/>
  <c r="R27" i="5"/>
  <c r="S27" i="5" s="1"/>
  <c r="U27" i="5"/>
  <c r="V27" i="5" s="1"/>
  <c r="X27" i="5"/>
  <c r="Y27" i="5" s="1"/>
  <c r="AA27" i="5"/>
  <c r="AB27" i="5" s="1"/>
  <c r="AD27" i="5"/>
  <c r="AE27" i="5" s="1"/>
  <c r="AG27" i="5"/>
  <c r="J28" i="5"/>
  <c r="L28" i="5"/>
  <c r="M28" i="5" s="1"/>
  <c r="O28" i="5"/>
  <c r="P28" i="5" s="1"/>
  <c r="R28" i="5"/>
  <c r="S28" i="5" s="1"/>
  <c r="U28" i="5"/>
  <c r="V28" i="5" s="1"/>
  <c r="X28" i="5"/>
  <c r="Y28" i="5" s="1"/>
  <c r="AA28" i="5"/>
  <c r="AB28" i="5" s="1"/>
  <c r="AD28" i="5"/>
  <c r="AE28" i="5" s="1"/>
  <c r="AG28" i="5"/>
  <c r="J29" i="5"/>
  <c r="L29" i="5"/>
  <c r="M29" i="5" s="1"/>
  <c r="O29" i="5"/>
  <c r="P29" i="5" s="1"/>
  <c r="R29" i="5"/>
  <c r="S29" i="5" s="1"/>
  <c r="U29" i="5"/>
  <c r="V29" i="5" s="1"/>
  <c r="X29" i="5"/>
  <c r="Y29" i="5" s="1"/>
  <c r="AA29" i="5"/>
  <c r="AB29" i="5" s="1"/>
  <c r="AD29" i="5"/>
  <c r="AE29" i="5" s="1"/>
  <c r="AG29" i="5"/>
  <c r="J30" i="5"/>
  <c r="L30" i="5"/>
  <c r="M30" i="5" s="1"/>
  <c r="O30" i="5"/>
  <c r="P30" i="5" s="1"/>
  <c r="R30" i="5"/>
  <c r="S30" i="5" s="1"/>
  <c r="U30" i="5"/>
  <c r="V30" i="5" s="1"/>
  <c r="X30" i="5"/>
  <c r="Y30" i="5" s="1"/>
  <c r="AA30" i="5"/>
  <c r="AB30" i="5" s="1"/>
  <c r="AD30" i="5"/>
  <c r="AE30" i="5" s="1"/>
  <c r="AG30" i="5"/>
  <c r="J31" i="5"/>
  <c r="L31" i="5"/>
  <c r="M31" i="5" s="1"/>
  <c r="O31" i="5"/>
  <c r="P31" i="5" s="1"/>
  <c r="R31" i="5"/>
  <c r="S31" i="5" s="1"/>
  <c r="U31" i="5"/>
  <c r="V31" i="5" s="1"/>
  <c r="X31" i="5"/>
  <c r="Y31" i="5" s="1"/>
  <c r="AA31" i="5"/>
  <c r="AB31" i="5" s="1"/>
  <c r="AD31" i="5"/>
  <c r="AE31" i="5" s="1"/>
  <c r="AG31" i="5"/>
  <c r="J32" i="5"/>
  <c r="L32" i="5"/>
  <c r="M32" i="5" s="1"/>
  <c r="O32" i="5"/>
  <c r="P32" i="5" s="1"/>
  <c r="R32" i="5"/>
  <c r="S32" i="5" s="1"/>
  <c r="U32" i="5"/>
  <c r="V32" i="5" s="1"/>
  <c r="X32" i="5"/>
  <c r="Y32" i="5" s="1"/>
  <c r="AA32" i="5"/>
  <c r="AB32" i="5" s="1"/>
  <c r="AD32" i="5"/>
  <c r="AE32" i="5" s="1"/>
  <c r="AG32" i="5"/>
  <c r="J33" i="5"/>
  <c r="L33" i="5"/>
  <c r="M33" i="5" s="1"/>
  <c r="O33" i="5"/>
  <c r="P33" i="5" s="1"/>
  <c r="R33" i="5"/>
  <c r="S33" i="5" s="1"/>
  <c r="U33" i="5"/>
  <c r="V33" i="5" s="1"/>
  <c r="X33" i="5"/>
  <c r="Y33" i="5" s="1"/>
  <c r="AA33" i="5"/>
  <c r="AB33" i="5" s="1"/>
  <c r="AD33" i="5"/>
  <c r="AE33" i="5" s="1"/>
  <c r="AG33" i="5"/>
  <c r="J34" i="5"/>
  <c r="L34" i="5"/>
  <c r="M34" i="5" s="1"/>
  <c r="O34" i="5"/>
  <c r="P34" i="5" s="1"/>
  <c r="R34" i="5"/>
  <c r="S34" i="5" s="1"/>
  <c r="U34" i="5"/>
  <c r="V34" i="5" s="1"/>
  <c r="X34" i="5"/>
  <c r="Y34" i="5" s="1"/>
  <c r="AA34" i="5"/>
  <c r="AB34" i="5" s="1"/>
  <c r="AD34" i="5"/>
  <c r="AE34" i="5" s="1"/>
  <c r="AG34" i="5"/>
  <c r="J35" i="5"/>
  <c r="L35" i="5"/>
  <c r="M35" i="5" s="1"/>
  <c r="O35" i="5"/>
  <c r="P35" i="5" s="1"/>
  <c r="R35" i="5"/>
  <c r="S35" i="5" s="1"/>
  <c r="U35" i="5"/>
  <c r="V35" i="5" s="1"/>
  <c r="X35" i="5"/>
  <c r="Y35" i="5" s="1"/>
  <c r="AA35" i="5"/>
  <c r="AB35" i="5" s="1"/>
  <c r="AD35" i="5"/>
  <c r="AE35" i="5" s="1"/>
  <c r="AG35" i="5"/>
  <c r="J36" i="5"/>
  <c r="L36" i="5"/>
  <c r="M36" i="5" s="1"/>
  <c r="O36" i="5"/>
  <c r="P36" i="5" s="1"/>
  <c r="R36" i="5"/>
  <c r="S36" i="5" s="1"/>
  <c r="U36" i="5"/>
  <c r="V36" i="5" s="1"/>
  <c r="X36" i="5"/>
  <c r="Y36" i="5" s="1"/>
  <c r="AA36" i="5"/>
  <c r="AB36" i="5" s="1"/>
  <c r="AD36" i="5"/>
  <c r="AE36" i="5" s="1"/>
  <c r="AG36" i="5"/>
  <c r="J37" i="5"/>
  <c r="L37" i="5"/>
  <c r="M37" i="5" s="1"/>
  <c r="O37" i="5"/>
  <c r="P37" i="5" s="1"/>
  <c r="R37" i="5"/>
  <c r="S37" i="5" s="1"/>
  <c r="U37" i="5"/>
  <c r="V37" i="5" s="1"/>
  <c r="X37" i="5"/>
  <c r="Y37" i="5" s="1"/>
  <c r="AA37" i="5"/>
  <c r="AB37" i="5" s="1"/>
  <c r="AD37" i="5"/>
  <c r="AE37" i="5" s="1"/>
  <c r="AG37" i="5"/>
  <c r="J38" i="5"/>
  <c r="L38" i="5"/>
  <c r="M38" i="5" s="1"/>
  <c r="O38" i="5"/>
  <c r="P38" i="5" s="1"/>
  <c r="R38" i="5"/>
  <c r="S38" i="5" s="1"/>
  <c r="U38" i="5"/>
  <c r="V38" i="5" s="1"/>
  <c r="X38" i="5"/>
  <c r="Y38" i="5" s="1"/>
  <c r="AA38" i="5"/>
  <c r="AB38" i="5" s="1"/>
  <c r="AD38" i="5"/>
  <c r="AE38" i="5" s="1"/>
  <c r="AG38" i="5"/>
  <c r="J39" i="5"/>
  <c r="L39" i="5"/>
  <c r="M39" i="5" s="1"/>
  <c r="O39" i="5"/>
  <c r="P39" i="5" s="1"/>
  <c r="R39" i="5"/>
  <c r="S39" i="5" s="1"/>
  <c r="U39" i="5"/>
  <c r="V39" i="5" s="1"/>
  <c r="X39" i="5"/>
  <c r="Y39" i="5" s="1"/>
  <c r="AA39" i="5"/>
  <c r="AB39" i="5" s="1"/>
  <c r="AD39" i="5"/>
  <c r="AE39" i="5" s="1"/>
  <c r="AG39" i="5"/>
  <c r="J40" i="5"/>
  <c r="L40" i="5"/>
  <c r="M40" i="5" s="1"/>
  <c r="O40" i="5"/>
  <c r="P40" i="5" s="1"/>
  <c r="R40" i="5"/>
  <c r="S40" i="5" s="1"/>
  <c r="U40" i="5"/>
  <c r="V40" i="5" s="1"/>
  <c r="X40" i="5"/>
  <c r="Y40" i="5" s="1"/>
  <c r="AA40" i="5"/>
  <c r="AB40" i="5" s="1"/>
  <c r="AD40" i="5"/>
  <c r="AE40" i="5" s="1"/>
  <c r="AG40" i="5"/>
  <c r="J41" i="5"/>
  <c r="L41" i="5"/>
  <c r="M41" i="5" s="1"/>
  <c r="O41" i="5"/>
  <c r="P41" i="5" s="1"/>
  <c r="R41" i="5"/>
  <c r="S41" i="5" s="1"/>
  <c r="U41" i="5"/>
  <c r="V41" i="5" s="1"/>
  <c r="X41" i="5"/>
  <c r="Y41" i="5" s="1"/>
  <c r="AA41" i="5"/>
  <c r="AB41" i="5" s="1"/>
  <c r="AD41" i="5"/>
  <c r="AE41" i="5" s="1"/>
  <c r="AG41" i="5"/>
  <c r="J42" i="5"/>
  <c r="L42" i="5"/>
  <c r="M42" i="5" s="1"/>
  <c r="O42" i="5"/>
  <c r="P42" i="5" s="1"/>
  <c r="R42" i="5"/>
  <c r="S42" i="5" s="1"/>
  <c r="U42" i="5"/>
  <c r="V42" i="5" s="1"/>
  <c r="X42" i="5"/>
  <c r="Y42" i="5" s="1"/>
  <c r="AA42" i="5"/>
  <c r="AB42" i="5" s="1"/>
  <c r="AD42" i="5"/>
  <c r="AE42" i="5" s="1"/>
  <c r="AG42" i="5"/>
  <c r="J43" i="5"/>
  <c r="L43" i="5"/>
  <c r="M43" i="5" s="1"/>
  <c r="O43" i="5"/>
  <c r="P43" i="5" s="1"/>
  <c r="R43" i="5"/>
  <c r="S43" i="5" s="1"/>
  <c r="U43" i="5"/>
  <c r="V43" i="5" s="1"/>
  <c r="X43" i="5"/>
  <c r="Y43" i="5" s="1"/>
  <c r="AA43" i="5"/>
  <c r="AB43" i="5" s="1"/>
  <c r="AD43" i="5"/>
  <c r="AE43" i="5" s="1"/>
  <c r="AG43" i="5"/>
  <c r="J44" i="5"/>
  <c r="L44" i="5"/>
  <c r="M44" i="5" s="1"/>
  <c r="O44" i="5"/>
  <c r="P44" i="5" s="1"/>
  <c r="R44" i="5"/>
  <c r="S44" i="5" s="1"/>
  <c r="U44" i="5"/>
  <c r="V44" i="5" s="1"/>
  <c r="X44" i="5"/>
  <c r="Y44" i="5" s="1"/>
  <c r="AA44" i="5"/>
  <c r="AB44" i="5" s="1"/>
  <c r="AD44" i="5"/>
  <c r="AE44" i="5" s="1"/>
  <c r="AG44" i="5"/>
  <c r="J45" i="5"/>
  <c r="L45" i="5"/>
  <c r="M45" i="5" s="1"/>
  <c r="O45" i="5"/>
  <c r="P45" i="5" s="1"/>
  <c r="R45" i="5"/>
  <c r="S45" i="5" s="1"/>
  <c r="U45" i="5"/>
  <c r="V45" i="5" s="1"/>
  <c r="X45" i="5"/>
  <c r="Y45" i="5" s="1"/>
  <c r="AA45" i="5"/>
  <c r="AB45" i="5" s="1"/>
  <c r="AD45" i="5"/>
  <c r="AE45" i="5" s="1"/>
  <c r="AG45" i="5"/>
  <c r="J46" i="5"/>
  <c r="L46" i="5"/>
  <c r="M46" i="5" s="1"/>
  <c r="O46" i="5"/>
  <c r="P46" i="5" s="1"/>
  <c r="R46" i="5"/>
  <c r="S46" i="5" s="1"/>
  <c r="U46" i="5"/>
  <c r="V46" i="5" s="1"/>
  <c r="X46" i="5"/>
  <c r="Y46" i="5" s="1"/>
  <c r="AA46" i="5"/>
  <c r="AB46" i="5" s="1"/>
  <c r="AD46" i="5"/>
  <c r="AE46" i="5" s="1"/>
  <c r="AG46" i="5"/>
  <c r="J47" i="5"/>
  <c r="L47" i="5"/>
  <c r="M47" i="5" s="1"/>
  <c r="O47" i="5"/>
  <c r="P47" i="5" s="1"/>
  <c r="R47" i="5"/>
  <c r="S47" i="5" s="1"/>
  <c r="U47" i="5"/>
  <c r="V47" i="5" s="1"/>
  <c r="X47" i="5"/>
  <c r="Y47" i="5" s="1"/>
  <c r="AA47" i="5"/>
  <c r="AB47" i="5" s="1"/>
  <c r="AD47" i="5"/>
  <c r="AE47" i="5" s="1"/>
  <c r="AG47" i="5"/>
  <c r="J48" i="5"/>
  <c r="L48" i="5"/>
  <c r="M48" i="5" s="1"/>
  <c r="O48" i="5"/>
  <c r="P48" i="5" s="1"/>
  <c r="R48" i="5"/>
  <c r="S48" i="5" s="1"/>
  <c r="U48" i="5"/>
  <c r="V48" i="5" s="1"/>
  <c r="X48" i="5"/>
  <c r="Y48" i="5" s="1"/>
  <c r="AA48" i="5"/>
  <c r="AB48" i="5" s="1"/>
  <c r="AD48" i="5"/>
  <c r="AE48" i="5" s="1"/>
  <c r="AG48" i="5"/>
  <c r="J49" i="5"/>
  <c r="L49" i="5"/>
  <c r="M49" i="5" s="1"/>
  <c r="O49" i="5"/>
  <c r="P49" i="5" s="1"/>
  <c r="R49" i="5"/>
  <c r="S49" i="5" s="1"/>
  <c r="U49" i="5"/>
  <c r="V49" i="5" s="1"/>
  <c r="X49" i="5"/>
  <c r="Y49" i="5" s="1"/>
  <c r="AA49" i="5"/>
  <c r="AB49" i="5" s="1"/>
  <c r="AD49" i="5"/>
  <c r="AE49" i="5" s="1"/>
  <c r="AG49" i="5"/>
  <c r="J50" i="5"/>
  <c r="L50" i="5"/>
  <c r="M50" i="5" s="1"/>
  <c r="O50" i="5"/>
  <c r="P50" i="5" s="1"/>
  <c r="R50" i="5"/>
  <c r="S50" i="5" s="1"/>
  <c r="U50" i="5"/>
  <c r="V50" i="5" s="1"/>
  <c r="X50" i="5"/>
  <c r="Y50" i="5" s="1"/>
  <c r="AA50" i="5"/>
  <c r="AB50" i="5" s="1"/>
  <c r="AD50" i="5"/>
  <c r="AE50" i="5" s="1"/>
  <c r="AG50" i="5"/>
  <c r="J51" i="5"/>
  <c r="L51" i="5"/>
  <c r="M51" i="5" s="1"/>
  <c r="O51" i="5"/>
  <c r="P51" i="5" s="1"/>
  <c r="R51" i="5"/>
  <c r="S51" i="5" s="1"/>
  <c r="U51" i="5"/>
  <c r="V51" i="5" s="1"/>
  <c r="X51" i="5"/>
  <c r="Y51" i="5" s="1"/>
  <c r="AA51" i="5"/>
  <c r="AB51" i="5" s="1"/>
  <c r="AD51" i="5"/>
  <c r="AE51" i="5" s="1"/>
  <c r="AG51" i="5"/>
  <c r="J52" i="5"/>
  <c r="L52" i="5"/>
  <c r="M52" i="5" s="1"/>
  <c r="O52" i="5"/>
  <c r="P52" i="5" s="1"/>
  <c r="R52" i="5"/>
  <c r="S52" i="5" s="1"/>
  <c r="U52" i="5"/>
  <c r="V52" i="5" s="1"/>
  <c r="X52" i="5"/>
  <c r="Y52" i="5" s="1"/>
  <c r="AA52" i="5"/>
  <c r="AB52" i="5" s="1"/>
  <c r="AD52" i="5"/>
  <c r="AE52" i="5" s="1"/>
  <c r="AG52" i="5"/>
  <c r="J53" i="5"/>
  <c r="L53" i="5"/>
  <c r="M53" i="5" s="1"/>
  <c r="O53" i="5"/>
  <c r="P53" i="5" s="1"/>
  <c r="R53" i="5"/>
  <c r="S53" i="5" s="1"/>
  <c r="U53" i="5"/>
  <c r="V53" i="5" s="1"/>
  <c r="X53" i="5"/>
  <c r="Y53" i="5" s="1"/>
  <c r="AA53" i="5"/>
  <c r="AB53" i="5" s="1"/>
  <c r="AD53" i="5"/>
  <c r="AE53" i="5" s="1"/>
  <c r="AG53" i="5"/>
  <c r="J54" i="5"/>
  <c r="L54" i="5"/>
  <c r="M54" i="5" s="1"/>
  <c r="O54" i="5"/>
  <c r="P54" i="5" s="1"/>
  <c r="R54" i="5"/>
  <c r="S54" i="5" s="1"/>
  <c r="U54" i="5"/>
  <c r="V54" i="5" s="1"/>
  <c r="X54" i="5"/>
  <c r="Y54" i="5" s="1"/>
  <c r="AA54" i="5"/>
  <c r="AB54" i="5" s="1"/>
  <c r="AD54" i="5"/>
  <c r="AE54" i="5" s="1"/>
  <c r="AG54" i="5"/>
  <c r="J55" i="5"/>
  <c r="L55" i="5"/>
  <c r="M55" i="5" s="1"/>
  <c r="O55" i="5"/>
  <c r="P55" i="5" s="1"/>
  <c r="R55" i="5"/>
  <c r="S55" i="5" s="1"/>
  <c r="U55" i="5"/>
  <c r="V55" i="5" s="1"/>
  <c r="X55" i="5"/>
  <c r="Y55" i="5" s="1"/>
  <c r="AA55" i="5"/>
  <c r="AB55" i="5" s="1"/>
  <c r="AD55" i="5"/>
  <c r="AE55" i="5" s="1"/>
  <c r="AG55" i="5"/>
  <c r="J56" i="5"/>
  <c r="L56" i="5"/>
  <c r="M56" i="5" s="1"/>
  <c r="O56" i="5"/>
  <c r="P56" i="5" s="1"/>
  <c r="R56" i="5"/>
  <c r="S56" i="5" s="1"/>
  <c r="U56" i="5"/>
  <c r="V56" i="5" s="1"/>
  <c r="X56" i="5"/>
  <c r="Y56" i="5" s="1"/>
  <c r="AA56" i="5"/>
  <c r="AB56" i="5" s="1"/>
  <c r="AD56" i="5"/>
  <c r="AE56" i="5" s="1"/>
  <c r="AG56" i="5"/>
  <c r="J57" i="5"/>
  <c r="L57" i="5"/>
  <c r="M57" i="5" s="1"/>
  <c r="O57" i="5"/>
  <c r="P57" i="5" s="1"/>
  <c r="R57" i="5"/>
  <c r="S57" i="5" s="1"/>
  <c r="U57" i="5"/>
  <c r="V57" i="5" s="1"/>
  <c r="X57" i="5"/>
  <c r="Y57" i="5" s="1"/>
  <c r="AA57" i="5"/>
  <c r="AB57" i="5" s="1"/>
  <c r="AD57" i="5"/>
  <c r="AE57" i="5" s="1"/>
  <c r="AG57" i="5"/>
  <c r="J58" i="5"/>
  <c r="L58" i="5"/>
  <c r="M58" i="5" s="1"/>
  <c r="O58" i="5"/>
  <c r="P58" i="5" s="1"/>
  <c r="R58" i="5"/>
  <c r="S58" i="5" s="1"/>
  <c r="U58" i="5"/>
  <c r="V58" i="5" s="1"/>
  <c r="X58" i="5"/>
  <c r="Y58" i="5" s="1"/>
  <c r="AA58" i="5"/>
  <c r="AB58" i="5" s="1"/>
  <c r="AD58" i="5"/>
  <c r="AE58" i="5" s="1"/>
  <c r="AG58" i="5"/>
  <c r="J59" i="5"/>
  <c r="L59" i="5"/>
  <c r="M59" i="5" s="1"/>
  <c r="O59" i="5"/>
  <c r="P59" i="5" s="1"/>
  <c r="R59" i="5"/>
  <c r="S59" i="5" s="1"/>
  <c r="U59" i="5"/>
  <c r="V59" i="5" s="1"/>
  <c r="X59" i="5"/>
  <c r="Y59" i="5" s="1"/>
  <c r="AA59" i="5"/>
  <c r="AB59" i="5" s="1"/>
  <c r="AD59" i="5"/>
  <c r="AE59" i="5" s="1"/>
  <c r="AG59" i="5"/>
  <c r="I60" i="5"/>
  <c r="J60" i="5" s="1"/>
  <c r="L60" i="5"/>
  <c r="M60" i="5" s="1"/>
  <c r="O60" i="5"/>
  <c r="P60" i="5" s="1"/>
  <c r="R60" i="5"/>
  <c r="S60" i="5" s="1"/>
  <c r="U60" i="5"/>
  <c r="V60" i="5" s="1"/>
  <c r="X60" i="5"/>
  <c r="Y60" i="5" s="1"/>
  <c r="AA60" i="5"/>
  <c r="AB60" i="5" s="1"/>
  <c r="AD60" i="5"/>
  <c r="AE60" i="5" s="1"/>
  <c r="AG60" i="5"/>
  <c r="I61" i="5"/>
  <c r="J61" i="5" s="1"/>
  <c r="L61" i="5"/>
  <c r="M61" i="5" s="1"/>
  <c r="O61" i="5"/>
  <c r="P61" i="5" s="1"/>
  <c r="R61" i="5"/>
  <c r="S61" i="5" s="1"/>
  <c r="U61" i="5"/>
  <c r="V61" i="5" s="1"/>
  <c r="X61" i="5"/>
  <c r="Y61" i="5" s="1"/>
  <c r="AA61" i="5"/>
  <c r="AB61" i="5" s="1"/>
  <c r="AD61" i="5"/>
  <c r="AE61" i="5" s="1"/>
  <c r="AG61" i="5"/>
  <c r="I62" i="5"/>
  <c r="J62" i="5" s="1"/>
  <c r="L62" i="5"/>
  <c r="M62" i="5" s="1"/>
  <c r="O62" i="5"/>
  <c r="P62" i="5" s="1"/>
  <c r="R62" i="5"/>
  <c r="S62" i="5" s="1"/>
  <c r="U62" i="5"/>
  <c r="V62" i="5" s="1"/>
  <c r="X62" i="5"/>
  <c r="Y62" i="5" s="1"/>
  <c r="AA62" i="5"/>
  <c r="AB62" i="5" s="1"/>
  <c r="AD62" i="5"/>
  <c r="AE62" i="5" s="1"/>
  <c r="AG62" i="5"/>
  <c r="I63" i="5"/>
  <c r="J63" i="5" s="1"/>
  <c r="L63" i="5"/>
  <c r="M63" i="5" s="1"/>
  <c r="O63" i="5"/>
  <c r="P63" i="5" s="1"/>
  <c r="R63" i="5"/>
  <c r="S63" i="5" s="1"/>
  <c r="U63" i="5"/>
  <c r="V63" i="5" s="1"/>
  <c r="X63" i="5"/>
  <c r="Y63" i="5" s="1"/>
  <c r="AA63" i="5"/>
  <c r="AB63" i="5" s="1"/>
  <c r="AD63" i="5"/>
  <c r="AE63" i="5" s="1"/>
  <c r="AG63" i="5"/>
  <c r="I64" i="5"/>
  <c r="J64" i="5" s="1"/>
  <c r="L64" i="5"/>
  <c r="M64" i="5" s="1"/>
  <c r="O64" i="5"/>
  <c r="P64" i="5" s="1"/>
  <c r="R64" i="5"/>
  <c r="S64" i="5" s="1"/>
  <c r="U64" i="5"/>
  <c r="V64" i="5" s="1"/>
  <c r="X64" i="5"/>
  <c r="Y64" i="5" s="1"/>
  <c r="AA64" i="5"/>
  <c r="AB64" i="5" s="1"/>
  <c r="AD64" i="5"/>
  <c r="AE64" i="5" s="1"/>
  <c r="AG64" i="5"/>
  <c r="I65" i="5"/>
  <c r="J65" i="5" s="1"/>
  <c r="L65" i="5"/>
  <c r="M65" i="5" s="1"/>
  <c r="O65" i="5"/>
  <c r="P65" i="5" s="1"/>
  <c r="R65" i="5"/>
  <c r="S65" i="5" s="1"/>
  <c r="U65" i="5"/>
  <c r="V65" i="5" s="1"/>
  <c r="X65" i="5"/>
  <c r="Y65" i="5" s="1"/>
  <c r="AA65" i="5"/>
  <c r="AB65" i="5" s="1"/>
  <c r="AD65" i="5"/>
  <c r="AE65" i="5" s="1"/>
  <c r="AG65" i="5"/>
  <c r="I66" i="5"/>
  <c r="J66" i="5" s="1"/>
  <c r="L66" i="5"/>
  <c r="M66" i="5" s="1"/>
  <c r="O66" i="5"/>
  <c r="P66" i="5" s="1"/>
  <c r="R66" i="5"/>
  <c r="S66" i="5" s="1"/>
  <c r="U66" i="5"/>
  <c r="V66" i="5" s="1"/>
  <c r="X66" i="5"/>
  <c r="Y66" i="5" s="1"/>
  <c r="AA66" i="5"/>
  <c r="AB66" i="5" s="1"/>
  <c r="AD66" i="5"/>
  <c r="AE66" i="5" s="1"/>
  <c r="AG66" i="5"/>
  <c r="I67" i="5"/>
  <c r="J67" i="5" s="1"/>
  <c r="L67" i="5"/>
  <c r="M67" i="5" s="1"/>
  <c r="O67" i="5"/>
  <c r="P67" i="5" s="1"/>
  <c r="R67" i="5"/>
  <c r="S67" i="5" s="1"/>
  <c r="U67" i="5"/>
  <c r="V67" i="5" s="1"/>
  <c r="X67" i="5"/>
  <c r="Y67" i="5" s="1"/>
  <c r="AA67" i="5"/>
  <c r="AB67" i="5" s="1"/>
  <c r="AD67" i="5"/>
  <c r="AE67" i="5" s="1"/>
  <c r="AG67" i="5"/>
  <c r="I68" i="5"/>
  <c r="J68" i="5" s="1"/>
  <c r="L68" i="5"/>
  <c r="M68" i="5" s="1"/>
  <c r="O68" i="5"/>
  <c r="P68" i="5" s="1"/>
  <c r="R68" i="5"/>
  <c r="S68" i="5" s="1"/>
  <c r="U68" i="5"/>
  <c r="V68" i="5" s="1"/>
  <c r="X68" i="5"/>
  <c r="Y68" i="5" s="1"/>
  <c r="AA68" i="5"/>
  <c r="AB68" i="5" s="1"/>
  <c r="AD68" i="5"/>
  <c r="AE68" i="5" s="1"/>
  <c r="AG68" i="5"/>
  <c r="I69" i="5"/>
  <c r="J69" i="5" s="1"/>
  <c r="L69" i="5"/>
  <c r="M69" i="5" s="1"/>
  <c r="O69" i="5"/>
  <c r="P69" i="5" s="1"/>
  <c r="R69" i="5"/>
  <c r="S69" i="5" s="1"/>
  <c r="U69" i="5"/>
  <c r="V69" i="5" s="1"/>
  <c r="X69" i="5"/>
  <c r="Y69" i="5" s="1"/>
  <c r="AA69" i="5"/>
  <c r="AB69" i="5" s="1"/>
  <c r="AD69" i="5"/>
  <c r="AE69" i="5" s="1"/>
  <c r="AG69" i="5"/>
  <c r="C130" i="5"/>
  <c r="D130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AF2" i="5"/>
  <c r="C8" i="5" s="1"/>
  <c r="AF3" i="5"/>
  <c r="I70" i="5"/>
  <c r="J70" i="5" s="1"/>
  <c r="L70" i="5"/>
  <c r="M70" i="5" s="1"/>
  <c r="O70" i="5"/>
  <c r="P70" i="5" s="1"/>
  <c r="R70" i="5"/>
  <c r="S70" i="5" s="1"/>
  <c r="U70" i="5"/>
  <c r="V70" i="5" s="1"/>
  <c r="X70" i="5"/>
  <c r="Y70" i="5" s="1"/>
  <c r="AA70" i="5"/>
  <c r="AB70" i="5" s="1"/>
  <c r="AD70" i="5"/>
  <c r="AE70" i="5" s="1"/>
  <c r="AG70" i="5"/>
  <c r="I71" i="5"/>
  <c r="J71" i="5" s="1"/>
  <c r="L71" i="5"/>
  <c r="M71" i="5" s="1"/>
  <c r="O71" i="5"/>
  <c r="P71" i="5" s="1"/>
  <c r="R71" i="5"/>
  <c r="S71" i="5" s="1"/>
  <c r="U71" i="5"/>
  <c r="V71" i="5" s="1"/>
  <c r="X71" i="5"/>
  <c r="Y71" i="5" s="1"/>
  <c r="AA71" i="5"/>
  <c r="AB71" i="5" s="1"/>
  <c r="AD71" i="5"/>
  <c r="AE71" i="5" s="1"/>
  <c r="AG71" i="5"/>
  <c r="I72" i="5"/>
  <c r="J72" i="5" s="1"/>
  <c r="L72" i="5"/>
  <c r="M72" i="5" s="1"/>
  <c r="O72" i="5"/>
  <c r="P72" i="5" s="1"/>
  <c r="R72" i="5"/>
  <c r="S72" i="5" s="1"/>
  <c r="U72" i="5"/>
  <c r="V72" i="5" s="1"/>
  <c r="X72" i="5"/>
  <c r="Y72" i="5" s="1"/>
  <c r="AA72" i="5"/>
  <c r="AB72" i="5" s="1"/>
  <c r="AD72" i="5"/>
  <c r="AE72" i="5" s="1"/>
  <c r="AG72" i="5"/>
  <c r="I73" i="5"/>
  <c r="J73" i="5" s="1"/>
  <c r="L73" i="5"/>
  <c r="M73" i="5" s="1"/>
  <c r="O73" i="5"/>
  <c r="P73" i="5" s="1"/>
  <c r="R73" i="5"/>
  <c r="S73" i="5" s="1"/>
  <c r="U73" i="5"/>
  <c r="V73" i="5" s="1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U74" i="5"/>
  <c r="V74" i="5" s="1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U75" i="5"/>
  <c r="V75" i="5" s="1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C144" i="5"/>
  <c r="D144" i="5"/>
  <c r="C145" i="5"/>
  <c r="D145" i="5"/>
  <c r="C146" i="5"/>
  <c r="D146" i="5"/>
  <c r="C147" i="5"/>
  <c r="C148" i="5"/>
  <c r="C149" i="5"/>
  <c r="C150" i="5"/>
  <c r="C151" i="5"/>
  <c r="C152" i="5"/>
  <c r="D152" i="5"/>
  <c r="C153" i="5"/>
  <c r="D153" i="5"/>
  <c r="C154" i="5"/>
  <c r="D154" i="5"/>
  <c r="C155" i="5"/>
  <c r="D155" i="5"/>
  <c r="C156" i="5"/>
  <c r="D156" i="5"/>
  <c r="C157" i="5"/>
  <c r="D157" i="5"/>
  <c r="C158" i="5"/>
  <c r="D158" i="5"/>
  <c r="C159" i="5"/>
  <c r="D159" i="5"/>
  <c r="C160" i="5"/>
  <c r="D160" i="5"/>
  <c r="C161" i="5"/>
  <c r="D161" i="5"/>
  <c r="C162" i="5"/>
  <c r="D162" i="5"/>
  <c r="C163" i="5"/>
  <c r="D163" i="5"/>
  <c r="C164" i="5"/>
  <c r="D164" i="5"/>
  <c r="C165" i="5"/>
  <c r="D165" i="5"/>
  <c r="C166" i="5"/>
  <c r="D166" i="5"/>
  <c r="C167" i="5"/>
  <c r="D167" i="5"/>
  <c r="C168" i="5"/>
  <c r="D168" i="5"/>
  <c r="C169" i="5"/>
  <c r="D169" i="5"/>
  <c r="C170" i="5"/>
  <c r="D170" i="5"/>
  <c r="C171" i="5"/>
  <c r="D171" i="5"/>
  <c r="C172" i="5"/>
  <c r="D172" i="5"/>
  <c r="C173" i="5"/>
  <c r="D173" i="5"/>
  <c r="C174" i="5"/>
  <c r="D174" i="5"/>
  <c r="C175" i="5"/>
  <c r="D175" i="5"/>
  <c r="C176" i="5"/>
  <c r="D176" i="5"/>
  <c r="C177" i="5"/>
  <c r="D177" i="5"/>
  <c r="C178" i="5"/>
  <c r="D178" i="5"/>
  <c r="C179" i="5"/>
  <c r="D179" i="5"/>
  <c r="C180" i="5"/>
  <c r="D180" i="5"/>
  <c r="C181" i="5"/>
  <c r="D181" i="5"/>
  <c r="C182" i="5"/>
  <c r="D182" i="5"/>
  <c r="C183" i="5"/>
  <c r="D183" i="5"/>
  <c r="C184" i="5"/>
  <c r="D184" i="5"/>
  <c r="C185" i="5"/>
  <c r="D185" i="5"/>
  <c r="C186" i="5"/>
  <c r="D186" i="5"/>
  <c r="C187" i="5"/>
  <c r="D187" i="5"/>
  <c r="D188" i="5"/>
  <c r="F188" i="5"/>
  <c r="G188" i="5"/>
  <c r="D189" i="5"/>
  <c r="F189" i="5"/>
  <c r="G189" i="5"/>
  <c r="F190" i="5"/>
  <c r="G190" i="5"/>
  <c r="AF80" i="6" l="1"/>
  <c r="B80" i="6" s="1"/>
  <c r="AF85" i="6"/>
  <c r="AF14" i="6"/>
  <c r="B14" i="6" s="1"/>
  <c r="AF18" i="6"/>
  <c r="B18" i="6" s="1"/>
  <c r="AF22" i="6"/>
  <c r="B22" i="6" s="1"/>
  <c r="AF43" i="6"/>
  <c r="B43" i="6" s="1"/>
  <c r="AF13" i="6"/>
  <c r="B13" i="6" s="1"/>
  <c r="AF17" i="6"/>
  <c r="B17" i="6" s="1"/>
  <c r="AF21" i="6"/>
  <c r="B21" i="6" s="1"/>
  <c r="AF27" i="6"/>
  <c r="AH27" i="6" s="1"/>
  <c r="AF68" i="7"/>
  <c r="AF27" i="7"/>
  <c r="AH27" i="7" s="1"/>
  <c r="AF41" i="7"/>
  <c r="B41" i="7" s="1"/>
  <c r="AF12" i="7"/>
  <c r="AH12" i="7" s="1"/>
  <c r="AF38" i="7"/>
  <c r="AH38" i="7" s="1"/>
  <c r="AF45" i="7"/>
  <c r="AH45" i="7" s="1"/>
  <c r="AF35" i="7"/>
  <c r="B35" i="7" s="1"/>
  <c r="AF37" i="7"/>
  <c r="AH37" i="7" s="1"/>
  <c r="AF57" i="7"/>
  <c r="B57" i="7" s="1"/>
  <c r="AF15" i="7"/>
  <c r="B15" i="7" s="1"/>
  <c r="AF23" i="7"/>
  <c r="B23" i="7" s="1"/>
  <c r="AF49" i="7"/>
  <c r="B49" i="7" s="1"/>
  <c r="AF31" i="7"/>
  <c r="B31" i="7" s="1"/>
  <c r="AF65" i="7"/>
  <c r="AH65" i="7" s="1"/>
  <c r="AF81" i="6"/>
  <c r="B81" i="6" s="1"/>
  <c r="AF39" i="6"/>
  <c r="B39" i="6" s="1"/>
  <c r="AF72" i="6"/>
  <c r="AH72" i="6" s="1"/>
  <c r="AF25" i="6"/>
  <c r="B25" i="6" s="1"/>
  <c r="AF48" i="7"/>
  <c r="AH48" i="7" s="1"/>
  <c r="AF60" i="7"/>
  <c r="B60" i="7" s="1"/>
  <c r="AF30" i="6"/>
  <c r="B30" i="6" s="1"/>
  <c r="AF26" i="6"/>
  <c r="B26" i="6" s="1"/>
  <c r="AF52" i="7"/>
  <c r="B52" i="7" s="1"/>
  <c r="AF89" i="6"/>
  <c r="AH89" i="6" s="1"/>
  <c r="AF16" i="6"/>
  <c r="B16" i="6" s="1"/>
  <c r="AF20" i="6"/>
  <c r="B20" i="6" s="1"/>
  <c r="AF24" i="6"/>
  <c r="B24" i="6" s="1"/>
  <c r="AF82" i="6"/>
  <c r="AF29" i="6"/>
  <c r="B29" i="6" s="1"/>
  <c r="AF78" i="6"/>
  <c r="AH78" i="6" s="1"/>
  <c r="AF56" i="7"/>
  <c r="B56" i="7" s="1"/>
  <c r="AF77" i="6"/>
  <c r="AF40" i="7"/>
  <c r="B40" i="7" s="1"/>
  <c r="AF64" i="7"/>
  <c r="B64" i="7" s="1"/>
  <c r="AF70" i="7"/>
  <c r="B70" i="7" s="1"/>
  <c r="AF12" i="6"/>
  <c r="B12" i="6" s="1"/>
  <c r="AF83" i="6"/>
  <c r="B83" i="6" s="1"/>
  <c r="AF67" i="6"/>
  <c r="B67" i="6" s="1"/>
  <c r="AF79" i="6"/>
  <c r="AH79" i="6" s="1"/>
  <c r="AF44" i="7"/>
  <c r="B44" i="7" s="1"/>
  <c r="AF11" i="6"/>
  <c r="B11" i="6" s="1"/>
  <c r="AF15" i="6"/>
  <c r="AH15" i="6" s="1"/>
  <c r="AF19" i="6"/>
  <c r="B19" i="6" s="1"/>
  <c r="AF23" i="6"/>
  <c r="B23" i="6" s="1"/>
  <c r="AF28" i="6"/>
  <c r="AH28" i="6" s="1"/>
  <c r="AF74" i="6"/>
  <c r="AF75" i="6"/>
  <c r="B75" i="6" s="1"/>
  <c r="AF76" i="6"/>
  <c r="AH76" i="6" s="1"/>
  <c r="AF84" i="6"/>
  <c r="B84" i="6" s="1"/>
  <c r="AF66" i="7"/>
  <c r="AF88" i="6"/>
  <c r="B88" i="6" s="1"/>
  <c r="AF47" i="6"/>
  <c r="B47" i="6" s="1"/>
  <c r="AF69" i="6"/>
  <c r="AH69" i="6" s="1"/>
  <c r="AF90" i="7"/>
  <c r="AH90" i="7" s="1"/>
  <c r="AF40" i="8"/>
  <c r="B40" i="8" s="1"/>
  <c r="AF41" i="8"/>
  <c r="AH41" i="8" s="1"/>
  <c r="AF42" i="8"/>
  <c r="AF53" i="8"/>
  <c r="B53" i="8" s="1"/>
  <c r="AF69" i="8"/>
  <c r="B69" i="8" s="1"/>
  <c r="AF86" i="8"/>
  <c r="AH86" i="8" s="1"/>
  <c r="AF61" i="8"/>
  <c r="AF78" i="8"/>
  <c r="AH78" i="8" s="1"/>
  <c r="AF82" i="8"/>
  <c r="AH82" i="8" s="1"/>
  <c r="AF39" i="8"/>
  <c r="AH39" i="8" s="1"/>
  <c r="AF43" i="8"/>
  <c r="B43" i="8" s="1"/>
  <c r="AF47" i="8"/>
  <c r="B47" i="8" s="1"/>
  <c r="AF51" i="8"/>
  <c r="AH51" i="8" s="1"/>
  <c r="AF55" i="8"/>
  <c r="B55" i="8" s="1"/>
  <c r="AF59" i="8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38" i="8"/>
  <c r="B38" i="8" s="1"/>
  <c r="AF45" i="8"/>
  <c r="AH45" i="8" s="1"/>
  <c r="AF49" i="8"/>
  <c r="B49" i="8" s="1"/>
  <c r="AF57" i="8"/>
  <c r="AH57" i="8" s="1"/>
  <c r="AF65" i="8"/>
  <c r="AH65" i="8" s="1"/>
  <c r="AF74" i="8"/>
  <c r="AF26" i="8"/>
  <c r="B26" i="8" s="1"/>
  <c r="AF34" i="8"/>
  <c r="B34" i="8" s="1"/>
  <c r="AF22" i="8"/>
  <c r="AH22" i="8" s="1"/>
  <c r="AF14" i="8"/>
  <c r="B14" i="8" s="1"/>
  <c r="AF18" i="8"/>
  <c r="B18" i="8" s="1"/>
  <c r="AF30" i="8"/>
  <c r="B30" i="8" s="1"/>
  <c r="AF21" i="9"/>
  <c r="AH21" i="9" s="1"/>
  <c r="AF25" i="9"/>
  <c r="B25" i="9" s="1"/>
  <c r="AF22" i="9"/>
  <c r="B22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4" i="9"/>
  <c r="AH14" i="9" s="1"/>
  <c r="AF18" i="9"/>
  <c r="AH18" i="9" s="1"/>
  <c r="AF20" i="9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AF13" i="9"/>
  <c r="AF17" i="9"/>
  <c r="B20" i="9"/>
  <c r="AH20" i="9"/>
  <c r="B21" i="9"/>
  <c r="B37" i="9"/>
  <c r="AF11" i="9"/>
  <c r="AF15" i="9"/>
  <c r="AF12" i="9"/>
  <c r="AF16" i="9"/>
  <c r="AF19" i="9"/>
  <c r="AF23" i="9"/>
  <c r="AF27" i="9"/>
  <c r="B48" i="9"/>
  <c r="B52" i="9"/>
  <c r="AF30" i="9"/>
  <c r="AF32" i="9"/>
  <c r="AF33" i="9"/>
  <c r="AF38" i="9"/>
  <c r="AF36" i="9"/>
  <c r="AF70" i="9"/>
  <c r="AF79" i="9"/>
  <c r="AF86" i="9"/>
  <c r="AF68" i="9"/>
  <c r="AF74" i="9"/>
  <c r="AF83" i="9"/>
  <c r="B87" i="9"/>
  <c r="AH87" i="9"/>
  <c r="AF89" i="9"/>
  <c r="AF11" i="8"/>
  <c r="AF15" i="8"/>
  <c r="AF19" i="8"/>
  <c r="AF23" i="8"/>
  <c r="AF27" i="8"/>
  <c r="AF31" i="8"/>
  <c r="AF35" i="8"/>
  <c r="AH42" i="8"/>
  <c r="B42" i="8"/>
  <c r="AF12" i="8"/>
  <c r="AF20" i="8"/>
  <c r="AF24" i="8"/>
  <c r="AF28" i="8"/>
  <c r="AF32" i="8"/>
  <c r="AF36" i="8"/>
  <c r="AF44" i="8"/>
  <c r="AF48" i="8"/>
  <c r="AF52" i="8"/>
  <c r="AH55" i="8"/>
  <c r="AF56" i="8"/>
  <c r="B59" i="8"/>
  <c r="AH59" i="8"/>
  <c r="AF60" i="8"/>
  <c r="AF64" i="8"/>
  <c r="AF16" i="8"/>
  <c r="AF13" i="8"/>
  <c r="AF17" i="8"/>
  <c r="AF21" i="8"/>
  <c r="AF25" i="8"/>
  <c r="AF29" i="8"/>
  <c r="AF33" i="8"/>
  <c r="AF37" i="8"/>
  <c r="AH14" i="8"/>
  <c r="AF46" i="8"/>
  <c r="AF50" i="8"/>
  <c r="AF54" i="8"/>
  <c r="AF58" i="8"/>
  <c r="B61" i="8"/>
  <c r="AH61" i="8"/>
  <c r="AF62" i="8"/>
  <c r="AF66" i="8"/>
  <c r="B76" i="8"/>
  <c r="AF67" i="8"/>
  <c r="AF70" i="8"/>
  <c r="AF71" i="8"/>
  <c r="AF75" i="8"/>
  <c r="AF79" i="8"/>
  <c r="AF83" i="8"/>
  <c r="B74" i="8"/>
  <c r="AH74" i="8"/>
  <c r="AF68" i="8"/>
  <c r="AF73" i="8"/>
  <c r="AF77" i="8"/>
  <c r="AF81" i="8"/>
  <c r="AF85" i="8"/>
  <c r="AF88" i="8"/>
  <c r="AF87" i="8"/>
  <c r="AF89" i="8"/>
  <c r="AF11" i="7"/>
  <c r="AF13" i="7"/>
  <c r="B12" i="7"/>
  <c r="AF17" i="7"/>
  <c r="AF21" i="7"/>
  <c r="AF25" i="7"/>
  <c r="AF29" i="7"/>
  <c r="AF33" i="7"/>
  <c r="B66" i="7"/>
  <c r="AH66" i="7"/>
  <c r="AH68" i="7"/>
  <c r="B68" i="7"/>
  <c r="AF69" i="7"/>
  <c r="AF14" i="7"/>
  <c r="AF18" i="7"/>
  <c r="AF22" i="7"/>
  <c r="AF26" i="7"/>
  <c r="AF30" i="7"/>
  <c r="AF34" i="7"/>
  <c r="AF39" i="7"/>
  <c r="AF42" i="7"/>
  <c r="AF43" i="7"/>
  <c r="AF46" i="7"/>
  <c r="AF47" i="7"/>
  <c r="AF50" i="7"/>
  <c r="AF51" i="7"/>
  <c r="AF54" i="7"/>
  <c r="AF55" i="7"/>
  <c r="AF58" i="7"/>
  <c r="AF59" i="7"/>
  <c r="AF62" i="7"/>
  <c r="AF63" i="7"/>
  <c r="AF19" i="7"/>
  <c r="B27" i="7"/>
  <c r="B37" i="7"/>
  <c r="B65" i="7"/>
  <c r="AF16" i="7"/>
  <c r="AF20" i="7"/>
  <c r="AF24" i="7"/>
  <c r="AF28" i="7"/>
  <c r="AF32" i="7"/>
  <c r="AF36" i="7"/>
  <c r="B53" i="7"/>
  <c r="AH53" i="7"/>
  <c r="B61" i="7"/>
  <c r="AH61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H30" i="6"/>
  <c r="AH21" i="6"/>
  <c r="B73" i="6"/>
  <c r="AH73" i="6"/>
  <c r="B77" i="6"/>
  <c r="AH77" i="6"/>
  <c r="AF32" i="6"/>
  <c r="AF34" i="6"/>
  <c r="AH81" i="6"/>
  <c r="B69" i="6"/>
  <c r="B72" i="6"/>
  <c r="AF31" i="6"/>
  <c r="AF33" i="6"/>
  <c r="B85" i="6"/>
  <c r="AH85" i="6"/>
  <c r="AF50" i="6"/>
  <c r="AF54" i="6"/>
  <c r="AF63" i="6"/>
  <c r="B79" i="6"/>
  <c r="AF35" i="6"/>
  <c r="AF42" i="6"/>
  <c r="AF46" i="6"/>
  <c r="AF62" i="6"/>
  <c r="AF40" i="6"/>
  <c r="AF44" i="6"/>
  <c r="AF48" i="6"/>
  <c r="AF52" i="6"/>
  <c r="AF56" i="6"/>
  <c r="AF60" i="6"/>
  <c r="AF64" i="6"/>
  <c r="B82" i="6"/>
  <c r="AH82" i="6"/>
  <c r="AF38" i="6"/>
  <c r="AF58" i="6"/>
  <c r="AF66" i="6"/>
  <c r="B74" i="6"/>
  <c r="AH74" i="6"/>
  <c r="AF51" i="6"/>
  <c r="AF55" i="6"/>
  <c r="AF59" i="6"/>
  <c r="AF36" i="6"/>
  <c r="AF37" i="6"/>
  <c r="AF41" i="6"/>
  <c r="AF45" i="6"/>
  <c r="AF49" i="6"/>
  <c r="AF53" i="6"/>
  <c r="AF57" i="6"/>
  <c r="AF61" i="6"/>
  <c r="AF65" i="6"/>
  <c r="AF68" i="6"/>
  <c r="AF70" i="6"/>
  <c r="AF71" i="6"/>
  <c r="AF86" i="6"/>
  <c r="AF87" i="6"/>
  <c r="AF90" i="6"/>
  <c r="AF38" i="5"/>
  <c r="B38" i="5" s="1"/>
  <c r="AF59" i="5"/>
  <c r="B59" i="5" s="1"/>
  <c r="AF42" i="5"/>
  <c r="B42" i="5" s="1"/>
  <c r="AF68" i="5"/>
  <c r="AH68" i="5" s="1"/>
  <c r="AF41" i="5"/>
  <c r="B41" i="5" s="1"/>
  <c r="AF36" i="5"/>
  <c r="B36" i="5" s="1"/>
  <c r="AF69" i="5"/>
  <c r="AH69" i="5" s="1"/>
  <c r="AF65" i="5"/>
  <c r="B65" i="5" s="1"/>
  <c r="AF61" i="5"/>
  <c r="B61" i="5" s="1"/>
  <c r="AF47" i="5"/>
  <c r="AH47" i="5" s="1"/>
  <c r="AF43" i="5"/>
  <c r="B43" i="5" s="1"/>
  <c r="AF37" i="5"/>
  <c r="AH37" i="5" s="1"/>
  <c r="AF58" i="5"/>
  <c r="B58" i="5" s="1"/>
  <c r="AF57" i="5"/>
  <c r="AH57" i="5" s="1"/>
  <c r="AF56" i="5"/>
  <c r="B56" i="5" s="1"/>
  <c r="AF54" i="5"/>
  <c r="AH54" i="5" s="1"/>
  <c r="AF53" i="5"/>
  <c r="B53" i="5" s="1"/>
  <c r="AF52" i="5"/>
  <c r="AH52" i="5" s="1"/>
  <c r="AF50" i="5"/>
  <c r="B50" i="5" s="1"/>
  <c r="AF49" i="5"/>
  <c r="B49" i="5" s="1"/>
  <c r="AF48" i="5"/>
  <c r="B48" i="5" s="1"/>
  <c r="AF46" i="5"/>
  <c r="AH46" i="5" s="1"/>
  <c r="AF44" i="5"/>
  <c r="B44" i="5" s="1"/>
  <c r="AF39" i="5"/>
  <c r="AH39" i="5" s="1"/>
  <c r="AF34" i="5"/>
  <c r="AH34" i="5" s="1"/>
  <c r="AF64" i="5"/>
  <c r="AH64" i="5" s="1"/>
  <c r="AF60" i="5"/>
  <c r="B60" i="5" s="1"/>
  <c r="AF55" i="5"/>
  <c r="B55" i="5" s="1"/>
  <c r="AF51" i="5"/>
  <c r="B51" i="5" s="1"/>
  <c r="AF67" i="5"/>
  <c r="B67" i="5" s="1"/>
  <c r="AF63" i="5"/>
  <c r="B63" i="5" s="1"/>
  <c r="AF45" i="5"/>
  <c r="B45" i="5" s="1"/>
  <c r="AF40" i="5"/>
  <c r="B40" i="5" s="1"/>
  <c r="AF66" i="5"/>
  <c r="AF62" i="5"/>
  <c r="AF35" i="5"/>
  <c r="AF33" i="5"/>
  <c r="AF32" i="5"/>
  <c r="AF31" i="5"/>
  <c r="AF30" i="5"/>
  <c r="AF29" i="5"/>
  <c r="AF28" i="5"/>
  <c r="AF27" i="5"/>
  <c r="AF26" i="5"/>
  <c r="AF25" i="5"/>
  <c r="AF24" i="5"/>
  <c r="AF23" i="5"/>
  <c r="AF22" i="5"/>
  <c r="AF21" i="5"/>
  <c r="AF20" i="5"/>
  <c r="AF19" i="5"/>
  <c r="AF18" i="5"/>
  <c r="AF17" i="5"/>
  <c r="AF16" i="5"/>
  <c r="AF15" i="5"/>
  <c r="AF14" i="5"/>
  <c r="AF13" i="5"/>
  <c r="AF12" i="5"/>
  <c r="AF11" i="5"/>
  <c r="AF90" i="5"/>
  <c r="AF86" i="5"/>
  <c r="AH86" i="5" s="1"/>
  <c r="AF82" i="5"/>
  <c r="AF78" i="5"/>
  <c r="AF76" i="5"/>
  <c r="AF74" i="5"/>
  <c r="AF72" i="5"/>
  <c r="AF70" i="5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71" i="5"/>
  <c r="AH41" i="7" l="1"/>
  <c r="AH44" i="7"/>
  <c r="AH35" i="7"/>
  <c r="B41" i="8"/>
  <c r="AH60" i="5"/>
  <c r="B76" i="6"/>
  <c r="AH11" i="6"/>
  <c r="AH29" i="6"/>
  <c r="AH80" i="6"/>
  <c r="AH14" i="6"/>
  <c r="AH88" i="6"/>
  <c r="B15" i="6"/>
  <c r="B78" i="6"/>
  <c r="AH67" i="6"/>
  <c r="B89" i="6"/>
  <c r="AH84" i="6"/>
  <c r="B27" i="6"/>
  <c r="AH12" i="6"/>
  <c r="AH83" i="6"/>
  <c r="AH18" i="6"/>
  <c r="AH16" i="6"/>
  <c r="AH17" i="6"/>
  <c r="B28" i="6"/>
  <c r="AH13" i="6"/>
  <c r="AH23" i="6"/>
  <c r="AH22" i="6"/>
  <c r="AH39" i="6"/>
  <c r="AH47" i="6"/>
  <c r="AH20" i="6"/>
  <c r="AH24" i="6"/>
  <c r="AH43" i="6"/>
  <c r="AH40" i="7"/>
  <c r="AH64" i="7"/>
  <c r="AH60" i="7"/>
  <c r="AH57" i="7"/>
  <c r="AH49" i="7"/>
  <c r="AH70" i="7"/>
  <c r="B45" i="7"/>
  <c r="AH31" i="7"/>
  <c r="B38" i="7"/>
  <c r="AH43" i="8"/>
  <c r="AH80" i="8"/>
  <c r="B45" i="8"/>
  <c r="B39" i="8"/>
  <c r="AH38" i="8"/>
  <c r="B22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25" i="6"/>
  <c r="B48" i="7"/>
  <c r="AH54" i="9"/>
  <c r="AH23" i="7"/>
  <c r="AH75" i="6"/>
  <c r="AH76" i="9"/>
  <c r="AH73" i="9"/>
  <c r="AH56" i="7"/>
  <c r="AH56" i="9"/>
  <c r="AH26" i="6"/>
  <c r="AH15" i="7"/>
  <c r="AH40" i="8"/>
  <c r="AH52" i="7"/>
  <c r="AH19" i="6"/>
  <c r="B90" i="7"/>
  <c r="AH45" i="9"/>
  <c r="B34" i="9"/>
  <c r="B53" i="9"/>
  <c r="B51" i="8"/>
  <c r="AH24" i="9"/>
  <c r="B63" i="8"/>
  <c r="B84" i="8"/>
  <c r="AH47" i="8"/>
  <c r="AH49" i="8"/>
  <c r="B78" i="8"/>
  <c r="AH53" i="8"/>
  <c r="B57" i="8"/>
  <c r="B82" i="8"/>
  <c r="AH72" i="8"/>
  <c r="B86" i="8"/>
  <c r="B65" i="8"/>
  <c r="AH30" i="8"/>
  <c r="AH90" i="8"/>
  <c r="B90" i="8"/>
  <c r="AH69" i="8"/>
  <c r="AH34" i="8"/>
  <c r="AH26" i="8"/>
  <c r="AH18" i="8"/>
  <c r="B78" i="9"/>
  <c r="B69" i="9"/>
  <c r="AH62" i="9"/>
  <c r="AH51" i="9"/>
  <c r="AH44" i="9"/>
  <c r="AH22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18" i="9"/>
  <c r="B90" i="9"/>
  <c r="AH80" i="9"/>
  <c r="AH71" i="9"/>
  <c r="AH57" i="9"/>
  <c r="AH41" i="9"/>
  <c r="B14" i="9"/>
  <c r="AH89" i="9"/>
  <c r="B89" i="9"/>
  <c r="B86" i="9"/>
  <c r="AH86" i="9"/>
  <c r="B70" i="9"/>
  <c r="AH70" i="9"/>
  <c r="B32" i="9"/>
  <c r="AH32" i="9"/>
  <c r="B27" i="9"/>
  <c r="AH27" i="9"/>
  <c r="AH12" i="9"/>
  <c r="B12" i="9"/>
  <c r="AH13" i="9"/>
  <c r="B13" i="9"/>
  <c r="B79" i="9"/>
  <c r="AH79" i="9"/>
  <c r="B30" i="9"/>
  <c r="AH30" i="9"/>
  <c r="AH15" i="9"/>
  <c r="B15" i="9"/>
  <c r="B74" i="9"/>
  <c r="AH74" i="9"/>
  <c r="B38" i="9"/>
  <c r="AH38" i="9"/>
  <c r="B19" i="9"/>
  <c r="AH19" i="9"/>
  <c r="AH11" i="9"/>
  <c r="B11" i="9"/>
  <c r="B83" i="9"/>
  <c r="AH83" i="9"/>
  <c r="AH68" i="9"/>
  <c r="B68" i="9"/>
  <c r="B36" i="9"/>
  <c r="AH36" i="9"/>
  <c r="B33" i="9"/>
  <c r="AH33" i="9"/>
  <c r="B23" i="9"/>
  <c r="AH23" i="9"/>
  <c r="AH16" i="9"/>
  <c r="B16" i="9"/>
  <c r="AH17" i="9"/>
  <c r="B17" i="9"/>
  <c r="AH87" i="8"/>
  <c r="B87" i="8"/>
  <c r="B77" i="8"/>
  <c r="AH77" i="8"/>
  <c r="B79" i="8"/>
  <c r="AH79" i="8"/>
  <c r="B67" i="8"/>
  <c r="AH67" i="8"/>
  <c r="B58" i="8"/>
  <c r="AH58" i="8"/>
  <c r="B29" i="8"/>
  <c r="AH29" i="8"/>
  <c r="B13" i="8"/>
  <c r="AH13" i="8"/>
  <c r="B56" i="8"/>
  <c r="AH56" i="8"/>
  <c r="B28" i="8"/>
  <c r="AH28" i="8"/>
  <c r="B27" i="8"/>
  <c r="AH27" i="8"/>
  <c r="B11" i="8"/>
  <c r="AH11" i="8"/>
  <c r="AH88" i="8"/>
  <c r="B88" i="8"/>
  <c r="B73" i="8"/>
  <c r="AH73" i="8"/>
  <c r="B75" i="8"/>
  <c r="AH75" i="8"/>
  <c r="B62" i="8"/>
  <c r="AH62" i="8"/>
  <c r="B46" i="8"/>
  <c r="AH46" i="8"/>
  <c r="B25" i="8"/>
  <c r="AH25" i="8"/>
  <c r="B16" i="8"/>
  <c r="AH16" i="8"/>
  <c r="B60" i="8"/>
  <c r="AH60" i="8"/>
  <c r="B44" i="8"/>
  <c r="AH44" i="8"/>
  <c r="B24" i="8"/>
  <c r="AH24" i="8"/>
  <c r="B23" i="8"/>
  <c r="AH23" i="8"/>
  <c r="B85" i="8"/>
  <c r="AH85" i="8"/>
  <c r="B68" i="8"/>
  <c r="AH68" i="8"/>
  <c r="B71" i="8"/>
  <c r="AH71" i="8"/>
  <c r="B66" i="8"/>
  <c r="AH66" i="8"/>
  <c r="B50" i="8"/>
  <c r="AH50" i="8"/>
  <c r="B37" i="8"/>
  <c r="AH37" i="8"/>
  <c r="B21" i="8"/>
  <c r="AH21" i="8"/>
  <c r="B64" i="8"/>
  <c r="AH64" i="8"/>
  <c r="B48" i="8"/>
  <c r="AH48" i="8"/>
  <c r="B36" i="8"/>
  <c r="AH36" i="8"/>
  <c r="B20" i="8"/>
  <c r="AH20" i="8"/>
  <c r="B35" i="8"/>
  <c r="AH35" i="8"/>
  <c r="B19" i="8"/>
  <c r="AH19" i="8"/>
  <c r="AH89" i="8"/>
  <c r="B89" i="8"/>
  <c r="B81" i="8"/>
  <c r="AH81" i="8"/>
  <c r="B83" i="8"/>
  <c r="AH83" i="8"/>
  <c r="B70" i="8"/>
  <c r="AH70" i="8"/>
  <c r="B54" i="8"/>
  <c r="AH54" i="8"/>
  <c r="B33" i="8"/>
  <c r="AH33" i="8"/>
  <c r="B17" i="8"/>
  <c r="AH17" i="8"/>
  <c r="B52" i="8"/>
  <c r="AH52" i="8"/>
  <c r="B32" i="8"/>
  <c r="AH32" i="8"/>
  <c r="B12" i="8"/>
  <c r="AH12" i="8"/>
  <c r="B31" i="8"/>
  <c r="AH31" i="8"/>
  <c r="B15" i="8"/>
  <c r="AH15" i="8"/>
  <c r="AH79" i="7"/>
  <c r="B79" i="7"/>
  <c r="AH88" i="7"/>
  <c r="B88" i="7"/>
  <c r="AH81" i="7"/>
  <c r="B81" i="7"/>
  <c r="AH73" i="7"/>
  <c r="B73" i="7"/>
  <c r="B36" i="7"/>
  <c r="AH36" i="7"/>
  <c r="B20" i="7"/>
  <c r="AH20" i="7"/>
  <c r="B58" i="7"/>
  <c r="AH58" i="7"/>
  <c r="B50" i="7"/>
  <c r="AH50" i="7"/>
  <c r="B42" i="7"/>
  <c r="AH42" i="7"/>
  <c r="B26" i="7"/>
  <c r="AH26" i="7"/>
  <c r="AH69" i="7"/>
  <c r="B69" i="7"/>
  <c r="B21" i="7"/>
  <c r="AH21" i="7"/>
  <c r="B13" i="7"/>
  <c r="AH13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32" i="7"/>
  <c r="AH32" i="7"/>
  <c r="B16" i="7"/>
  <c r="AH16" i="7"/>
  <c r="B63" i="7"/>
  <c r="AH63" i="7"/>
  <c r="B55" i="7"/>
  <c r="AH55" i="7"/>
  <c r="B47" i="7"/>
  <c r="AH47" i="7"/>
  <c r="B39" i="7"/>
  <c r="AH39" i="7"/>
  <c r="B22" i="7"/>
  <c r="AH22" i="7"/>
  <c r="B33" i="7"/>
  <c r="AH33" i="7"/>
  <c r="B17" i="7"/>
  <c r="AH17" i="7"/>
  <c r="AH83" i="7"/>
  <c r="B83" i="7"/>
  <c r="AH71" i="7"/>
  <c r="B71" i="7"/>
  <c r="B28" i="7"/>
  <c r="AH28" i="7"/>
  <c r="B19" i="7"/>
  <c r="AH19" i="7"/>
  <c r="B62" i="7"/>
  <c r="AH62" i="7"/>
  <c r="B54" i="7"/>
  <c r="AH54" i="7"/>
  <c r="B46" i="7"/>
  <c r="AH46" i="7"/>
  <c r="B34" i="7"/>
  <c r="AH34" i="7"/>
  <c r="B18" i="7"/>
  <c r="AH18" i="7"/>
  <c r="B29" i="7"/>
  <c r="AH29" i="7"/>
  <c r="AH87" i="7"/>
  <c r="B87" i="7"/>
  <c r="AH86" i="7"/>
  <c r="B86" i="7"/>
  <c r="AH82" i="7"/>
  <c r="B82" i="7"/>
  <c r="AH78" i="7"/>
  <c r="B78" i="7"/>
  <c r="AH74" i="7"/>
  <c r="B74" i="7"/>
  <c r="B67" i="7"/>
  <c r="AH67" i="7"/>
  <c r="B24" i="7"/>
  <c r="AH24" i="7"/>
  <c r="B59" i="7"/>
  <c r="AH59" i="7"/>
  <c r="B51" i="7"/>
  <c r="AH51" i="7"/>
  <c r="B43" i="7"/>
  <c r="AH43" i="7"/>
  <c r="B30" i="7"/>
  <c r="AH30" i="7"/>
  <c r="B14" i="7"/>
  <c r="AH14" i="7"/>
  <c r="B25" i="7"/>
  <c r="AH25" i="7"/>
  <c r="B11" i="7"/>
  <c r="AH11" i="7"/>
  <c r="B65" i="6"/>
  <c r="AH65" i="6"/>
  <c r="B49" i="6"/>
  <c r="AH49" i="6"/>
  <c r="B46" i="6"/>
  <c r="AH46" i="6"/>
  <c r="B71" i="6"/>
  <c r="AH71" i="6"/>
  <c r="B61" i="6"/>
  <c r="AH61" i="6"/>
  <c r="B45" i="6"/>
  <c r="AH45" i="6"/>
  <c r="B59" i="6"/>
  <c r="AH59" i="6"/>
  <c r="B38" i="6"/>
  <c r="AH38" i="6"/>
  <c r="B52" i="6"/>
  <c r="AH52" i="6"/>
  <c r="B42" i="6"/>
  <c r="AH42" i="6"/>
  <c r="B63" i="6"/>
  <c r="AH63" i="6"/>
  <c r="B50" i="6"/>
  <c r="AH50" i="6"/>
  <c r="AH36" i="6"/>
  <c r="B36" i="6"/>
  <c r="B56" i="6"/>
  <c r="AH56" i="6"/>
  <c r="B54" i="6"/>
  <c r="AH54" i="6"/>
  <c r="B57" i="6"/>
  <c r="AH57" i="6"/>
  <c r="B34" i="6"/>
  <c r="AH34" i="6"/>
  <c r="B86" i="6"/>
  <c r="AH86" i="6"/>
  <c r="B58" i="6"/>
  <c r="AH58" i="6"/>
  <c r="B40" i="6"/>
  <c r="AH40" i="6"/>
  <c r="AH90" i="6"/>
  <c r="B90" i="6"/>
  <c r="B70" i="6"/>
  <c r="AH70" i="6"/>
  <c r="B41" i="6"/>
  <c r="AH41" i="6"/>
  <c r="B55" i="6"/>
  <c r="AH55" i="6"/>
  <c r="B64" i="6"/>
  <c r="AH64" i="6"/>
  <c r="B48" i="6"/>
  <c r="AH48" i="6"/>
  <c r="B35" i="6"/>
  <c r="AH35" i="6"/>
  <c r="B33" i="6"/>
  <c r="AH33" i="6"/>
  <c r="B87" i="6"/>
  <c r="AH87" i="6"/>
  <c r="AH68" i="6"/>
  <c r="B68" i="6"/>
  <c r="B53" i="6"/>
  <c r="AH53" i="6"/>
  <c r="AH37" i="6"/>
  <c r="B37" i="6"/>
  <c r="B51" i="6"/>
  <c r="AH51" i="6"/>
  <c r="B66" i="6"/>
  <c r="AH66" i="6"/>
  <c r="B60" i="6"/>
  <c r="AH60" i="6"/>
  <c r="B44" i="6"/>
  <c r="AH44" i="6"/>
  <c r="B62" i="6"/>
  <c r="AH62" i="6"/>
  <c r="B31" i="6"/>
  <c r="AH31" i="6"/>
  <c r="B32" i="6"/>
  <c r="AH32" i="6"/>
  <c r="AH38" i="5"/>
  <c r="AH36" i="5"/>
  <c r="AH59" i="5"/>
  <c r="AH42" i="5"/>
  <c r="AH63" i="5"/>
  <c r="B69" i="5"/>
  <c r="AH56" i="5"/>
  <c r="AH65" i="5"/>
  <c r="B57" i="5"/>
  <c r="AH48" i="5"/>
  <c r="AH58" i="5"/>
  <c r="B52" i="5"/>
  <c r="AH50" i="5"/>
  <c r="AH44" i="5"/>
  <c r="AH43" i="5"/>
  <c r="AH40" i="5"/>
  <c r="B37" i="5"/>
  <c r="AH45" i="5"/>
  <c r="AH55" i="5"/>
  <c r="AH49" i="5"/>
  <c r="B54" i="5"/>
  <c r="B39" i="5"/>
  <c r="AH67" i="5"/>
  <c r="B46" i="5"/>
  <c r="AH41" i="5"/>
  <c r="B68" i="5"/>
  <c r="B34" i="5"/>
  <c r="AH53" i="5"/>
  <c r="AH51" i="5"/>
  <c r="AH61" i="5"/>
  <c r="B64" i="5"/>
  <c r="B47" i="5"/>
  <c r="B17" i="5"/>
  <c r="AH17" i="5"/>
  <c r="B25" i="5"/>
  <c r="AH25" i="5"/>
  <c r="B14" i="5"/>
  <c r="AH14" i="5"/>
  <c r="B18" i="5"/>
  <c r="AH18" i="5"/>
  <c r="B22" i="5"/>
  <c r="AH22" i="5"/>
  <c r="B26" i="5"/>
  <c r="AH26" i="5"/>
  <c r="B30" i="5"/>
  <c r="AH30" i="5"/>
  <c r="B13" i="5"/>
  <c r="AH13" i="5"/>
  <c r="B21" i="5"/>
  <c r="AH21" i="5"/>
  <c r="AH33" i="5"/>
  <c r="B33" i="5"/>
  <c r="B11" i="5"/>
  <c r="AH11" i="5"/>
  <c r="B15" i="5"/>
  <c r="AH15" i="5"/>
  <c r="B19" i="5"/>
  <c r="AH19" i="5"/>
  <c r="B23" i="5"/>
  <c r="AH23" i="5"/>
  <c r="B27" i="5"/>
  <c r="AH27" i="5"/>
  <c r="B31" i="5"/>
  <c r="AH31" i="5"/>
  <c r="AH62" i="5"/>
  <c r="B62" i="5"/>
  <c r="B29" i="5"/>
  <c r="AH29" i="5"/>
  <c r="B12" i="5"/>
  <c r="AH12" i="5"/>
  <c r="B16" i="5"/>
  <c r="AH16" i="5"/>
  <c r="B20" i="5"/>
  <c r="AH20" i="5"/>
  <c r="B24" i="5"/>
  <c r="AH24" i="5"/>
  <c r="B28" i="5"/>
  <c r="AH28" i="5"/>
  <c r="B32" i="5"/>
  <c r="AH32" i="5"/>
  <c r="AH35" i="5"/>
  <c r="B35" i="5"/>
  <c r="AH66" i="5"/>
  <c r="B66" i="5"/>
  <c r="B84" i="5"/>
  <c r="B73" i="5"/>
  <c r="AH81" i="5"/>
  <c r="B77" i="5"/>
  <c r="AH88" i="5"/>
  <c r="B86" i="5"/>
  <c r="AH80" i="5"/>
  <c r="B80" i="5"/>
  <c r="AH72" i="5"/>
  <c r="B72" i="5"/>
  <c r="B82" i="5"/>
  <c r="AH82" i="5"/>
  <c r="B70" i="5"/>
  <c r="AH7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B71" i="5"/>
  <c r="AH85" i="5"/>
  <c r="B85" i="5"/>
  <c r="B83" i="5"/>
  <c r="AH83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D719BED3-EE0C-4640-84E3-44D062568315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25E66E85-D6D6-4FE7-AC25-E66D476584B7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FDD15BE0-276E-467F-BC53-9F6956610B94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EFAC3397-BC4C-4F15-A15D-2F5B3C03513A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F06F3AD6-A80A-4C65-B624-D47F0A86858B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7201FFAF-0851-49AE-BDB5-7ACEBE234235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1D14877B-03DA-41C6-9642-74E187E43AB9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66057262-675E-45E8-8D1F-0E3B76E63ED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51AB9626-67A3-4C57-B500-15316DBF78E3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2E99159B-1A26-4B4D-9C9D-9277E41F9281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3058EFE4-A1BD-4A0D-A437-8F0079B33AC2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6562A6CB-59CF-4417-8682-496193F9D960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F7E7D2C5-5D64-408F-A415-ADEFF64651C3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4F16B562-E5A0-48AF-B8A0-125017980119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2BF54242-DCF6-4530-B89F-01198BA7300C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B8E79CB7-ADAE-4317-81EB-02C618FFC634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C6B6C93E-315A-4754-A0C2-5DE833DC56D0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036BB896-6871-404A-8408-DDE000B50609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26E77B33-9AE2-420D-9B04-1DCDA60A7E52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DD8EC9E7-72D8-4B06-9CD5-613E8C43E2B2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77B3C31E-2B03-4E19-BBD8-721589F97ED6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E893446A-5CB0-4731-9985-B3903A971A93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603D09CF-E8A2-45AA-9918-1D16381CA216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2344B632-FA42-46F1-B8EE-D31AB39074E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6589D055-1351-4180-B43B-68DD71A6422B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786C68A5-C473-4882-A218-B5EFD2D4E83C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2FFB88BF-7487-473F-8187-0476C7E9237C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103B2AF1-2885-497B-A89C-90F3813212AC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4C251759-F64D-4027-9DC5-DDC9F0A3772C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1230F864-A679-4D3F-9A46-B6E73507956C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4F72A837-40B4-4B99-A853-DC6702AA0EC2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98CC4C61-AE78-4646-9096-D4C67E5CC1E7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FCAF8509-2490-476F-82A8-5360FBF14377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B7D998B6-EA5B-4150-A64E-8B041BBBDD7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47922E14-2439-4BAA-8EF2-D8C722BCE2CD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5FCF4042-5FFC-4D75-BE4C-68DA2D5E62C8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3EA24298-33B9-40AA-99D4-C70B8926E352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4C549485-925F-40EB-B587-8DEE9E9356A3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BE560342-60AF-4CE5-B4CA-407C38C7A2B6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74563831-F4F2-42F5-B9C0-85F33ADF0B2F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786D674A-8A2D-43F2-9150-74984A4C780E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CFB0146D-DC99-41C1-9D8D-BB2D6B56F70C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75735FA3-9E2F-478E-BDA5-C2C44DD8E839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B9A59A8C-C2F2-402B-A3CB-EFC27C5B0BA7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B1039F1A-0D98-40EA-B776-7799379714F8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72146182-F964-46DF-9053-ED6B392089B2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F9C16FD1-D56F-4C32-95EB-41FFCCFE0E57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7C9A9FD7-39AD-4CAB-97C4-A6A55F3A313D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8D070473-B49B-4306-A28A-8F2668DE6A12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70A112C0-026C-4FC6-8C2E-1C09E5131B72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414BB153-0EBD-41E4-B72F-D4736165267F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4D94AA09-0BF0-4CF3-AFAE-CE119E846486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87E96BCE-4406-42AF-AB90-8C1F76C4CFF0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67AD07C1-9963-4C72-AC8D-CBBF611B85A8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B399DE30-FE32-40F7-8D97-463F0FD9BD1B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02F20F70-9CF0-4097-80A2-65047B65BDF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4368A275-3656-4E9A-ACDD-F8E5B1860CA6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836220F9-161D-4DFA-A088-2C467804D16B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4D2EEFFA-2E2B-4D7F-847A-E35110676E52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824DE8C9-EB02-4311-8CC1-C282FE1A7766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53CD7E9D-31FB-48F8-A830-6DF566D3D098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3CC473A6-7329-48F0-B958-4B4BD96CB1EA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062162E1-8AC6-44B6-8860-C6F58B09ABFB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83F69FB5-C850-4B41-92B4-5037729EF53B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00000000-0006-0000-0400-000001000000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00000000-0006-0000-0400-00000200000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00000000-0006-0000-0400-00000300000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00000000-0006-0000-0400-000004000000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00000000-0006-0000-0400-000005000000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00000000-0006-0000-0400-000006000000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00000000-0006-0000-0400-000007000000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00000000-0006-0000-0400-000008000000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00000000-0006-0000-0400-000009000000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00000000-0006-0000-0400-00000A000000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00000000-0006-0000-0400-00000B000000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00000000-0006-0000-0400-00000C000000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00000000-0006-0000-0400-00000D000000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00000000-0006-0000-0400-00000E000000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00000000-0006-0000-0400-00000F000000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00000000-0006-0000-0400-000011000000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sharedStrings.xml><?xml version="1.0" encoding="utf-8"?>
<sst xmlns="http://schemas.openxmlformats.org/spreadsheetml/2006/main" count="1805" uniqueCount="307">
  <si>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</si>
  <si>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</si>
  <si>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</si>
  <si>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</si>
  <si>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</si>
  <si>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</si>
  <si>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</si>
  <si>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</si>
  <si>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</si>
  <si>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</si>
  <si>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</si>
  <si>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</si>
  <si>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</si>
  <si>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</si>
  <si>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</si>
  <si>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</si>
  <si>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</si>
  <si>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</si>
  <si>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</si>
  <si>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</si>
  <si>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</si>
  <si>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</si>
  <si>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</si>
  <si>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</si>
  <si>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</si>
  <si>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</si>
  <si>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</si>
  <si>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</si>
  <si>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</si>
  <si>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</si>
  <si>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</si>
  <si>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</si>
  <si>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</si>
  <si>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</si>
  <si>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</si>
  <si>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</si>
  <si>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</si>
  <si>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</si>
  <si>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</si>
  <si>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</si>
  <si>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</si>
  <si>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</si>
  <si>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</si>
  <si>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</si>
  <si>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</si>
  <si>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</si>
  <si>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</si>
  <si>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</si>
  <si>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</si>
  <si>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</si>
  <si>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</si>
  <si>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</si>
  <si>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</si>
  <si>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</si>
  <si>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</si>
  <si>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</si>
  <si>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</si>
  <si>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</si>
  <si>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</si>
  <si>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</si>
  <si>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</si>
  <si>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</si>
  <si>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</si>
  <si>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</si>
  <si>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</si>
  <si>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</si>
  <si>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</si>
  <si>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</si>
  <si>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</si>
  <si>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</si>
  <si>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</si>
  <si>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</si>
  <si>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</si>
  <si>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</si>
  <si>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</si>
  <si>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</si>
  <si>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ordre de départ</t>
  </si>
  <si>
    <t>Série A</t>
  </si>
  <si>
    <t>Série B</t>
  </si>
  <si>
    <t>Série C</t>
  </si>
  <si>
    <t>Série D</t>
  </si>
  <si>
    <t>Série E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</si>
  <si>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</si>
  <si>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</si>
  <si>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</si>
  <si>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</si>
  <si>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</si>
  <si>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</si>
  <si>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</si>
  <si>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</si>
  <si>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</si>
  <si>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</si>
  <si>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</si>
  <si>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</si>
  <si>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</si>
  <si>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311-314-326-330-333-339-341</t>
  </si>
  <si>
    <t>manque 402-408-417-418-426-437-438-482</t>
  </si>
  <si>
    <t>Jules LE BEUVANT</t>
  </si>
  <si>
    <t>H</t>
  </si>
  <si>
    <t>Jonathan BUTLER</t>
  </si>
  <si>
    <t>Maxence DELAHAYE</t>
  </si>
  <si>
    <t>Timothee CANCHON</t>
  </si>
  <si>
    <t>Arthur HIDALGO</t>
  </si>
  <si>
    <t>ORC epone</t>
  </si>
  <si>
    <t>OGVTT</t>
  </si>
  <si>
    <t>Les Sangliers du Vexin</t>
  </si>
  <si>
    <t>ASELB 95</t>
  </si>
  <si>
    <t>Arthur FRANCOISE</t>
  </si>
  <si>
    <t>Tim JABIOL</t>
  </si>
  <si>
    <t>Melece SIMIEN</t>
  </si>
  <si>
    <t>Mael NEVEU</t>
  </si>
  <si>
    <t>Leonard LELIMOUSIN</t>
  </si>
  <si>
    <t>Jae AUGUSTYNOWICZ</t>
  </si>
  <si>
    <t>Tom TREHOUT</t>
  </si>
  <si>
    <t>Jules DUMAY</t>
  </si>
  <si>
    <t>Louis FROT</t>
  </si>
  <si>
    <t>Louis CATTANEO</t>
  </si>
  <si>
    <t>Louise LECLERC CHATENET</t>
  </si>
  <si>
    <t>Guilhem DACHY</t>
  </si>
  <si>
    <t>Ewen DE SOUSA DURIS</t>
  </si>
  <si>
    <t>Alixe MONTAGNAC</t>
  </si>
  <si>
    <t>Joud CALVEZ</t>
  </si>
  <si>
    <t>Marceau FAVREL</t>
  </si>
  <si>
    <t>Swan BERTHOME</t>
  </si>
  <si>
    <t>Robin RAMBAULT</t>
  </si>
  <si>
    <t>Maxime ZVENGUINTZOFF</t>
  </si>
  <si>
    <t>Felix LE BOLLOCK</t>
  </si>
  <si>
    <t>Jack DE MUYNCK</t>
  </si>
  <si>
    <t>Justin BOTTCHER</t>
  </si>
  <si>
    <t>Milo GENSOLLEN</t>
  </si>
  <si>
    <t>Hugo RESSENCOURT</t>
  </si>
  <si>
    <t>Victor OLIVEIRA</t>
  </si>
  <si>
    <t>Marceau DE GUITARD</t>
  </si>
  <si>
    <t>Gaspard LAVAUD</t>
  </si>
  <si>
    <t>Maewenn PLAIRE</t>
  </si>
  <si>
    <t>Baptiste MARQUIS</t>
  </si>
  <si>
    <t>Beauvais team cycliste</t>
  </si>
  <si>
    <t>Olympique cycliste Val d'Oise</t>
  </si>
  <si>
    <t>ORC Epone</t>
  </si>
  <si>
    <t>BONNIERES VTT</t>
  </si>
  <si>
    <t>Orc Epone</t>
  </si>
  <si>
    <t>MARINES</t>
  </si>
  <si>
    <t>CLAMART</t>
  </si>
  <si>
    <t>F</t>
  </si>
  <si>
    <t>UCVE ETREPAGNY</t>
  </si>
  <si>
    <t>CVC Mery</t>
  </si>
  <si>
    <t>CYCLISTE D'EPONE</t>
  </si>
  <si>
    <t>AC MARINES</t>
  </si>
  <si>
    <t>ORC EPONE</t>
  </si>
  <si>
    <t>LA HARDE DE SURVILLIERS</t>
  </si>
  <si>
    <t>AC Marines</t>
  </si>
  <si>
    <t>SANS CLUB</t>
  </si>
  <si>
    <t>CVC MERY</t>
  </si>
  <si>
    <t>Liam BROIX</t>
  </si>
  <si>
    <t>Hugo MONTAGNAC</t>
  </si>
  <si>
    <t>Yacine Wazaa</t>
  </si>
  <si>
    <t>Liam BREUCQ</t>
  </si>
  <si>
    <t>Jules MARCHAND</t>
  </si>
  <si>
    <t>Louis CARBONNEAUX</t>
  </si>
  <si>
    <t>Mael HUGNIT</t>
  </si>
  <si>
    <t>Antonin DE ROSSO</t>
  </si>
  <si>
    <t>Adam BERDIL</t>
  </si>
  <si>
    <t>Gabriel MONNIER</t>
  </si>
  <si>
    <t>Nolan GUILEM</t>
  </si>
  <si>
    <t>Samuel MONNET</t>
  </si>
  <si>
    <t>Malo RASSAT</t>
  </si>
  <si>
    <t>Lukas GOMES</t>
  </si>
  <si>
    <t>Emy GESLAN</t>
  </si>
  <si>
    <t>William BLOMBOU</t>
  </si>
  <si>
    <t>Mathis DONETTI</t>
  </si>
  <si>
    <t>Melisandre PLAIRE</t>
  </si>
  <si>
    <t>Alessio COI</t>
  </si>
  <si>
    <t>Illan RODRIGUES MORGADO</t>
  </si>
  <si>
    <t>Elio PIGNAT</t>
  </si>
  <si>
    <t>Nathan CANCHON</t>
  </si>
  <si>
    <t>Hayden RINGER</t>
  </si>
  <si>
    <t>Come ROUX</t>
  </si>
  <si>
    <t>Maxence DEVAUX</t>
  </si>
  <si>
    <t>Eliott CARDOSO</t>
  </si>
  <si>
    <t>Julyann NAKACH SCOUARNEC</t>
  </si>
  <si>
    <t>Mathys SEIDI</t>
  </si>
  <si>
    <t>Mael FOSSIER</t>
  </si>
  <si>
    <t>Eva Mai ROMANG</t>
  </si>
  <si>
    <t>Abigaelle LEMAITRE</t>
  </si>
  <si>
    <t>Agathe BEUDAERT</t>
  </si>
  <si>
    <t>Leo COLL</t>
  </si>
  <si>
    <t>Enio GENSOLLEN</t>
  </si>
  <si>
    <t>Victor LEPINE</t>
  </si>
  <si>
    <t>Souley Mane SACKO</t>
  </si>
  <si>
    <t>Amyna FAYE</t>
  </si>
  <si>
    <t>Meline GALOT</t>
  </si>
  <si>
    <t>Harde Survillier</t>
  </si>
  <si>
    <t>CC du valois</t>
  </si>
  <si>
    <t>Ocvo</t>
  </si>
  <si>
    <t>OCVO</t>
  </si>
  <si>
    <t>ORC</t>
  </si>
  <si>
    <t>UCFM</t>
  </si>
  <si>
    <t>USMC Les Clayes sous Bois</t>
  </si>
  <si>
    <t>olympique cycliste val d'oise</t>
  </si>
  <si>
    <t>Ac marines</t>
  </si>
  <si>
    <t>ACMarines</t>
  </si>
  <si>
    <t>Ac Marines</t>
  </si>
  <si>
    <t>ASS. CYCLISTE MARINES</t>
  </si>
  <si>
    <t>CLOCA Cycle</t>
  </si>
  <si>
    <t>OC GIF VTT</t>
  </si>
  <si>
    <t>Timo DUMONT ANTONISSEN</t>
  </si>
  <si>
    <t>Louis GALOT</t>
  </si>
  <si>
    <t>Romann FAVREL</t>
  </si>
  <si>
    <t>Augustin FALQUE</t>
  </si>
  <si>
    <t>Charlie FRANCOISE</t>
  </si>
  <si>
    <t>Come DELEDICQ</t>
  </si>
  <si>
    <t>Malo NEVEU</t>
  </si>
  <si>
    <t>Marc TROMMELEN</t>
  </si>
  <si>
    <t>Romain DALBOSCO</t>
  </si>
  <si>
    <t>Alix BERNARD</t>
  </si>
  <si>
    <t>Paul SPIGUELAIRE</t>
  </si>
  <si>
    <t>Gwenegan PLAIRE</t>
  </si>
  <si>
    <t>Adam NICOLAS</t>
  </si>
  <si>
    <t>Marina MICCOLI HALLAIS</t>
  </si>
  <si>
    <t>Valentin AMANS</t>
  </si>
  <si>
    <t>Gabriel TOYER</t>
  </si>
  <si>
    <t>Ugo PRATTICO</t>
  </si>
  <si>
    <t>Baptiste HOUBLON</t>
  </si>
  <si>
    <t>Florian VIEULES</t>
  </si>
  <si>
    <t>Jules RENNETEAU</t>
  </si>
  <si>
    <t>Luka GALOT</t>
  </si>
  <si>
    <t>Celia LEVASSEUR</t>
  </si>
  <si>
    <t>Arthur Duvareille</t>
  </si>
  <si>
    <t>Maxence CHANCEREL</t>
  </si>
  <si>
    <t>Manon FORLOT</t>
  </si>
  <si>
    <t>Paul BECHET</t>
  </si>
  <si>
    <t>Robin DENDELEUX</t>
  </si>
  <si>
    <t>Noe PERRIGAULT</t>
  </si>
  <si>
    <t>Nolan DUPART</t>
  </si>
  <si>
    <t>Raphael DE MUYNCK</t>
  </si>
  <si>
    <t>Niels REGNIER</t>
  </si>
  <si>
    <t>Kamran GOHARIAN</t>
  </si>
  <si>
    <t>Milan NOGUERA</t>
  </si>
  <si>
    <t>Bastien ALAOUCHICHE</t>
  </si>
  <si>
    <t>Pauline COLLIN</t>
  </si>
  <si>
    <t>Lucas ELI</t>
  </si>
  <si>
    <t>Jules BOUDAUD</t>
  </si>
  <si>
    <t>Miguel NACION</t>
  </si>
  <si>
    <t>Thibault LEFEVRE</t>
  </si>
  <si>
    <t>Missia DE BOUTINY</t>
  </si>
  <si>
    <t>Hugo DOS SANTOS</t>
  </si>
  <si>
    <t>Anatole THUILLIER</t>
  </si>
  <si>
    <t>OCVO 95</t>
  </si>
  <si>
    <t>Beauvais TC</t>
  </si>
  <si>
    <t>Stade de l'Est Pavillonnais</t>
  </si>
  <si>
    <t>olympique cycliste Val d'oise</t>
  </si>
  <si>
    <t>Malo FAREY</t>
  </si>
  <si>
    <t>Lubin VAUCHELLES</t>
  </si>
  <si>
    <t>Paul LEVESQUE</t>
  </si>
  <si>
    <t>Baptiste WARIN</t>
  </si>
  <si>
    <t>Malo SAUPHANOR</t>
  </si>
  <si>
    <t>Luca MATTIODA</t>
  </si>
  <si>
    <t>Violette MAXENCE</t>
  </si>
  <si>
    <t>Elias LOUBAT</t>
  </si>
  <si>
    <t>Mathias DE FIGUEIREDO</t>
  </si>
  <si>
    <t>Victoire ROUSSEL</t>
  </si>
  <si>
    <t>Maceo BLANCHE</t>
  </si>
  <si>
    <t>Alexis BEAUDAERT</t>
  </si>
  <si>
    <t>Kelann LE BEUVANT</t>
  </si>
  <si>
    <t>Aurelien FOSSE</t>
  </si>
  <si>
    <t>Lilly DUMONT ANTONISSEN</t>
  </si>
  <si>
    <t>Paul PAYRASTRE</t>
  </si>
  <si>
    <t>Matheo ROCHE</t>
  </si>
  <si>
    <t>Valentin MERCIER</t>
  </si>
  <si>
    <t>Gaetan DE MUYNCK</t>
  </si>
  <si>
    <t>Louna LOPES</t>
  </si>
  <si>
    <t>Keran THOMAS</t>
  </si>
  <si>
    <t>Timeo BAILLACHE</t>
  </si>
  <si>
    <t>Florian PRISTAS VERNOUILLET</t>
  </si>
  <si>
    <t>Nathael LE DUFF</t>
  </si>
  <si>
    <t>Raphael DESPRES BROUKER</t>
  </si>
  <si>
    <t>Kellyane PLAIRE</t>
  </si>
  <si>
    <t>Evan DELISLE</t>
  </si>
  <si>
    <t>Aline DUBOIS</t>
  </si>
  <si>
    <t>Damien LEDOUBLE</t>
  </si>
  <si>
    <t>Yohann JAOUEN</t>
  </si>
  <si>
    <t>Jonah AUGUSTYNOWICZ</t>
  </si>
  <si>
    <t>Anthony HENON</t>
  </si>
  <si>
    <t>Hugo MUSSET</t>
  </si>
  <si>
    <t>Mathis CHARNEY</t>
  </si>
  <si>
    <t>Maxence KAIQUE</t>
  </si>
  <si>
    <t>Maelle LEVASSEUR</t>
  </si>
  <si>
    <t>Gabriel VIEIRA</t>
  </si>
  <si>
    <t>Louison RASSAT</t>
  </si>
  <si>
    <t>Eros PEIRERA</t>
  </si>
  <si>
    <t>Maxence DUPRAZ</t>
  </si>
  <si>
    <t>Valentin BERNARD</t>
  </si>
  <si>
    <t>Reynier ROUX</t>
  </si>
  <si>
    <t>Gabriel CARRERE</t>
  </si>
  <si>
    <t>Hadi Cheik</t>
  </si>
  <si>
    <t>Lucas PRATTICO</t>
  </si>
  <si>
    <t>BEAUVAIS TEAM CYCLISTE</t>
  </si>
  <si>
    <t>ASELB</t>
  </si>
  <si>
    <t>La Harde</t>
  </si>
  <si>
    <t>Off Road Cycliste Epone</t>
  </si>
  <si>
    <t>Triathlon poissy</t>
  </si>
  <si>
    <t>VA©lo club paccen</t>
  </si>
  <si>
    <t>ACmarines</t>
  </si>
  <si>
    <t>ASS. CYLCISTE MARINES</t>
  </si>
  <si>
    <t>ES PERSAN</t>
  </si>
  <si>
    <t>NL</t>
  </si>
  <si>
    <t>Gabrielle  LECLERC CHATENET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</si>
</sst>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9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23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9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11" fillId="0" borderId="1" xfId="0" applyFont="1" applyBorder="1" applyAlignment="1">
      <alignment horizontal="center" vertical="center" textRotation="90"/>
    </xf>
    <xf numFmtId="0" fontId="10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textRotation="90"/>
    </xf>
    <xf numFmtId="0" fontId="10" fillId="3" borderId="2" xfId="0" applyFont="1" applyFill="1" applyBorder="1" applyAlignment="1">
      <alignment horizontal="center" vertical="center" textRotation="90"/>
    </xf>
    <xf numFmtId="0" fontId="10" fillId="3" borderId="3" xfId="0" applyFont="1" applyFill="1" applyBorder="1" applyAlignment="1">
      <alignment horizontal="center" vertical="center" textRotation="90"/>
    </xf>
    <xf numFmtId="0" fontId="10" fillId="3" borderId="4" xfId="0" applyFont="1" applyFill="1" applyBorder="1" applyAlignment="1">
      <alignment horizontal="center" vertical="center" textRotation="90"/>
    </xf>
    <xf numFmtId="0" fontId="10" fillId="4" borderId="2" xfId="0" applyFont="1" applyFill="1" applyBorder="1" applyAlignment="1">
      <alignment horizontal="center" vertical="center" textRotation="90"/>
    </xf>
    <xf numFmtId="0" fontId="10" fillId="4" borderId="3" xfId="0" applyFont="1" applyFill="1" applyBorder="1" applyAlignment="1">
      <alignment horizontal="center" vertical="center" textRotation="90"/>
    </xf>
    <xf numFmtId="0" fontId="10" fillId="4" borderId="4" xfId="0" applyFont="1" applyFill="1" applyBorder="1" applyAlignment="1">
      <alignment horizontal="center" vertical="center" textRotation="90"/>
    </xf>
    <xf numFmtId="0" fontId="10" fillId="5" borderId="2" xfId="0" applyFont="1" applyFill="1" applyBorder="1" applyAlignment="1">
      <alignment horizontal="center" vertical="center" textRotation="90"/>
    </xf>
    <xf numFmtId="0" fontId="10" fillId="5" borderId="3" xfId="0" applyFont="1" applyFill="1" applyBorder="1" applyAlignment="1">
      <alignment horizontal="center" vertical="center" textRotation="90"/>
    </xf>
    <xf numFmtId="0" fontId="10" fillId="5" borderId="4" xfId="0" applyFont="1" applyFill="1" applyBorder="1" applyAlignment="1">
      <alignment horizontal="center" vertical="center" textRotation="90"/>
    </xf>
    <xf numFmtId="0" fontId="10" fillId="6" borderId="2" xfId="0" applyFont="1" applyFill="1" applyBorder="1" applyAlignment="1">
      <alignment horizontal="center" vertical="center" textRotation="90"/>
    </xf>
    <xf numFmtId="0" fontId="10" fillId="6" borderId="3" xfId="0" applyFont="1" applyFill="1" applyBorder="1" applyAlignment="1">
      <alignment horizontal="center" vertical="center" textRotation="90"/>
    </xf>
    <xf numFmtId="0" fontId="10" fillId="6" borderId="4" xfId="0" applyFont="1" applyFill="1" applyBorder="1" applyAlignment="1">
      <alignment horizontal="center" vertical="center" textRotation="90"/>
    </xf>
    <xf numFmtId="0" fontId="10" fillId="7" borderId="2" xfId="0" applyFont="1" applyFill="1" applyBorder="1" applyAlignment="1">
      <alignment horizontal="center" vertical="center" textRotation="90"/>
    </xf>
    <xf numFmtId="0" fontId="10" fillId="7" borderId="3" xfId="0" applyFont="1" applyFill="1" applyBorder="1" applyAlignment="1">
      <alignment horizontal="center" vertical="center" textRotation="90"/>
    </xf>
    <xf numFmtId="0" fontId="10" fillId="7" borderId="4" xfId="0" applyFont="1" applyFill="1" applyBorder="1" applyAlignment="1">
      <alignment horizontal="center" vertical="center" textRotation="90"/>
    </xf>
    <xf numFmtId="0" fontId="10" fillId="8" borderId="2" xfId="0" applyFont="1" applyFill="1" applyBorder="1" applyAlignment="1">
      <alignment horizontal="center" vertical="center" textRotation="90"/>
    </xf>
    <xf numFmtId="0" fontId="10" fillId="8" borderId="3" xfId="0" applyFont="1" applyFill="1" applyBorder="1" applyAlignment="1">
      <alignment horizontal="center" vertical="center" textRotation="90"/>
    </xf>
    <xf numFmtId="0" fontId="10" fillId="8" borderId="4" xfId="0" applyFont="1" applyFill="1" applyBorder="1" applyAlignment="1">
      <alignment horizontal="center" vertical="center" textRotation="90"/>
    </xf>
    <xf numFmtId="0" fontId="11" fillId="0" borderId="4" xfId="0" applyFont="1" applyBorder="1" applyAlignment="1">
      <alignment textRotation="90"/>
    </xf>
    <xf numFmtId="0" fontId="10" fillId="9" borderId="3" xfId="0" applyFont="1" applyFill="1" applyBorder="1" applyAlignment="1">
      <alignment horizontal="center" vertical="center" textRotation="90"/>
    </xf>
    <xf numFmtId="0" fontId="10" fillId="10" borderId="3" xfId="0" applyFont="1" applyFill="1" applyBorder="1" applyAlignment="1">
      <alignment horizontal="center" vertical="center" textRotation="90"/>
    </xf>
    <xf numFmtId="0" fontId="1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3" fillId="0" borderId="0" xfId="0" applyFont="1"/>
    <xf numFmtId="0" fontId="10" fillId="12" borderId="2" xfId="0" applyFont="1" applyFill="1" applyBorder="1" applyAlignment="1">
      <alignment horizontal="center" vertical="center" textRotation="90"/>
    </xf>
    <xf numFmtId="0" fontId="10" fillId="12" borderId="3" xfId="0" applyFont="1" applyFill="1" applyBorder="1" applyAlignment="1">
      <alignment horizontal="center" vertical="center" textRotation="90"/>
    </xf>
    <xf numFmtId="0" fontId="10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4" fillId="0" borderId="39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0" fillId="0" borderId="49" xfId="0" applyBorder="1"/>
    <xf numFmtId="0" fontId="18" fillId="0" borderId="0" xfId="0" applyFont="1"/>
    <xf numFmtId="1" fontId="0" fillId="13" borderId="49" xfId="0" applyNumberFormat="1" applyFill="1" applyBorder="1" applyAlignment="1">
      <alignment horizontal="center"/>
    </xf>
    <xf numFmtId="0" fontId="6" fillId="13" borderId="49" xfId="0" applyFont="1" applyFill="1" applyBorder="1"/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10" fillId="8" borderId="24" xfId="0" applyFont="1" applyFill="1" applyBorder="1" applyAlignment="1">
      <alignment horizontal="center"/>
    </xf>
    <xf numFmtId="0" fontId="10" fillId="8" borderId="25" xfId="0" applyFont="1" applyFill="1" applyBorder="1" applyAlignment="1">
      <alignment horizontal="center"/>
    </xf>
    <xf numFmtId="0" fontId="10" fillId="8" borderId="26" xfId="0" applyFont="1" applyFill="1" applyBorder="1" applyAlignment="1">
      <alignment horizontal="center"/>
    </xf>
    <xf numFmtId="0" fontId="10" fillId="12" borderId="24" xfId="0" applyFont="1" applyFill="1" applyBorder="1" applyAlignment="1">
      <alignment horizontal="center"/>
    </xf>
    <xf numFmtId="0" fontId="10" fillId="12" borderId="25" xfId="0" applyFont="1" applyFill="1" applyBorder="1" applyAlignment="1">
      <alignment horizontal="center"/>
    </xf>
    <xf numFmtId="0" fontId="10" fillId="12" borderId="26" xfId="0" applyFont="1" applyFill="1" applyBorder="1" applyAlignment="1">
      <alignment horizontal="center"/>
    </xf>
    <xf numFmtId="14" fontId="10" fillId="2" borderId="29" xfId="0" applyNumberFormat="1" applyFont="1" applyFill="1" applyBorder="1" applyAlignment="1">
      <alignment horizontal="center"/>
    </xf>
    <xf numFmtId="14" fontId="10" fillId="2" borderId="16" xfId="0" applyNumberFormat="1" applyFont="1" applyFill="1" applyBorder="1" applyAlignment="1">
      <alignment horizontal="center"/>
    </xf>
    <xf numFmtId="14" fontId="10" fillId="2" borderId="30" xfId="0" applyNumberFormat="1" applyFont="1" applyFill="1" applyBorder="1" applyAlignment="1">
      <alignment horizontal="center"/>
    </xf>
    <xf numFmtId="14" fontId="10" fillId="3" borderId="29" xfId="0" applyNumberFormat="1" applyFont="1" applyFill="1" applyBorder="1" applyAlignment="1">
      <alignment horizontal="center"/>
    </xf>
    <xf numFmtId="14" fontId="10" fillId="3" borderId="16" xfId="0" applyNumberFormat="1" applyFont="1" applyFill="1" applyBorder="1" applyAlignment="1">
      <alignment horizontal="center"/>
    </xf>
    <xf numFmtId="14" fontId="10" fillId="3" borderId="30" xfId="0" applyNumberFormat="1" applyFont="1" applyFill="1" applyBorder="1" applyAlignment="1">
      <alignment horizontal="center"/>
    </xf>
    <xf numFmtId="14" fontId="10" fillId="4" borderId="29" xfId="0" applyNumberFormat="1" applyFont="1" applyFill="1" applyBorder="1" applyAlignment="1">
      <alignment horizontal="center"/>
    </xf>
    <xf numFmtId="14" fontId="10" fillId="4" borderId="16" xfId="0" applyNumberFormat="1" applyFont="1" applyFill="1" applyBorder="1" applyAlignment="1">
      <alignment horizontal="center"/>
    </xf>
    <xf numFmtId="14" fontId="10" fillId="4" borderId="30" xfId="0" applyNumberFormat="1" applyFont="1" applyFill="1" applyBorder="1" applyAlignment="1">
      <alignment horizontal="center"/>
    </xf>
    <xf numFmtId="14" fontId="10" fillId="5" borderId="29" xfId="0" applyNumberFormat="1" applyFont="1" applyFill="1" applyBorder="1" applyAlignment="1">
      <alignment horizontal="center"/>
    </xf>
    <xf numFmtId="14" fontId="10" fillId="5" borderId="16" xfId="0" applyNumberFormat="1" applyFont="1" applyFill="1" applyBorder="1" applyAlignment="1">
      <alignment horizontal="center"/>
    </xf>
    <xf numFmtId="14" fontId="10" fillId="5" borderId="30" xfId="0" applyNumberFormat="1" applyFont="1" applyFill="1" applyBorder="1" applyAlignment="1">
      <alignment horizontal="center"/>
    </xf>
    <xf numFmtId="14" fontId="10" fillId="6" borderId="29" xfId="0" applyNumberFormat="1" applyFont="1" applyFill="1" applyBorder="1" applyAlignment="1">
      <alignment horizontal="center"/>
    </xf>
    <xf numFmtId="14" fontId="10" fillId="6" borderId="16" xfId="0" applyNumberFormat="1" applyFont="1" applyFill="1" applyBorder="1" applyAlignment="1">
      <alignment horizontal="center"/>
    </xf>
    <xf numFmtId="14" fontId="10" fillId="6" borderId="30" xfId="0" applyNumberFormat="1" applyFont="1" applyFill="1" applyBorder="1" applyAlignment="1">
      <alignment horizontal="center"/>
    </xf>
    <xf numFmtId="14" fontId="10" fillId="7" borderId="29" xfId="0" applyNumberFormat="1" applyFont="1" applyFill="1" applyBorder="1" applyAlignment="1">
      <alignment horizontal="center"/>
    </xf>
    <xf numFmtId="14" fontId="10" fillId="7" borderId="16" xfId="0" applyNumberFormat="1" applyFont="1" applyFill="1" applyBorder="1" applyAlignment="1">
      <alignment horizontal="center"/>
    </xf>
    <xf numFmtId="14" fontId="10" fillId="7" borderId="30" xfId="0" applyNumberFormat="1" applyFont="1" applyFill="1" applyBorder="1" applyAlignment="1">
      <alignment horizontal="center"/>
    </xf>
    <xf numFmtId="14" fontId="10" fillId="8" borderId="29" xfId="0" applyNumberFormat="1" applyFont="1" applyFill="1" applyBorder="1" applyAlignment="1">
      <alignment horizontal="center"/>
    </xf>
    <xf numFmtId="14" fontId="10" fillId="8" borderId="16" xfId="0" applyNumberFormat="1" applyFont="1" applyFill="1" applyBorder="1" applyAlignment="1">
      <alignment horizontal="center"/>
    </xf>
    <xf numFmtId="14" fontId="10" fillId="8" borderId="30" xfId="0" applyNumberFormat="1" applyFont="1" applyFill="1" applyBorder="1" applyAlignment="1">
      <alignment horizontal="center"/>
    </xf>
    <xf numFmtId="14" fontId="10" fillId="12" borderId="29" xfId="0" applyNumberFormat="1" applyFont="1" applyFill="1" applyBorder="1" applyAlignment="1">
      <alignment horizontal="center"/>
    </xf>
    <xf numFmtId="14" fontId="10" fillId="12" borderId="16" xfId="0" applyNumberFormat="1" applyFont="1" applyFill="1" applyBorder="1" applyAlignment="1">
      <alignment horizontal="center"/>
    </xf>
    <xf numFmtId="14" fontId="10" fillId="12" borderId="30" xfId="0" applyNumberFormat="1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2" borderId="25" xfId="0" applyFont="1" applyFill="1" applyBorder="1" applyAlignment="1">
      <alignment horizontal="center"/>
    </xf>
    <xf numFmtId="0" fontId="10" fillId="2" borderId="26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5" xfId="0" applyFont="1" applyFill="1" applyBorder="1" applyAlignment="1">
      <alignment horizontal="center"/>
    </xf>
    <xf numFmtId="0" fontId="10" fillId="3" borderId="26" xfId="0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10" fillId="5" borderId="24" xfId="0" applyFont="1" applyFill="1" applyBorder="1" applyAlignment="1">
      <alignment horizontal="center"/>
    </xf>
    <xf numFmtId="0" fontId="10" fillId="5" borderId="25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6" borderId="24" xfId="0" applyFont="1" applyFill="1" applyBorder="1" applyAlignment="1">
      <alignment horizontal="center"/>
    </xf>
    <xf numFmtId="0" fontId="10" fillId="6" borderId="25" xfId="0" applyFont="1" applyFill="1" applyBorder="1" applyAlignment="1">
      <alignment horizontal="center"/>
    </xf>
    <xf numFmtId="0" fontId="10" fillId="6" borderId="26" xfId="0" applyFont="1" applyFill="1" applyBorder="1" applyAlignment="1">
      <alignment horizontal="center"/>
    </xf>
    <xf numFmtId="0" fontId="10" fillId="7" borderId="24" xfId="0" applyFont="1" applyFill="1" applyBorder="1" applyAlignment="1">
      <alignment horizontal="center"/>
    </xf>
    <xf numFmtId="0" fontId="10" fillId="7" borderId="25" xfId="0" applyFont="1" applyFill="1" applyBorder="1" applyAlignment="1">
      <alignment horizontal="center"/>
    </xf>
    <xf numFmtId="0" fontId="10" fillId="7" borderId="2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0" fillId="2" borderId="21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10" fillId="6" borderId="21" xfId="0" applyFont="1" applyFill="1" applyBorder="1" applyAlignment="1">
      <alignment horizontal="center"/>
    </xf>
    <xf numFmtId="0" fontId="10" fillId="6" borderId="22" xfId="0" applyFont="1" applyFill="1" applyBorder="1" applyAlignment="1">
      <alignment horizontal="center"/>
    </xf>
    <xf numFmtId="0" fontId="10" fillId="6" borderId="23" xfId="0" applyFont="1" applyFill="1" applyBorder="1" applyAlignment="1">
      <alignment horizontal="center"/>
    </xf>
    <xf numFmtId="0" fontId="10" fillId="7" borderId="21" xfId="0" applyFont="1" applyFill="1" applyBorder="1" applyAlignment="1">
      <alignment horizontal="center"/>
    </xf>
    <xf numFmtId="0" fontId="10" fillId="7" borderId="22" xfId="0" applyFont="1" applyFill="1" applyBorder="1" applyAlignment="1">
      <alignment horizontal="center"/>
    </xf>
    <xf numFmtId="0" fontId="10" fillId="7" borderId="23" xfId="0" applyFont="1" applyFill="1" applyBorder="1" applyAlignment="1">
      <alignment horizontal="center"/>
    </xf>
    <xf numFmtId="0" fontId="10" fillId="8" borderId="21" xfId="0" applyFont="1" applyFill="1" applyBorder="1" applyAlignment="1">
      <alignment horizontal="center"/>
    </xf>
    <xf numFmtId="0" fontId="10" fillId="8" borderId="22" xfId="0" applyFont="1" applyFill="1" applyBorder="1" applyAlignment="1">
      <alignment horizontal="center"/>
    </xf>
    <xf numFmtId="0" fontId="10" fillId="8" borderId="23" xfId="0" applyFont="1" applyFill="1" applyBorder="1" applyAlignment="1">
      <alignment horizontal="center"/>
    </xf>
    <xf numFmtId="0" fontId="10" fillId="12" borderId="21" xfId="0" applyFont="1" applyFill="1" applyBorder="1" applyAlignment="1">
      <alignment horizontal="center"/>
    </xf>
    <xf numFmtId="0" fontId="10" fillId="12" borderId="22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7" fillId="0" borderId="0" xfId="0" applyFont="1" applyAlignment="1">
      <alignment horizontal="center"/>
    </xf>
    <xf numFmtId="0" fontId="6" fillId="13" borderId="49" xfId="0" applyFont="1" applyFill="1" applyBorder="1" applyAlignment="1">
      <alignment horizontal="center"/>
    </xf>
    <xf numFmtId="0" fontId="9" fillId="13" borderId="5" xfId="0" applyFont="1" applyFill="1" applyBorder="1" applyAlignment="1">
      <alignment horizontal="left" vertical="center"/>
    </xf>
    <xf numFmtId="0" fontId="9" fillId="13" borderId="5" xfId="0" applyFont="1" applyFill="1" applyBorder="1" applyAlignment="1">
      <alignment horizontal="center" vertic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1" val="0"/>
</file>

<file path=xl/ctrlProps/ctrlProp2.xml><?xml version="1.0" encoding="utf-8"?>
<formControlPr xmlns="http://schemas.microsoft.com/office/spreadsheetml/2009/9/main" objectType="Drop" dropStyle="combo" dx="22" fmlaLink="$F$7" fmlaRange="$AI$3:$AI$9" sel="1" val="0"/>
</file>

<file path=xl/ctrlProps/ctrlProp3.xml><?xml version="1.0" encoding="utf-8"?>
<formControlPr xmlns="http://schemas.microsoft.com/office/spreadsheetml/2009/9/main" objectType="Drop" dropStyle="combo" dx="22" fmlaLink="$F$7" fmlaRange="$AI$2:$AI$9" sel="1" val="0"/>
</file>

<file path=xl/ctrlProps/ctrlProp4.xml><?xml version="1.0" encoding="utf-8"?>
<formControlPr xmlns="http://schemas.microsoft.com/office/spreadsheetml/2009/9/main" objectType="Drop" dropStyle="combo" dx="22" fmlaLink="$F$7" fmlaRange="$AL$3:$AL$9" sel="1" val="0"/>
</file>

<file path=xl/ctrlProps/ctrlProp5.xml><?xml version="1.0" encoding="utf-8"?>
<formControlPr xmlns="http://schemas.microsoft.com/office/spreadsheetml/2009/9/main" objectType="Drop" dropStyle="combo" dx="22" fmlaLink="$F$7" fmlaRange="$AI$3:$AI$9" sel="1" val="0"/>
</file>

<file path=xl/ctrlProps/ctrlProp6.xml><?xml version="1.0" encoding="utf-8"?>
<formControlPr xmlns="http://schemas.microsoft.com/office/spreadsheetml/2009/9/main" objectType="Drop" dropStyle="combo" dx="22" fmlaLink="$F$7" fmlaRange="$AI$2:$AI$9" sel="1" val="0"/>
</file>

<file path=xl/ctrlProps/ctrlProp7.xml><?xml version="1.0" encoding="utf-8"?>
<formControlPr xmlns="http://schemas.microsoft.com/office/spreadsheetml/2009/9/main" objectType="Drop" dropStyle="combo" dx="22" fmlaLink="$F$7" fmlaRange="$AL$3:$AL$9" sel="1" val="0"/>
</file>

<file path=xl/ctrlProps/ctrlProp8.xml><?xml version="1.0" encoding="utf-8"?>
<formControlPr xmlns="http://schemas.microsoft.com/office/spreadsheetml/2009/9/main" objectType="Drop" dropStyle="combo" dx="22" fmlaLink="$F$7" fmlaRange="$AI$3:$AI$9" sel="1" val="0"/>
</file>

<file path=xl/ctrlProps/ctrlProp9.xml><?xml version="1.0" encoding="utf-8"?>
<formControlPr xmlns="http://schemas.microsoft.com/office/spreadsheetml/2009/9/main" objectType="Drop" dropStyle="combo" dx="22" fmlaLink="$F$7" fmlaRange="$AI$2:$AI$9" sel="1" val="0"/>
</file>

<file path=xl/ctrlProps/ctrlProp10.xml><?xml version="1.0" encoding="utf-8"?>
<formControlPr xmlns="http://schemas.microsoft.com/office/spreadsheetml/2009/9/main" objectType="Drop" dropStyle="combo" dx="22" fmlaLink="$F$7" fmlaRange="$AL$3:$AL$9" sel="1" val="0"/>
</file>

<file path=xl/ctrlProps/ctrlProp11.xml><?xml version="1.0" encoding="utf-8"?>
<formControlPr xmlns="http://schemas.microsoft.com/office/spreadsheetml/2009/9/main" objectType="Drop" dropStyle="combo" dx="22" fmlaLink="$F$7" fmlaRange="$AI$3:$AI$9" sel="1" val="0"/>
</file>

<file path=xl/ctrlProps/ctrlProp12.xml><?xml version="1.0" encoding="utf-8"?>
<formControlPr xmlns="http://schemas.microsoft.com/office/spreadsheetml/2009/9/main" objectType="Drop" dropStyle="combo" dx="22" fmlaLink="$F$7" fmlaRange="$AI$2:$AI$9" sel="1" val="0"/>
</file>

<file path=xl/ctrlProps/ctrlProp13.xml><?xml version="1.0" encoding="utf-8"?>
<formControlPr xmlns="http://schemas.microsoft.com/office/spreadsheetml/2009/9/main" objectType="Drop" dropStyle="combo" dx="22" fmlaLink="$F$7" fmlaRange="$AL$3:$AL$9" sel="1" val="0"/>
</file>

<file path=xl/ctrlProps/ctrlProp14.xml><?xml version="1.0" encoding="utf-8"?>
<formControlPr xmlns="http://schemas.microsoft.com/office/spreadsheetml/2009/9/main" objectType="Drop" dropStyle="combo" dx="22" fmlaLink="$F$7" fmlaRange="$AI$3:$AI$9" sel="1" val="0"/>
</file>

<file path=xl/ctrlProps/ctrlProp15.xml><?xml version="1.0" encoding="utf-8"?>
<formControlPr xmlns="http://schemas.microsoft.com/office/spreadsheetml/2009/9/main" objectType="Drop" dropStyle="combo" dx="22" fmlaLink="$F$7" fmlaRange="$AI$2:$AI$9" sel="1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10" Type="http://schemas.openxmlformats.org/officeDocument/2006/relationships/comments" Target="../comments1.xml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10" Type="http://schemas.openxmlformats.org/officeDocument/2006/relationships/comments" Target="../comments2.xml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10" Type="http://schemas.openxmlformats.org/officeDocument/2006/relationships/comments" Target="../comments3.xml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10" Type="http://schemas.openxmlformats.org/officeDocument/2006/relationships/comments" Target="../comments4.xml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10" Type="http://schemas.openxmlformats.org/officeDocument/2006/relationships/comments" Target="../comments5.xml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61CA1-6F76-4D5D-A7AF-FAD154CB8D99}">
  <sheetPr>
    <pageSetUpPr fitToPage="1"/>
  </sheetPr>
  <dimension ref="A1:BH270"/>
  <sheetViews>
    <sheetView tabSelected="1" workbookViewId="0">
      <selection activeCell="F19" sqref="F1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5</v>
      </c>
      <c r="AI2" s="2" t="s">
        <v>4</v>
      </c>
      <c r="AJ2" s="206" t="s">
        <v>2</v>
      </c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E2" s="1"/>
      <c r="BF2" s="1"/>
    </row>
    <row r="3" spans="1:60" x14ac:dyDescent="0.2"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82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1</v>
      </c>
      <c r="H7" s="207" t="s">
        <v>7</v>
      </c>
      <c r="I7" s="208"/>
      <c r="J7" s="209"/>
      <c r="K7" s="210" t="s">
        <v>8</v>
      </c>
      <c r="L7" s="211"/>
      <c r="M7" s="212"/>
      <c r="N7" s="213" t="s">
        <v>9</v>
      </c>
      <c r="O7" s="214"/>
      <c r="P7" s="215"/>
      <c r="Q7" s="216" t="s">
        <v>10</v>
      </c>
      <c r="R7" s="217"/>
      <c r="S7" s="218"/>
      <c r="T7" s="219" t="s">
        <v>11</v>
      </c>
      <c r="U7" s="220"/>
      <c r="V7" s="221"/>
      <c r="W7" s="222" t="s">
        <v>12</v>
      </c>
      <c r="X7" s="223"/>
      <c r="Y7" s="224"/>
      <c r="Z7" s="225" t="s">
        <v>13</v>
      </c>
      <c r="AA7" s="226"/>
      <c r="AB7" s="227"/>
      <c r="AC7" s="228" t="s">
        <v>14</v>
      </c>
      <c r="AD7" s="229"/>
      <c r="AE7" s="23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5</v>
      </c>
      <c r="D8" s="10" t="s">
        <v>15</v>
      </c>
      <c r="E8" s="5"/>
      <c r="F8" t="s">
        <v>0</v>
      </c>
      <c r="H8" s="188" t="s">
        <v>4</v>
      </c>
      <c r="I8" s="189"/>
      <c r="J8" s="190"/>
      <c r="K8" s="191" t="s">
        <v>1</v>
      </c>
      <c r="L8" s="192"/>
      <c r="M8" s="193"/>
      <c r="N8" s="194" t="s">
        <v>6</v>
      </c>
      <c r="O8" s="195"/>
      <c r="P8" s="196"/>
      <c r="Q8" s="197" t="s">
        <v>3</v>
      </c>
      <c r="R8" s="198"/>
      <c r="S8" s="199"/>
      <c r="T8" s="200" t="s">
        <v>5</v>
      </c>
      <c r="U8" s="201"/>
      <c r="V8" s="202"/>
      <c r="W8" s="203" t="s">
        <v>16</v>
      </c>
      <c r="X8" s="204"/>
      <c r="Y8" s="205"/>
      <c r="Z8" s="158" t="s">
        <v>17</v>
      </c>
      <c r="AA8" s="159"/>
      <c r="AB8" s="160"/>
      <c r="AC8" s="161" t="s">
        <v>94</v>
      </c>
      <c r="AD8" s="162"/>
      <c r="AE8" s="16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64">
        <v>46053</v>
      </c>
      <c r="I9" s="165"/>
      <c r="J9" s="166"/>
      <c r="K9" s="167">
        <v>46067</v>
      </c>
      <c r="L9" s="168"/>
      <c r="M9" s="169"/>
      <c r="N9" s="170">
        <v>46095</v>
      </c>
      <c r="O9" s="171"/>
      <c r="P9" s="172"/>
      <c r="Q9" s="173">
        <v>46102</v>
      </c>
      <c r="R9" s="174"/>
      <c r="S9" s="175"/>
      <c r="T9" s="176">
        <v>46109</v>
      </c>
      <c r="U9" s="177"/>
      <c r="V9" s="178"/>
      <c r="W9" s="179">
        <v>46165</v>
      </c>
      <c r="X9" s="180"/>
      <c r="Y9" s="181"/>
      <c r="Z9" s="182">
        <v>46179</v>
      </c>
      <c r="AA9" s="183"/>
      <c r="AB9" s="184"/>
      <c r="AC9" s="185">
        <v>46186</v>
      </c>
      <c r="AD9" s="186"/>
      <c r="AE9" s="187"/>
      <c r="AF9" s="7"/>
      <c r="AG9" s="7"/>
      <c r="AI9" s="3" t="s">
        <v>94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85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74" si="0">AF11</f>
        <v>50</v>
      </c>
      <c r="C11" s="40">
        <v>6</v>
      </c>
      <c r="D11" s="41" t="s">
        <v>97</v>
      </c>
      <c r="E11" s="42" t="s">
        <v>98</v>
      </c>
      <c r="F11" s="42" t="s">
        <v>103</v>
      </c>
      <c r="G11" s="42"/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/>
      <c r="L11" s="47" t="str">
        <f t="shared" ref="L11:L74" si="1">IF(SUMIF(AN$11:AN$97,$C11,AM$11:AM$97)=0," ",SUMIF(AN$11:AN$97,$C11,AM$11:AM$97))</f>
        <v xml:space="preserve"> </v>
      </c>
      <c r="M11" s="48">
        <f>IF(L11=" ",0,IF(L11=1,50,IF(L11=2,48,IF(L11=3,46,IF(L11=4,44,IF(L11=5,42,IF(AND(L11&gt;5,L11&lt;45),46-L11,2)))))))</f>
        <v>0</v>
      </c>
      <c r="N11" s="49"/>
      <c r="O11" s="50" t="str">
        <f t="shared" ref="O11:O74" si="2">IF(SUMIF(AQ$11:AQ$97,$C11,AP$11:AP$97)=0," ",SUMIF(AQ$11:AQ$97,$C11,AP$11:AP$97))</f>
        <v xml:space="preserve"> </v>
      </c>
      <c r="P11" s="51">
        <f>IF(O11=" ",0,IF(O11=1,50,IF(O11=2,48,IF(O11=3,46,IF(O11=4,44,IF(O11=5,42,IF(AND(O11&gt;5,O11&lt;45),46-O11,2)))))))</f>
        <v>0</v>
      </c>
      <c r="Q11" s="52"/>
      <c r="R11" s="53" t="str">
        <f t="shared" ref="R11:R74" si="3"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 t="shared" ref="U11:U74" si="4"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 t="shared" ref="X11:X74" si="5"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 t="shared" ref="AA11:AA74" si="6"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 t="shared" ref="AD11:AD74" si="7"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 t="shared" ref="AF11:AF74" si="8">J11+M11+P11+S11+V11+Y11+AB11+AE11</f>
        <v>50</v>
      </c>
      <c r="AG11" s="64">
        <f t="shared" ref="AG11:AG74" si="9">A11</f>
        <v>1</v>
      </c>
      <c r="AH11" s="39">
        <f t="shared" ref="AH11:AH74" si="10">AF11-MIN(J11,M11,P11,S11,V11,Y11,AB11,AE11)</f>
        <v>50</v>
      </c>
      <c r="AJ11" s="44">
        <v>1</v>
      </c>
      <c r="AK11" s="44">
        <v>6</v>
      </c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48</v>
      </c>
      <c r="C12" s="40">
        <v>2</v>
      </c>
      <c r="D12" s="41" t="s">
        <v>99</v>
      </c>
      <c r="E12" s="42" t="s">
        <v>98</v>
      </c>
      <c r="F12" s="42" t="s">
        <v>104</v>
      </c>
      <c r="G12" s="42" t="s">
        <v>0</v>
      </c>
      <c r="H12" s="43">
        <v>1</v>
      </c>
      <c r="I12" s="44">
        <v>2</v>
      </c>
      <c r="J12" s="45">
        <f t="shared" ref="J12:J75" si="11">IF(I12=" ",0,IF(I12=1,50,IF(I12=2,48,IF(I12=3,46,IF(I12=4,44,IF(I12=5,42,IF(AND(I12&gt;5,I12&lt;45),46-I12,2)))))))</f>
        <v>48</v>
      </c>
      <c r="K12" s="46"/>
      <c r="L12" s="47" t="str">
        <f t="shared" si="1"/>
        <v xml:space="preserve"> </v>
      </c>
      <c r="M12" s="48">
        <f t="shared" ref="M12:M75" si="12">IF(L12=" ",0,IF(L12=1,50,IF(L12=2,48,IF(L12=3,46,IF(L12=4,44,IF(L12=5,42,IF(AND(L12&gt;5,L12&lt;45),46-L12,2)))))))</f>
        <v>0</v>
      </c>
      <c r="N12" s="49"/>
      <c r="O12" s="50" t="str">
        <f t="shared" si="2"/>
        <v xml:space="preserve"> </v>
      </c>
      <c r="P12" s="51">
        <f t="shared" ref="P12:P75" si="13">IF(O12=" ",0,IF(O12=1,50,IF(O12=2,48,IF(O12=3,46,IF(O12=4,44,IF(O12=5,42,IF(AND(O12&gt;5,O12&lt;45),46-O12,2)))))))</f>
        <v>0</v>
      </c>
      <c r="Q12" s="52"/>
      <c r="R12" s="53" t="str">
        <f t="shared" si="3"/>
        <v xml:space="preserve"> </v>
      </c>
      <c r="S12" s="54">
        <f t="shared" ref="S12:S75" si="14">IF(R12=" ",0,IF(R12=1,50,IF(R12=2,48,IF(R12=3,46,IF(R12=4,44,IF(R12=5,42,IF(AND(R12&gt;5,R12&lt;45),46-R12,2)))))))</f>
        <v>0</v>
      </c>
      <c r="T12" s="55"/>
      <c r="U12" s="56" t="str">
        <f t="shared" si="4"/>
        <v xml:space="preserve"> </v>
      </c>
      <c r="V12" s="57">
        <f t="shared" ref="V12:V75" si="15">IF(U12=" ",0,IF(U12=1,50,IF(U12=2,48,IF(U12=3,46,IF(U12=4,44,IF(U12=5,42,IF(AND(U12&gt;5,U12&lt;45),46-U12,2)))))))</f>
        <v>0</v>
      </c>
      <c r="W12" s="58"/>
      <c r="X12" s="59" t="str">
        <f t="shared" si="5"/>
        <v xml:space="preserve"> </v>
      </c>
      <c r="Y12" s="60">
        <f t="shared" ref="Y12:Y75" si="16">IF(X12=" ",0,IF(X12=1,50,IF(X12=2,48,IF(X12=3,46,IF(X12=4,44,IF(X12=5,42,IF(AND(X12&gt;5,X12&lt;45),46-X12,2)))))))</f>
        <v>0</v>
      </c>
      <c r="Z12" s="61"/>
      <c r="AA12" s="62" t="str">
        <f t="shared" si="6"/>
        <v xml:space="preserve"> </v>
      </c>
      <c r="AB12" s="63">
        <f t="shared" ref="AB12:AB75" si="17">IF(AA12=" ",0,IF(AA12=1,50,IF(AA12=2,48,IF(AA12=3,46,IF(AA12=4,44,IF(AA12=5,42,IF(AND(AA12&gt;5,AA12&lt;45),46-AA12,2)))))))</f>
        <v>0</v>
      </c>
      <c r="AC12" s="121"/>
      <c r="AD12" s="122" t="str">
        <f t="shared" si="7"/>
        <v xml:space="preserve"> </v>
      </c>
      <c r="AE12" s="123">
        <f t="shared" ref="AE12:AE75" si="18">IF(AD12=" ",0,IF(AD12=1,50,IF(AD12=2,48,IF(AD12=3,46,IF(AD12=4,44,IF(AD12=5,42,IF(AND(AD12&gt;5,AD12&lt;45),46-AD12,2)))))))</f>
        <v>0</v>
      </c>
      <c r="AF12" s="39">
        <f t="shared" si="8"/>
        <v>48</v>
      </c>
      <c r="AG12" s="64">
        <f t="shared" si="9"/>
        <v>2</v>
      </c>
      <c r="AH12" s="39">
        <f t="shared" si="10"/>
        <v>48</v>
      </c>
      <c r="AJ12" s="44">
        <v>2</v>
      </c>
      <c r="AK12" s="44">
        <v>2</v>
      </c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46</v>
      </c>
      <c r="C13" s="40">
        <v>3</v>
      </c>
      <c r="D13" s="41" t="s">
        <v>100</v>
      </c>
      <c r="E13" s="42" t="s">
        <v>98</v>
      </c>
      <c r="F13" s="42" t="s">
        <v>105</v>
      </c>
      <c r="G13" s="42" t="s">
        <v>0</v>
      </c>
      <c r="H13" s="43">
        <v>1</v>
      </c>
      <c r="I13" s="44">
        <v>3</v>
      </c>
      <c r="J13" s="45">
        <f t="shared" si="11"/>
        <v>46</v>
      </c>
      <c r="K13" s="46"/>
      <c r="L13" s="47" t="str">
        <f t="shared" si="1"/>
        <v xml:space="preserve"> </v>
      </c>
      <c r="M13" s="48">
        <f t="shared" si="12"/>
        <v>0</v>
      </c>
      <c r="N13" s="49"/>
      <c r="O13" s="50" t="str">
        <f t="shared" si="2"/>
        <v xml:space="preserve"> </v>
      </c>
      <c r="P13" s="51">
        <f t="shared" si="13"/>
        <v>0</v>
      </c>
      <c r="Q13" s="52"/>
      <c r="R13" s="53" t="str">
        <f t="shared" si="3"/>
        <v xml:space="preserve"> </v>
      </c>
      <c r="S13" s="54">
        <f t="shared" si="14"/>
        <v>0</v>
      </c>
      <c r="T13" s="55"/>
      <c r="U13" s="56" t="str">
        <f t="shared" si="4"/>
        <v xml:space="preserve"> </v>
      </c>
      <c r="V13" s="57">
        <f t="shared" si="15"/>
        <v>0</v>
      </c>
      <c r="W13" s="58"/>
      <c r="X13" s="59" t="str">
        <f t="shared" si="5"/>
        <v xml:space="preserve"> </v>
      </c>
      <c r="Y13" s="60">
        <f t="shared" si="16"/>
        <v>0</v>
      </c>
      <c r="Z13" s="61"/>
      <c r="AA13" s="62" t="str">
        <f t="shared" si="6"/>
        <v xml:space="preserve"> </v>
      </c>
      <c r="AB13" s="63">
        <f t="shared" si="17"/>
        <v>0</v>
      </c>
      <c r="AC13" s="121"/>
      <c r="AD13" s="122" t="str">
        <f t="shared" si="7"/>
        <v xml:space="preserve"> </v>
      </c>
      <c r="AE13" s="123">
        <f t="shared" si="18"/>
        <v>0</v>
      </c>
      <c r="AF13" s="39">
        <f t="shared" si="8"/>
        <v>46</v>
      </c>
      <c r="AG13" s="64">
        <f t="shared" si="9"/>
        <v>3</v>
      </c>
      <c r="AH13" s="39">
        <f t="shared" si="10"/>
        <v>46</v>
      </c>
      <c r="AJ13" s="44">
        <v>3</v>
      </c>
      <c r="AK13" s="44">
        <v>3</v>
      </c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4</v>
      </c>
      <c r="D14" s="41" t="s">
        <v>101</v>
      </c>
      <c r="E14" s="42" t="s">
        <v>98</v>
      </c>
      <c r="F14" s="42" t="s">
        <v>106</v>
      </c>
      <c r="G14" s="42" t="s">
        <v>0</v>
      </c>
      <c r="H14" s="43">
        <v>1</v>
      </c>
      <c r="I14" s="44">
        <v>4</v>
      </c>
      <c r="J14" s="45">
        <f t="shared" si="11"/>
        <v>44</v>
      </c>
      <c r="K14" s="46"/>
      <c r="L14" s="47" t="str">
        <f t="shared" si="1"/>
        <v xml:space="preserve"> </v>
      </c>
      <c r="M14" s="48">
        <f t="shared" si="12"/>
        <v>0</v>
      </c>
      <c r="N14" s="49"/>
      <c r="O14" s="50" t="str">
        <f t="shared" si="2"/>
        <v xml:space="preserve"> </v>
      </c>
      <c r="P14" s="51">
        <f t="shared" si="13"/>
        <v>0</v>
      </c>
      <c r="Q14" s="52"/>
      <c r="R14" s="53" t="str">
        <f t="shared" si="3"/>
        <v xml:space="preserve"> </v>
      </c>
      <c r="S14" s="54">
        <f t="shared" si="14"/>
        <v>0</v>
      </c>
      <c r="T14" s="55"/>
      <c r="U14" s="56" t="str">
        <f t="shared" si="4"/>
        <v xml:space="preserve"> </v>
      </c>
      <c r="V14" s="57">
        <f t="shared" si="15"/>
        <v>0</v>
      </c>
      <c r="W14" s="58"/>
      <c r="X14" s="59" t="str">
        <f t="shared" si="5"/>
        <v xml:space="preserve"> </v>
      </c>
      <c r="Y14" s="60">
        <f t="shared" si="16"/>
        <v>0</v>
      </c>
      <c r="Z14" s="61"/>
      <c r="AA14" s="62" t="str">
        <f t="shared" si="6"/>
        <v xml:space="preserve"> </v>
      </c>
      <c r="AB14" s="63">
        <f t="shared" si="17"/>
        <v>0</v>
      </c>
      <c r="AC14" s="121"/>
      <c r="AD14" s="122" t="str">
        <f t="shared" si="7"/>
        <v xml:space="preserve"> </v>
      </c>
      <c r="AE14" s="123">
        <f t="shared" si="18"/>
        <v>0</v>
      </c>
      <c r="AF14" s="39">
        <f t="shared" si="8"/>
        <v>44</v>
      </c>
      <c r="AG14" s="64">
        <f t="shared" si="9"/>
        <v>4</v>
      </c>
      <c r="AH14" s="39">
        <f t="shared" si="10"/>
        <v>44</v>
      </c>
      <c r="AJ14" s="44">
        <v>4</v>
      </c>
      <c r="AK14" s="44">
        <v>4</v>
      </c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42</v>
      </c>
      <c r="C15" s="40">
        <v>5</v>
      </c>
      <c r="D15" s="41" t="s">
        <v>102</v>
      </c>
      <c r="E15" s="42" t="s">
        <v>98</v>
      </c>
      <c r="F15" s="42" t="s">
        <v>305</v>
      </c>
      <c r="G15" s="42" t="s">
        <v>0</v>
      </c>
      <c r="H15" s="43">
        <v>1</v>
      </c>
      <c r="I15" s="44">
        <v>5</v>
      </c>
      <c r="J15" s="45">
        <f t="shared" si="11"/>
        <v>42</v>
      </c>
      <c r="K15" s="46"/>
      <c r="L15" s="47" t="str">
        <f t="shared" si="1"/>
        <v xml:space="preserve"> </v>
      </c>
      <c r="M15" s="48">
        <f t="shared" si="12"/>
        <v>0</v>
      </c>
      <c r="N15" s="49"/>
      <c r="O15" s="50" t="str">
        <f t="shared" si="2"/>
        <v xml:space="preserve"> </v>
      </c>
      <c r="P15" s="51">
        <f t="shared" si="13"/>
        <v>0</v>
      </c>
      <c r="Q15" s="52"/>
      <c r="R15" s="53" t="str">
        <f t="shared" si="3"/>
        <v xml:space="preserve"> </v>
      </c>
      <c r="S15" s="54">
        <f t="shared" si="14"/>
        <v>0</v>
      </c>
      <c r="T15" s="55"/>
      <c r="U15" s="56" t="str">
        <f t="shared" si="4"/>
        <v xml:space="preserve"> </v>
      </c>
      <c r="V15" s="57">
        <f t="shared" si="15"/>
        <v>0</v>
      </c>
      <c r="W15" s="58"/>
      <c r="X15" s="59" t="str">
        <f t="shared" si="5"/>
        <v xml:space="preserve"> </v>
      </c>
      <c r="Y15" s="60">
        <f t="shared" si="16"/>
        <v>0</v>
      </c>
      <c r="Z15" s="61"/>
      <c r="AA15" s="62" t="str">
        <f t="shared" si="6"/>
        <v xml:space="preserve"> </v>
      </c>
      <c r="AB15" s="63">
        <f t="shared" si="17"/>
        <v>0</v>
      </c>
      <c r="AC15" s="121"/>
      <c r="AD15" s="122" t="str">
        <f t="shared" si="7"/>
        <v xml:space="preserve"> </v>
      </c>
      <c r="AE15" s="123">
        <f t="shared" si="18"/>
        <v>0</v>
      </c>
      <c r="AF15" s="39">
        <f t="shared" si="8"/>
        <v>42</v>
      </c>
      <c r="AG15" s="64">
        <f t="shared" si="9"/>
        <v>5</v>
      </c>
      <c r="AH15" s="39">
        <f t="shared" si="10"/>
        <v>42</v>
      </c>
      <c r="AI15" s="126"/>
      <c r="AJ15" s="44">
        <v>5</v>
      </c>
      <c r="AK15" s="44">
        <v>5</v>
      </c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0</v>
      </c>
      <c r="C16" s="40"/>
      <c r="D16" s="41"/>
      <c r="E16" s="42"/>
      <c r="F16" s="42" t="s">
        <v>0</v>
      </c>
      <c r="G16" s="42" t="s">
        <v>0</v>
      </c>
      <c r="H16" s="43"/>
      <c r="I16" s="44" t="s">
        <v>0</v>
      </c>
      <c r="J16" s="45">
        <f t="shared" si="11"/>
        <v>0</v>
      </c>
      <c r="K16" s="46"/>
      <c r="L16" s="47" t="str">
        <f t="shared" si="1"/>
        <v xml:space="preserve"> </v>
      </c>
      <c r="M16" s="48">
        <f t="shared" si="12"/>
        <v>0</v>
      </c>
      <c r="N16" s="49"/>
      <c r="O16" s="50" t="str">
        <f t="shared" si="2"/>
        <v xml:space="preserve"> </v>
      </c>
      <c r="P16" s="51">
        <f t="shared" si="13"/>
        <v>0</v>
      </c>
      <c r="Q16" s="52"/>
      <c r="R16" s="53" t="str">
        <f t="shared" si="3"/>
        <v xml:space="preserve"> </v>
      </c>
      <c r="S16" s="54">
        <f t="shared" si="14"/>
        <v>0</v>
      </c>
      <c r="T16" s="55"/>
      <c r="U16" s="56" t="str">
        <f t="shared" si="4"/>
        <v xml:space="preserve"> </v>
      </c>
      <c r="V16" s="57">
        <f t="shared" si="15"/>
        <v>0</v>
      </c>
      <c r="W16" s="58"/>
      <c r="X16" s="59" t="str">
        <f t="shared" si="5"/>
        <v xml:space="preserve"> </v>
      </c>
      <c r="Y16" s="60">
        <f t="shared" si="16"/>
        <v>0</v>
      </c>
      <c r="Z16" s="61"/>
      <c r="AA16" s="62" t="str">
        <f t="shared" si="6"/>
        <v xml:space="preserve"> </v>
      </c>
      <c r="AB16" s="63">
        <f t="shared" si="17"/>
        <v>0</v>
      </c>
      <c r="AC16" s="121"/>
      <c r="AD16" s="122" t="str">
        <f t="shared" si="7"/>
        <v xml:space="preserve"> </v>
      </c>
      <c r="AE16" s="123">
        <f t="shared" si="18"/>
        <v>0</v>
      </c>
      <c r="AF16" s="39">
        <f t="shared" si="8"/>
        <v>0</v>
      </c>
      <c r="AG16" s="64">
        <f t="shared" si="9"/>
        <v>6</v>
      </c>
      <c r="AH16" s="39">
        <f t="shared" si="10"/>
        <v>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0</v>
      </c>
      <c r="C17" s="40"/>
      <c r="D17" s="41"/>
      <c r="E17" s="42"/>
      <c r="F17" s="42" t="s">
        <v>0</v>
      </c>
      <c r="G17" s="42" t="s">
        <v>0</v>
      </c>
      <c r="H17" s="43"/>
      <c r="I17" s="44" t="str">
        <f t="shared" ref="I11:I74" si="19">IF(SUMIF(AK$11:AK$97,$C17,AJ$11:AJ$97)=0," ",SUMIF(AK$11:AK$97,$C17,AJ$11:AJ$97))</f>
        <v xml:space="preserve"> </v>
      </c>
      <c r="J17" s="45">
        <f t="shared" si="11"/>
        <v>0</v>
      </c>
      <c r="K17" s="46"/>
      <c r="L17" s="47" t="str">
        <f t="shared" si="1"/>
        <v xml:space="preserve"> </v>
      </c>
      <c r="M17" s="48">
        <f t="shared" si="12"/>
        <v>0</v>
      </c>
      <c r="N17" s="49"/>
      <c r="O17" s="50" t="str">
        <f t="shared" si="2"/>
        <v xml:space="preserve"> </v>
      </c>
      <c r="P17" s="51">
        <f t="shared" si="13"/>
        <v>0</v>
      </c>
      <c r="Q17" s="52"/>
      <c r="R17" s="53" t="str">
        <f t="shared" si="3"/>
        <v xml:space="preserve"> </v>
      </c>
      <c r="S17" s="54">
        <f t="shared" si="14"/>
        <v>0</v>
      </c>
      <c r="T17" s="55"/>
      <c r="U17" s="56" t="str">
        <f t="shared" si="4"/>
        <v xml:space="preserve"> </v>
      </c>
      <c r="V17" s="57">
        <f t="shared" si="15"/>
        <v>0</v>
      </c>
      <c r="W17" s="58"/>
      <c r="X17" s="59" t="str">
        <f t="shared" si="5"/>
        <v xml:space="preserve"> </v>
      </c>
      <c r="Y17" s="60">
        <f t="shared" si="16"/>
        <v>0</v>
      </c>
      <c r="Z17" s="61"/>
      <c r="AA17" s="62" t="str">
        <f t="shared" si="6"/>
        <v xml:space="preserve"> </v>
      </c>
      <c r="AB17" s="63">
        <f t="shared" si="17"/>
        <v>0</v>
      </c>
      <c r="AC17" s="121"/>
      <c r="AD17" s="122" t="str">
        <f t="shared" si="7"/>
        <v xml:space="preserve"> </v>
      </c>
      <c r="AE17" s="123">
        <f t="shared" si="18"/>
        <v>0</v>
      </c>
      <c r="AF17" s="39">
        <f t="shared" si="8"/>
        <v>0</v>
      </c>
      <c r="AG17" s="64">
        <f t="shared" si="9"/>
        <v>7</v>
      </c>
      <c r="AH17" s="39">
        <f t="shared" si="10"/>
        <v>0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0</v>
      </c>
      <c r="C18" s="40"/>
      <c r="D18" s="41"/>
      <c r="E18" s="42"/>
      <c r="F18" s="42" t="s">
        <v>0</v>
      </c>
      <c r="G18" s="42" t="s">
        <v>0</v>
      </c>
      <c r="H18" s="43"/>
      <c r="I18" s="44" t="str">
        <f t="shared" si="19"/>
        <v xml:space="preserve"> </v>
      </c>
      <c r="J18" s="45">
        <f t="shared" si="11"/>
        <v>0</v>
      </c>
      <c r="K18" s="46"/>
      <c r="L18" s="47" t="str">
        <f t="shared" si="1"/>
        <v xml:space="preserve"> </v>
      </c>
      <c r="M18" s="48">
        <f t="shared" si="12"/>
        <v>0</v>
      </c>
      <c r="N18" s="49"/>
      <c r="O18" s="50" t="str">
        <f t="shared" si="2"/>
        <v xml:space="preserve"> </v>
      </c>
      <c r="P18" s="51">
        <f t="shared" si="13"/>
        <v>0</v>
      </c>
      <c r="Q18" s="52"/>
      <c r="R18" s="53" t="str">
        <f t="shared" si="3"/>
        <v xml:space="preserve"> </v>
      </c>
      <c r="S18" s="54">
        <f t="shared" si="14"/>
        <v>0</v>
      </c>
      <c r="T18" s="55"/>
      <c r="U18" s="56" t="str">
        <f t="shared" si="4"/>
        <v xml:space="preserve"> </v>
      </c>
      <c r="V18" s="57">
        <f t="shared" si="15"/>
        <v>0</v>
      </c>
      <c r="W18" s="58"/>
      <c r="X18" s="59" t="str">
        <f t="shared" si="5"/>
        <v xml:space="preserve"> </v>
      </c>
      <c r="Y18" s="60">
        <f t="shared" si="16"/>
        <v>0</v>
      </c>
      <c r="Z18" s="61"/>
      <c r="AA18" s="62" t="str">
        <f t="shared" si="6"/>
        <v xml:space="preserve"> </v>
      </c>
      <c r="AB18" s="63">
        <f t="shared" si="17"/>
        <v>0</v>
      </c>
      <c r="AC18" s="121"/>
      <c r="AD18" s="122" t="str">
        <f t="shared" si="7"/>
        <v xml:space="preserve"> </v>
      </c>
      <c r="AE18" s="123">
        <f t="shared" si="18"/>
        <v>0</v>
      </c>
      <c r="AF18" s="39">
        <f t="shared" si="8"/>
        <v>0</v>
      </c>
      <c r="AG18" s="64">
        <f t="shared" si="9"/>
        <v>8</v>
      </c>
      <c r="AH18" s="39">
        <f t="shared" si="10"/>
        <v>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0</v>
      </c>
      <c r="C19" s="40"/>
      <c r="D19" s="41"/>
      <c r="E19" s="42"/>
      <c r="F19" s="42" t="s">
        <v>0</v>
      </c>
      <c r="G19" s="42" t="s">
        <v>0</v>
      </c>
      <c r="H19" s="43"/>
      <c r="I19" s="44" t="str">
        <f t="shared" si="19"/>
        <v xml:space="preserve"> </v>
      </c>
      <c r="J19" s="45">
        <f t="shared" si="11"/>
        <v>0</v>
      </c>
      <c r="K19" s="46"/>
      <c r="L19" s="47" t="str">
        <f t="shared" si="1"/>
        <v xml:space="preserve"> </v>
      </c>
      <c r="M19" s="48">
        <f t="shared" si="12"/>
        <v>0</v>
      </c>
      <c r="N19" s="49"/>
      <c r="O19" s="50" t="str">
        <f t="shared" si="2"/>
        <v xml:space="preserve"> </v>
      </c>
      <c r="P19" s="51">
        <f t="shared" si="13"/>
        <v>0</v>
      </c>
      <c r="Q19" s="52"/>
      <c r="R19" s="53" t="str">
        <f t="shared" si="3"/>
        <v xml:space="preserve"> </v>
      </c>
      <c r="S19" s="54">
        <f t="shared" si="14"/>
        <v>0</v>
      </c>
      <c r="T19" s="55"/>
      <c r="U19" s="56" t="str">
        <f t="shared" si="4"/>
        <v xml:space="preserve"> </v>
      </c>
      <c r="V19" s="57">
        <f t="shared" si="15"/>
        <v>0</v>
      </c>
      <c r="W19" s="58"/>
      <c r="X19" s="59" t="str">
        <f t="shared" si="5"/>
        <v xml:space="preserve"> </v>
      </c>
      <c r="Y19" s="60">
        <f t="shared" si="16"/>
        <v>0</v>
      </c>
      <c r="Z19" s="61"/>
      <c r="AA19" s="62" t="str">
        <f t="shared" si="6"/>
        <v xml:space="preserve"> </v>
      </c>
      <c r="AB19" s="63">
        <f t="shared" si="17"/>
        <v>0</v>
      </c>
      <c r="AC19" s="121"/>
      <c r="AD19" s="122" t="str">
        <f t="shared" si="7"/>
        <v xml:space="preserve"> </v>
      </c>
      <c r="AE19" s="123">
        <f t="shared" si="18"/>
        <v>0</v>
      </c>
      <c r="AF19" s="39">
        <f t="shared" si="8"/>
        <v>0</v>
      </c>
      <c r="AG19" s="64">
        <f t="shared" si="9"/>
        <v>9</v>
      </c>
      <c r="AH19" s="39">
        <f t="shared" si="10"/>
        <v>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0</v>
      </c>
      <c r="C20" s="40"/>
      <c r="D20" s="41"/>
      <c r="E20" s="42"/>
      <c r="F20" s="42" t="s">
        <v>0</v>
      </c>
      <c r="G20" s="42" t="s">
        <v>0</v>
      </c>
      <c r="H20" s="43"/>
      <c r="I20" s="44" t="str">
        <f t="shared" si="19"/>
        <v xml:space="preserve"> </v>
      </c>
      <c r="J20" s="45">
        <f t="shared" si="11"/>
        <v>0</v>
      </c>
      <c r="K20" s="46"/>
      <c r="L20" s="47" t="str">
        <f t="shared" si="1"/>
        <v xml:space="preserve"> </v>
      </c>
      <c r="M20" s="48">
        <f t="shared" si="12"/>
        <v>0</v>
      </c>
      <c r="N20" s="49"/>
      <c r="O20" s="50" t="str">
        <f t="shared" si="2"/>
        <v xml:space="preserve"> </v>
      </c>
      <c r="P20" s="51">
        <f t="shared" si="13"/>
        <v>0</v>
      </c>
      <c r="Q20" s="52"/>
      <c r="R20" s="53" t="str">
        <f t="shared" si="3"/>
        <v xml:space="preserve"> </v>
      </c>
      <c r="S20" s="54">
        <f t="shared" si="14"/>
        <v>0</v>
      </c>
      <c r="T20" s="55"/>
      <c r="U20" s="56" t="str">
        <f t="shared" si="4"/>
        <v xml:space="preserve"> </v>
      </c>
      <c r="V20" s="57">
        <f t="shared" si="15"/>
        <v>0</v>
      </c>
      <c r="W20" s="58"/>
      <c r="X20" s="59" t="str">
        <f t="shared" si="5"/>
        <v xml:space="preserve"> </v>
      </c>
      <c r="Y20" s="60">
        <f t="shared" si="16"/>
        <v>0</v>
      </c>
      <c r="Z20" s="61"/>
      <c r="AA20" s="62" t="str">
        <f t="shared" si="6"/>
        <v xml:space="preserve"> </v>
      </c>
      <c r="AB20" s="63">
        <f t="shared" si="17"/>
        <v>0</v>
      </c>
      <c r="AC20" s="121"/>
      <c r="AD20" s="122" t="str">
        <f t="shared" si="7"/>
        <v xml:space="preserve"> </v>
      </c>
      <c r="AE20" s="123">
        <f t="shared" si="18"/>
        <v>0</v>
      </c>
      <c r="AF20" s="39">
        <f t="shared" si="8"/>
        <v>0</v>
      </c>
      <c r="AG20" s="64">
        <f t="shared" si="9"/>
        <v>10</v>
      </c>
      <c r="AH20" s="39">
        <f t="shared" si="10"/>
        <v>0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0</v>
      </c>
      <c r="C21" s="40"/>
      <c r="D21" s="41"/>
      <c r="E21" s="42"/>
      <c r="F21" s="42" t="s">
        <v>0</v>
      </c>
      <c r="G21" s="42" t="s">
        <v>0</v>
      </c>
      <c r="H21" s="43"/>
      <c r="I21" s="44" t="str">
        <f t="shared" si="19"/>
        <v xml:space="preserve"> </v>
      </c>
      <c r="J21" s="45">
        <f t="shared" si="11"/>
        <v>0</v>
      </c>
      <c r="K21" s="46"/>
      <c r="L21" s="47" t="str">
        <f t="shared" si="1"/>
        <v xml:space="preserve"> </v>
      </c>
      <c r="M21" s="48">
        <f t="shared" si="12"/>
        <v>0</v>
      </c>
      <c r="N21" s="49"/>
      <c r="O21" s="50" t="str">
        <f t="shared" si="2"/>
        <v xml:space="preserve"> </v>
      </c>
      <c r="P21" s="51">
        <f t="shared" si="13"/>
        <v>0</v>
      </c>
      <c r="Q21" s="52"/>
      <c r="R21" s="53" t="str">
        <f t="shared" si="3"/>
        <v xml:space="preserve"> </v>
      </c>
      <c r="S21" s="54">
        <f t="shared" si="14"/>
        <v>0</v>
      </c>
      <c r="T21" s="55"/>
      <c r="U21" s="56" t="str">
        <f t="shared" si="4"/>
        <v xml:space="preserve"> </v>
      </c>
      <c r="V21" s="57">
        <f t="shared" si="15"/>
        <v>0</v>
      </c>
      <c r="W21" s="58"/>
      <c r="X21" s="59" t="str">
        <f t="shared" si="5"/>
        <v xml:space="preserve"> </v>
      </c>
      <c r="Y21" s="60">
        <f t="shared" si="16"/>
        <v>0</v>
      </c>
      <c r="Z21" s="61"/>
      <c r="AA21" s="62" t="str">
        <f t="shared" si="6"/>
        <v xml:space="preserve"> </v>
      </c>
      <c r="AB21" s="63">
        <f t="shared" si="17"/>
        <v>0</v>
      </c>
      <c r="AC21" s="121"/>
      <c r="AD21" s="122" t="str">
        <f t="shared" si="7"/>
        <v xml:space="preserve"> </v>
      </c>
      <c r="AE21" s="123">
        <f t="shared" si="18"/>
        <v>0</v>
      </c>
      <c r="AF21" s="39">
        <f t="shared" si="8"/>
        <v>0</v>
      </c>
      <c r="AG21" s="64">
        <f t="shared" si="9"/>
        <v>11</v>
      </c>
      <c r="AH21" s="39">
        <f t="shared" si="10"/>
        <v>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0</v>
      </c>
      <c r="C22" s="40"/>
      <c r="D22" s="41"/>
      <c r="E22" s="42"/>
      <c r="F22" s="42" t="s">
        <v>0</v>
      </c>
      <c r="G22" s="42" t="s">
        <v>0</v>
      </c>
      <c r="H22" s="43"/>
      <c r="I22" s="44" t="str">
        <f t="shared" si="19"/>
        <v xml:space="preserve"> </v>
      </c>
      <c r="J22" s="45">
        <f t="shared" si="11"/>
        <v>0</v>
      </c>
      <c r="K22" s="46"/>
      <c r="L22" s="47" t="str">
        <f t="shared" si="1"/>
        <v xml:space="preserve"> </v>
      </c>
      <c r="M22" s="48">
        <f t="shared" si="12"/>
        <v>0</v>
      </c>
      <c r="N22" s="49"/>
      <c r="O22" s="50" t="str">
        <f t="shared" si="2"/>
        <v xml:space="preserve"> </v>
      </c>
      <c r="P22" s="51">
        <f t="shared" si="13"/>
        <v>0</v>
      </c>
      <c r="Q22" s="52"/>
      <c r="R22" s="53" t="str">
        <f t="shared" si="3"/>
        <v xml:space="preserve"> </v>
      </c>
      <c r="S22" s="54">
        <f t="shared" si="14"/>
        <v>0</v>
      </c>
      <c r="T22" s="55"/>
      <c r="U22" s="56" t="str">
        <f t="shared" si="4"/>
        <v xml:space="preserve"> </v>
      </c>
      <c r="V22" s="57">
        <f t="shared" si="15"/>
        <v>0</v>
      </c>
      <c r="W22" s="58"/>
      <c r="X22" s="59" t="str">
        <f t="shared" si="5"/>
        <v xml:space="preserve"> </v>
      </c>
      <c r="Y22" s="60">
        <f t="shared" si="16"/>
        <v>0</v>
      </c>
      <c r="Z22" s="61"/>
      <c r="AA22" s="62" t="str">
        <f t="shared" si="6"/>
        <v xml:space="preserve"> </v>
      </c>
      <c r="AB22" s="63">
        <f t="shared" si="17"/>
        <v>0</v>
      </c>
      <c r="AC22" s="121"/>
      <c r="AD22" s="122" t="str">
        <f t="shared" si="7"/>
        <v xml:space="preserve"> </v>
      </c>
      <c r="AE22" s="123">
        <f t="shared" si="18"/>
        <v>0</v>
      </c>
      <c r="AF22" s="39">
        <f t="shared" si="8"/>
        <v>0</v>
      </c>
      <c r="AG22" s="64">
        <f t="shared" si="9"/>
        <v>12</v>
      </c>
      <c r="AH22" s="39">
        <f t="shared" si="10"/>
        <v>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0</v>
      </c>
      <c r="C23" s="40"/>
      <c r="D23" s="41"/>
      <c r="E23" s="42"/>
      <c r="F23" s="42" t="s">
        <v>0</v>
      </c>
      <c r="G23" s="42" t="s">
        <v>0</v>
      </c>
      <c r="H23" s="43"/>
      <c r="I23" s="44" t="str">
        <f t="shared" si="19"/>
        <v xml:space="preserve"> </v>
      </c>
      <c r="J23" s="45">
        <f t="shared" si="11"/>
        <v>0</v>
      </c>
      <c r="K23" s="46"/>
      <c r="L23" s="47" t="str">
        <f t="shared" si="1"/>
        <v xml:space="preserve"> </v>
      </c>
      <c r="M23" s="48">
        <f t="shared" si="12"/>
        <v>0</v>
      </c>
      <c r="N23" s="49"/>
      <c r="O23" s="50" t="str">
        <f t="shared" si="2"/>
        <v xml:space="preserve"> </v>
      </c>
      <c r="P23" s="51">
        <f t="shared" si="13"/>
        <v>0</v>
      </c>
      <c r="Q23" s="52"/>
      <c r="R23" s="53" t="str">
        <f t="shared" si="3"/>
        <v xml:space="preserve"> </v>
      </c>
      <c r="S23" s="54">
        <f t="shared" si="14"/>
        <v>0</v>
      </c>
      <c r="T23" s="55"/>
      <c r="U23" s="56" t="str">
        <f t="shared" si="4"/>
        <v xml:space="preserve"> </v>
      </c>
      <c r="V23" s="57">
        <f t="shared" si="15"/>
        <v>0</v>
      </c>
      <c r="W23" s="58"/>
      <c r="X23" s="59" t="str">
        <f t="shared" si="5"/>
        <v xml:space="preserve"> </v>
      </c>
      <c r="Y23" s="60">
        <f t="shared" si="16"/>
        <v>0</v>
      </c>
      <c r="Z23" s="61"/>
      <c r="AA23" s="62" t="str">
        <f t="shared" si="6"/>
        <v xml:space="preserve"> </v>
      </c>
      <c r="AB23" s="63">
        <f t="shared" si="17"/>
        <v>0</v>
      </c>
      <c r="AC23" s="121"/>
      <c r="AD23" s="122" t="str">
        <f t="shared" si="7"/>
        <v xml:space="preserve"> </v>
      </c>
      <c r="AE23" s="123">
        <f t="shared" si="18"/>
        <v>0</v>
      </c>
      <c r="AF23" s="39">
        <f t="shared" si="8"/>
        <v>0</v>
      </c>
      <c r="AG23" s="64">
        <f t="shared" si="9"/>
        <v>13</v>
      </c>
      <c r="AH23" s="39">
        <f t="shared" si="10"/>
        <v>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0</v>
      </c>
      <c r="C24" s="40"/>
      <c r="D24" s="41"/>
      <c r="E24" s="42"/>
      <c r="F24" s="42" t="s">
        <v>0</v>
      </c>
      <c r="G24" s="42" t="s">
        <v>0</v>
      </c>
      <c r="H24" s="43"/>
      <c r="I24" s="44" t="str">
        <f t="shared" si="19"/>
        <v xml:space="preserve"> </v>
      </c>
      <c r="J24" s="45">
        <f t="shared" si="11"/>
        <v>0</v>
      </c>
      <c r="K24" s="46"/>
      <c r="L24" s="47" t="str">
        <f t="shared" si="1"/>
        <v xml:space="preserve"> </v>
      </c>
      <c r="M24" s="48">
        <f t="shared" si="12"/>
        <v>0</v>
      </c>
      <c r="N24" s="49"/>
      <c r="O24" s="50" t="str">
        <f t="shared" si="2"/>
        <v xml:space="preserve"> </v>
      </c>
      <c r="P24" s="51">
        <f t="shared" si="13"/>
        <v>0</v>
      </c>
      <c r="Q24" s="52"/>
      <c r="R24" s="53" t="str">
        <f t="shared" si="3"/>
        <v xml:space="preserve"> </v>
      </c>
      <c r="S24" s="54">
        <f t="shared" si="14"/>
        <v>0</v>
      </c>
      <c r="T24" s="55"/>
      <c r="U24" s="56" t="str">
        <f t="shared" si="4"/>
        <v xml:space="preserve"> </v>
      </c>
      <c r="V24" s="57">
        <f t="shared" si="15"/>
        <v>0</v>
      </c>
      <c r="W24" s="58"/>
      <c r="X24" s="59" t="str">
        <f t="shared" si="5"/>
        <v xml:space="preserve"> </v>
      </c>
      <c r="Y24" s="60">
        <f t="shared" si="16"/>
        <v>0</v>
      </c>
      <c r="Z24" s="61"/>
      <c r="AA24" s="62" t="str">
        <f t="shared" si="6"/>
        <v xml:space="preserve"> </v>
      </c>
      <c r="AB24" s="63">
        <f t="shared" si="17"/>
        <v>0</v>
      </c>
      <c r="AC24" s="121"/>
      <c r="AD24" s="122" t="str">
        <f t="shared" si="7"/>
        <v xml:space="preserve"> </v>
      </c>
      <c r="AE24" s="123">
        <f t="shared" si="18"/>
        <v>0</v>
      </c>
      <c r="AF24" s="39">
        <f t="shared" si="8"/>
        <v>0</v>
      </c>
      <c r="AG24" s="64">
        <f t="shared" si="9"/>
        <v>14</v>
      </c>
      <c r="AH24" s="39">
        <f t="shared" si="10"/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si="19"/>
        <v xml:space="preserve"> </v>
      </c>
      <c r="J25" s="45">
        <f t="shared" si="11"/>
        <v>0</v>
      </c>
      <c r="K25" s="46"/>
      <c r="L25" s="47" t="str">
        <f t="shared" si="1"/>
        <v xml:space="preserve"> </v>
      </c>
      <c r="M25" s="48">
        <f t="shared" si="12"/>
        <v>0</v>
      </c>
      <c r="N25" s="49"/>
      <c r="O25" s="50" t="str">
        <f t="shared" si="2"/>
        <v xml:space="preserve"> </v>
      </c>
      <c r="P25" s="51">
        <f t="shared" si="13"/>
        <v>0</v>
      </c>
      <c r="Q25" s="52"/>
      <c r="R25" s="53" t="str">
        <f t="shared" si="3"/>
        <v xml:space="preserve"> </v>
      </c>
      <c r="S25" s="54">
        <f t="shared" si="14"/>
        <v>0</v>
      </c>
      <c r="T25" s="55"/>
      <c r="U25" s="56" t="str">
        <f t="shared" si="4"/>
        <v xml:space="preserve"> </v>
      </c>
      <c r="V25" s="57">
        <f t="shared" si="15"/>
        <v>0</v>
      </c>
      <c r="W25" s="58"/>
      <c r="X25" s="59" t="str">
        <f t="shared" si="5"/>
        <v xml:space="preserve"> </v>
      </c>
      <c r="Y25" s="60">
        <f t="shared" si="16"/>
        <v>0</v>
      </c>
      <c r="Z25" s="61"/>
      <c r="AA25" s="62" t="str">
        <f t="shared" si="6"/>
        <v xml:space="preserve"> </v>
      </c>
      <c r="AB25" s="63">
        <f t="shared" si="17"/>
        <v>0</v>
      </c>
      <c r="AC25" s="121"/>
      <c r="AD25" s="122" t="str">
        <f t="shared" si="7"/>
        <v xml:space="preserve"> </v>
      </c>
      <c r="AE25" s="123">
        <f t="shared" si="18"/>
        <v>0</v>
      </c>
      <c r="AF25" s="39">
        <f t="shared" si="8"/>
        <v>0</v>
      </c>
      <c r="AG25" s="64">
        <f t="shared" si="9"/>
        <v>15</v>
      </c>
      <c r="AH25" s="39">
        <f t="shared" si="10"/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9"/>
        <v xml:space="preserve"> </v>
      </c>
      <c r="J26" s="45">
        <f t="shared" si="11"/>
        <v>0</v>
      </c>
      <c r="K26" s="46"/>
      <c r="L26" s="47" t="str">
        <f t="shared" si="1"/>
        <v xml:space="preserve"> </v>
      </c>
      <c r="M26" s="48">
        <f t="shared" si="12"/>
        <v>0</v>
      </c>
      <c r="N26" s="49"/>
      <c r="O26" s="50" t="str">
        <f t="shared" si="2"/>
        <v xml:space="preserve"> </v>
      </c>
      <c r="P26" s="51">
        <f t="shared" si="13"/>
        <v>0</v>
      </c>
      <c r="Q26" s="52"/>
      <c r="R26" s="53" t="str">
        <f t="shared" si="3"/>
        <v xml:space="preserve"> </v>
      </c>
      <c r="S26" s="54">
        <f t="shared" si="14"/>
        <v>0</v>
      </c>
      <c r="T26" s="55"/>
      <c r="U26" s="56" t="str">
        <f t="shared" si="4"/>
        <v xml:space="preserve"> </v>
      </c>
      <c r="V26" s="57">
        <f t="shared" si="15"/>
        <v>0</v>
      </c>
      <c r="W26" s="58"/>
      <c r="X26" s="59" t="str">
        <f t="shared" si="5"/>
        <v xml:space="preserve"> </v>
      </c>
      <c r="Y26" s="60">
        <f t="shared" si="16"/>
        <v>0</v>
      </c>
      <c r="Z26" s="61"/>
      <c r="AA26" s="62" t="str">
        <f t="shared" si="6"/>
        <v xml:space="preserve"> </v>
      </c>
      <c r="AB26" s="63">
        <f t="shared" si="17"/>
        <v>0</v>
      </c>
      <c r="AC26" s="121"/>
      <c r="AD26" s="122" t="str">
        <f t="shared" si="7"/>
        <v xml:space="preserve"> </v>
      </c>
      <c r="AE26" s="123">
        <f t="shared" si="18"/>
        <v>0</v>
      </c>
      <c r="AF26" s="39">
        <f t="shared" si="8"/>
        <v>0</v>
      </c>
      <c r="AG26" s="64">
        <f t="shared" si="9"/>
        <v>16</v>
      </c>
      <c r="AH26" s="39">
        <f t="shared" si="10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9"/>
        <v xml:space="preserve"> </v>
      </c>
      <c r="J27" s="45">
        <f t="shared" si="11"/>
        <v>0</v>
      </c>
      <c r="K27" s="46"/>
      <c r="L27" s="47" t="str">
        <f t="shared" si="1"/>
        <v xml:space="preserve"> </v>
      </c>
      <c r="M27" s="48">
        <f t="shared" si="12"/>
        <v>0</v>
      </c>
      <c r="N27" s="49"/>
      <c r="O27" s="50" t="str">
        <f t="shared" si="2"/>
        <v xml:space="preserve"> </v>
      </c>
      <c r="P27" s="51">
        <f t="shared" si="13"/>
        <v>0</v>
      </c>
      <c r="Q27" s="52"/>
      <c r="R27" s="53" t="str">
        <f t="shared" si="3"/>
        <v xml:space="preserve"> </v>
      </c>
      <c r="S27" s="54">
        <f t="shared" si="14"/>
        <v>0</v>
      </c>
      <c r="T27" s="55"/>
      <c r="U27" s="56" t="str">
        <f t="shared" si="4"/>
        <v xml:space="preserve"> </v>
      </c>
      <c r="V27" s="57">
        <f t="shared" si="15"/>
        <v>0</v>
      </c>
      <c r="W27" s="58"/>
      <c r="X27" s="59" t="str">
        <f t="shared" si="5"/>
        <v xml:space="preserve"> </v>
      </c>
      <c r="Y27" s="60">
        <f t="shared" si="16"/>
        <v>0</v>
      </c>
      <c r="Z27" s="61"/>
      <c r="AA27" s="62" t="str">
        <f t="shared" si="6"/>
        <v xml:space="preserve"> </v>
      </c>
      <c r="AB27" s="63">
        <f t="shared" si="17"/>
        <v>0</v>
      </c>
      <c r="AC27" s="121"/>
      <c r="AD27" s="122" t="str">
        <f t="shared" si="7"/>
        <v xml:space="preserve"> </v>
      </c>
      <c r="AE27" s="123">
        <f t="shared" si="18"/>
        <v>0</v>
      </c>
      <c r="AF27" s="39">
        <f t="shared" si="8"/>
        <v>0</v>
      </c>
      <c r="AG27" s="64">
        <f t="shared" si="9"/>
        <v>17</v>
      </c>
      <c r="AH27" s="39">
        <f t="shared" si="10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9"/>
        <v xml:space="preserve"> </v>
      </c>
      <c r="J28" s="45">
        <f t="shared" si="11"/>
        <v>0</v>
      </c>
      <c r="K28" s="46"/>
      <c r="L28" s="47" t="str">
        <f t="shared" si="1"/>
        <v xml:space="preserve"> </v>
      </c>
      <c r="M28" s="48">
        <f t="shared" si="12"/>
        <v>0</v>
      </c>
      <c r="N28" s="49"/>
      <c r="O28" s="50" t="str">
        <f t="shared" si="2"/>
        <v xml:space="preserve"> </v>
      </c>
      <c r="P28" s="51">
        <f t="shared" si="13"/>
        <v>0</v>
      </c>
      <c r="Q28" s="52"/>
      <c r="R28" s="53" t="str">
        <f t="shared" si="3"/>
        <v xml:space="preserve"> </v>
      </c>
      <c r="S28" s="54">
        <f t="shared" si="14"/>
        <v>0</v>
      </c>
      <c r="T28" s="55"/>
      <c r="U28" s="56" t="str">
        <f t="shared" si="4"/>
        <v xml:space="preserve"> </v>
      </c>
      <c r="V28" s="57">
        <f t="shared" si="15"/>
        <v>0</v>
      </c>
      <c r="W28" s="58"/>
      <c r="X28" s="59" t="str">
        <f t="shared" si="5"/>
        <v xml:space="preserve"> </v>
      </c>
      <c r="Y28" s="60">
        <f t="shared" si="16"/>
        <v>0</v>
      </c>
      <c r="Z28" s="61"/>
      <c r="AA28" s="62" t="str">
        <f t="shared" si="6"/>
        <v xml:space="preserve"> </v>
      </c>
      <c r="AB28" s="63">
        <f t="shared" si="17"/>
        <v>0</v>
      </c>
      <c r="AC28" s="121"/>
      <c r="AD28" s="122" t="str">
        <f t="shared" si="7"/>
        <v xml:space="preserve"> </v>
      </c>
      <c r="AE28" s="123">
        <f t="shared" si="18"/>
        <v>0</v>
      </c>
      <c r="AF28" s="39">
        <f t="shared" si="8"/>
        <v>0</v>
      </c>
      <c r="AG28" s="64">
        <f t="shared" si="9"/>
        <v>18</v>
      </c>
      <c r="AH28" s="39">
        <f t="shared" si="10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9"/>
        <v xml:space="preserve"> </v>
      </c>
      <c r="J29" s="45">
        <f t="shared" si="11"/>
        <v>0</v>
      </c>
      <c r="K29" s="46"/>
      <c r="L29" s="47" t="str">
        <f t="shared" si="1"/>
        <v xml:space="preserve"> </v>
      </c>
      <c r="M29" s="48">
        <f t="shared" si="12"/>
        <v>0</v>
      </c>
      <c r="N29" s="49"/>
      <c r="O29" s="50" t="str">
        <f t="shared" si="2"/>
        <v xml:space="preserve"> </v>
      </c>
      <c r="P29" s="51">
        <f t="shared" si="13"/>
        <v>0</v>
      </c>
      <c r="Q29" s="52"/>
      <c r="R29" s="53" t="str">
        <f t="shared" si="3"/>
        <v xml:space="preserve"> </v>
      </c>
      <c r="S29" s="54">
        <f t="shared" si="14"/>
        <v>0</v>
      </c>
      <c r="T29" s="55"/>
      <c r="U29" s="56" t="str">
        <f t="shared" si="4"/>
        <v xml:space="preserve"> </v>
      </c>
      <c r="V29" s="57">
        <f t="shared" si="15"/>
        <v>0</v>
      </c>
      <c r="W29" s="58"/>
      <c r="X29" s="59" t="str">
        <f t="shared" si="5"/>
        <v xml:space="preserve"> </v>
      </c>
      <c r="Y29" s="60">
        <f t="shared" si="16"/>
        <v>0</v>
      </c>
      <c r="Z29" s="61"/>
      <c r="AA29" s="62" t="str">
        <f t="shared" si="6"/>
        <v xml:space="preserve"> </v>
      </c>
      <c r="AB29" s="63">
        <f t="shared" si="17"/>
        <v>0</v>
      </c>
      <c r="AC29" s="121"/>
      <c r="AD29" s="122" t="str">
        <f t="shared" si="7"/>
        <v xml:space="preserve"> </v>
      </c>
      <c r="AE29" s="123">
        <f t="shared" si="18"/>
        <v>0</v>
      </c>
      <c r="AF29" s="39">
        <f t="shared" si="8"/>
        <v>0</v>
      </c>
      <c r="AG29" s="64">
        <f t="shared" si="9"/>
        <v>19</v>
      </c>
      <c r="AH29" s="39">
        <f t="shared" si="10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9"/>
        <v xml:space="preserve"> </v>
      </c>
      <c r="J30" s="45">
        <f t="shared" si="11"/>
        <v>0</v>
      </c>
      <c r="K30" s="46"/>
      <c r="L30" s="47" t="str">
        <f t="shared" si="1"/>
        <v xml:space="preserve"> </v>
      </c>
      <c r="M30" s="48">
        <f t="shared" si="12"/>
        <v>0</v>
      </c>
      <c r="N30" s="49"/>
      <c r="O30" s="50" t="str">
        <f t="shared" si="2"/>
        <v xml:space="preserve"> </v>
      </c>
      <c r="P30" s="51">
        <f t="shared" si="13"/>
        <v>0</v>
      </c>
      <c r="Q30" s="52"/>
      <c r="R30" s="53" t="str">
        <f t="shared" si="3"/>
        <v xml:space="preserve"> </v>
      </c>
      <c r="S30" s="54">
        <f t="shared" si="14"/>
        <v>0</v>
      </c>
      <c r="T30" s="55"/>
      <c r="U30" s="56" t="str">
        <f t="shared" si="4"/>
        <v xml:space="preserve"> </v>
      </c>
      <c r="V30" s="57">
        <f t="shared" si="15"/>
        <v>0</v>
      </c>
      <c r="W30" s="58"/>
      <c r="X30" s="59" t="str">
        <f t="shared" si="5"/>
        <v xml:space="preserve"> </v>
      </c>
      <c r="Y30" s="60">
        <f t="shared" si="16"/>
        <v>0</v>
      </c>
      <c r="Z30" s="61"/>
      <c r="AA30" s="62" t="str">
        <f t="shared" si="6"/>
        <v xml:space="preserve"> </v>
      </c>
      <c r="AB30" s="63">
        <f t="shared" si="17"/>
        <v>0</v>
      </c>
      <c r="AC30" s="121"/>
      <c r="AD30" s="122" t="str">
        <f t="shared" si="7"/>
        <v xml:space="preserve"> </v>
      </c>
      <c r="AE30" s="123">
        <f t="shared" si="18"/>
        <v>0</v>
      </c>
      <c r="AF30" s="39">
        <f t="shared" si="8"/>
        <v>0</v>
      </c>
      <c r="AG30" s="64">
        <f t="shared" si="9"/>
        <v>20</v>
      </c>
      <c r="AH30" s="39">
        <f t="shared" si="10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9"/>
        <v xml:space="preserve"> </v>
      </c>
      <c r="J31" s="45">
        <f t="shared" si="11"/>
        <v>0</v>
      </c>
      <c r="K31" s="46"/>
      <c r="L31" s="47" t="str">
        <f t="shared" si="1"/>
        <v xml:space="preserve"> </v>
      </c>
      <c r="M31" s="48">
        <f t="shared" si="12"/>
        <v>0</v>
      </c>
      <c r="N31" s="49"/>
      <c r="O31" s="50" t="str">
        <f t="shared" si="2"/>
        <v xml:space="preserve"> </v>
      </c>
      <c r="P31" s="51">
        <f t="shared" si="13"/>
        <v>0</v>
      </c>
      <c r="Q31" s="52"/>
      <c r="R31" s="53" t="str">
        <f t="shared" si="3"/>
        <v xml:space="preserve"> </v>
      </c>
      <c r="S31" s="54">
        <f t="shared" si="14"/>
        <v>0</v>
      </c>
      <c r="T31" s="55"/>
      <c r="U31" s="56" t="str">
        <f t="shared" si="4"/>
        <v xml:space="preserve"> </v>
      </c>
      <c r="V31" s="57">
        <f t="shared" si="15"/>
        <v>0</v>
      </c>
      <c r="W31" s="58"/>
      <c r="X31" s="59" t="str">
        <f t="shared" si="5"/>
        <v xml:space="preserve"> </v>
      </c>
      <c r="Y31" s="60">
        <f t="shared" si="16"/>
        <v>0</v>
      </c>
      <c r="Z31" s="61"/>
      <c r="AA31" s="62" t="str">
        <f t="shared" si="6"/>
        <v xml:space="preserve"> </v>
      </c>
      <c r="AB31" s="63">
        <f t="shared" si="17"/>
        <v>0</v>
      </c>
      <c r="AC31" s="121"/>
      <c r="AD31" s="122" t="str">
        <f t="shared" si="7"/>
        <v xml:space="preserve"> </v>
      </c>
      <c r="AE31" s="123">
        <f t="shared" si="18"/>
        <v>0</v>
      </c>
      <c r="AF31" s="39">
        <f t="shared" si="8"/>
        <v>0</v>
      </c>
      <c r="AG31" s="64">
        <f t="shared" si="9"/>
        <v>21</v>
      </c>
      <c r="AH31" s="39">
        <f t="shared" si="10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9"/>
        <v xml:space="preserve"> </v>
      </c>
      <c r="J32" s="45">
        <f t="shared" si="11"/>
        <v>0</v>
      </c>
      <c r="K32" s="46"/>
      <c r="L32" s="47" t="str">
        <f t="shared" si="1"/>
        <v xml:space="preserve"> </v>
      </c>
      <c r="M32" s="48">
        <f t="shared" si="12"/>
        <v>0</v>
      </c>
      <c r="N32" s="49"/>
      <c r="O32" s="50" t="str">
        <f t="shared" si="2"/>
        <v xml:space="preserve"> </v>
      </c>
      <c r="P32" s="51">
        <f t="shared" si="13"/>
        <v>0</v>
      </c>
      <c r="Q32" s="52"/>
      <c r="R32" s="53" t="str">
        <f t="shared" si="3"/>
        <v xml:space="preserve"> </v>
      </c>
      <c r="S32" s="54">
        <f t="shared" si="14"/>
        <v>0</v>
      </c>
      <c r="T32" s="55"/>
      <c r="U32" s="56" t="str">
        <f t="shared" si="4"/>
        <v xml:space="preserve"> </v>
      </c>
      <c r="V32" s="57">
        <f t="shared" si="15"/>
        <v>0</v>
      </c>
      <c r="W32" s="58"/>
      <c r="X32" s="59" t="str">
        <f t="shared" si="5"/>
        <v xml:space="preserve"> </v>
      </c>
      <c r="Y32" s="60">
        <f t="shared" si="16"/>
        <v>0</v>
      </c>
      <c r="Z32" s="61"/>
      <c r="AA32" s="62" t="str">
        <f t="shared" si="6"/>
        <v xml:space="preserve"> </v>
      </c>
      <c r="AB32" s="63">
        <f t="shared" si="17"/>
        <v>0</v>
      </c>
      <c r="AC32" s="121"/>
      <c r="AD32" s="122" t="str">
        <f t="shared" si="7"/>
        <v xml:space="preserve"> </v>
      </c>
      <c r="AE32" s="123">
        <f t="shared" si="18"/>
        <v>0</v>
      </c>
      <c r="AF32" s="39">
        <f t="shared" si="8"/>
        <v>0</v>
      </c>
      <c r="AG32" s="64">
        <f t="shared" si="9"/>
        <v>22</v>
      </c>
      <c r="AH32" s="39">
        <f t="shared" si="10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9"/>
        <v xml:space="preserve"> </v>
      </c>
      <c r="J33" s="45">
        <f t="shared" si="11"/>
        <v>0</v>
      </c>
      <c r="K33" s="46"/>
      <c r="L33" s="47" t="str">
        <f t="shared" si="1"/>
        <v xml:space="preserve"> </v>
      </c>
      <c r="M33" s="48">
        <f t="shared" si="12"/>
        <v>0</v>
      </c>
      <c r="N33" s="49"/>
      <c r="O33" s="50" t="str">
        <f t="shared" si="2"/>
        <v xml:space="preserve"> </v>
      </c>
      <c r="P33" s="51">
        <f t="shared" si="13"/>
        <v>0</v>
      </c>
      <c r="Q33" s="52"/>
      <c r="R33" s="53" t="str">
        <f t="shared" si="3"/>
        <v xml:space="preserve"> </v>
      </c>
      <c r="S33" s="54">
        <f t="shared" si="14"/>
        <v>0</v>
      </c>
      <c r="T33" s="55"/>
      <c r="U33" s="56" t="str">
        <f t="shared" si="4"/>
        <v xml:space="preserve"> </v>
      </c>
      <c r="V33" s="57">
        <f t="shared" si="15"/>
        <v>0</v>
      </c>
      <c r="W33" s="58"/>
      <c r="X33" s="59" t="str">
        <f t="shared" si="5"/>
        <v xml:space="preserve"> </v>
      </c>
      <c r="Y33" s="60">
        <f t="shared" si="16"/>
        <v>0</v>
      </c>
      <c r="Z33" s="61"/>
      <c r="AA33" s="62" t="str">
        <f t="shared" si="6"/>
        <v xml:space="preserve"> </v>
      </c>
      <c r="AB33" s="63">
        <f t="shared" si="17"/>
        <v>0</v>
      </c>
      <c r="AC33" s="121"/>
      <c r="AD33" s="122" t="str">
        <f t="shared" si="7"/>
        <v xml:space="preserve"> </v>
      </c>
      <c r="AE33" s="123">
        <f t="shared" si="18"/>
        <v>0</v>
      </c>
      <c r="AF33" s="39">
        <f t="shared" si="8"/>
        <v>0</v>
      </c>
      <c r="AG33" s="64">
        <f t="shared" si="9"/>
        <v>23</v>
      </c>
      <c r="AH33" s="39">
        <f t="shared" si="10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9"/>
        <v xml:space="preserve"> </v>
      </c>
      <c r="J34" s="45">
        <f t="shared" si="11"/>
        <v>0</v>
      </c>
      <c r="K34" s="46"/>
      <c r="L34" s="47" t="str">
        <f t="shared" si="1"/>
        <v xml:space="preserve"> </v>
      </c>
      <c r="M34" s="48">
        <f t="shared" si="12"/>
        <v>0</v>
      </c>
      <c r="N34" s="49"/>
      <c r="O34" s="50" t="str">
        <f t="shared" si="2"/>
        <v xml:space="preserve"> </v>
      </c>
      <c r="P34" s="51">
        <f t="shared" si="13"/>
        <v>0</v>
      </c>
      <c r="Q34" s="52"/>
      <c r="R34" s="53" t="str">
        <f t="shared" si="3"/>
        <v xml:space="preserve"> </v>
      </c>
      <c r="S34" s="54">
        <f t="shared" si="14"/>
        <v>0</v>
      </c>
      <c r="T34" s="55"/>
      <c r="U34" s="56" t="str">
        <f t="shared" si="4"/>
        <v xml:space="preserve"> </v>
      </c>
      <c r="V34" s="57">
        <f t="shared" si="15"/>
        <v>0</v>
      </c>
      <c r="W34" s="58"/>
      <c r="X34" s="59" t="str">
        <f t="shared" si="5"/>
        <v xml:space="preserve"> </v>
      </c>
      <c r="Y34" s="60">
        <f t="shared" si="16"/>
        <v>0</v>
      </c>
      <c r="Z34" s="61"/>
      <c r="AA34" s="62" t="str">
        <f t="shared" si="6"/>
        <v xml:space="preserve"> </v>
      </c>
      <c r="AB34" s="63">
        <f t="shared" si="17"/>
        <v>0</v>
      </c>
      <c r="AC34" s="121"/>
      <c r="AD34" s="122" t="str">
        <f t="shared" si="7"/>
        <v xml:space="preserve"> </v>
      </c>
      <c r="AE34" s="123">
        <f t="shared" si="18"/>
        <v>0</v>
      </c>
      <c r="AF34" s="39">
        <f t="shared" si="8"/>
        <v>0</v>
      </c>
      <c r="AG34" s="64">
        <f t="shared" si="9"/>
        <v>24</v>
      </c>
      <c r="AH34" s="39">
        <f t="shared" si="10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9"/>
        <v xml:space="preserve"> </v>
      </c>
      <c r="J35" s="45">
        <f t="shared" si="11"/>
        <v>0</v>
      </c>
      <c r="K35" s="46"/>
      <c r="L35" s="47" t="str">
        <f t="shared" si="1"/>
        <v xml:space="preserve"> </v>
      </c>
      <c r="M35" s="48">
        <f t="shared" si="12"/>
        <v>0</v>
      </c>
      <c r="N35" s="49"/>
      <c r="O35" s="50" t="str">
        <f t="shared" si="2"/>
        <v xml:space="preserve"> </v>
      </c>
      <c r="P35" s="51">
        <f t="shared" si="13"/>
        <v>0</v>
      </c>
      <c r="Q35" s="52"/>
      <c r="R35" s="53" t="str">
        <f t="shared" si="3"/>
        <v xml:space="preserve"> </v>
      </c>
      <c r="S35" s="54">
        <f t="shared" si="14"/>
        <v>0</v>
      </c>
      <c r="T35" s="55"/>
      <c r="U35" s="56" t="str">
        <f t="shared" si="4"/>
        <v xml:space="preserve"> </v>
      </c>
      <c r="V35" s="57">
        <f t="shared" si="15"/>
        <v>0</v>
      </c>
      <c r="W35" s="58"/>
      <c r="X35" s="59" t="str">
        <f t="shared" si="5"/>
        <v xml:space="preserve"> </v>
      </c>
      <c r="Y35" s="60">
        <f t="shared" si="16"/>
        <v>0</v>
      </c>
      <c r="Z35" s="61"/>
      <c r="AA35" s="62" t="str">
        <f t="shared" si="6"/>
        <v xml:space="preserve"> </v>
      </c>
      <c r="AB35" s="63">
        <f t="shared" si="17"/>
        <v>0</v>
      </c>
      <c r="AC35" s="121"/>
      <c r="AD35" s="122" t="str">
        <f t="shared" si="7"/>
        <v xml:space="preserve"> </v>
      </c>
      <c r="AE35" s="123">
        <f t="shared" si="18"/>
        <v>0</v>
      </c>
      <c r="AF35" s="39">
        <f t="shared" si="8"/>
        <v>0</v>
      </c>
      <c r="AG35" s="64">
        <f t="shared" si="9"/>
        <v>25</v>
      </c>
      <c r="AH35" s="39">
        <f t="shared" si="10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9"/>
        <v xml:space="preserve"> </v>
      </c>
      <c r="J36" s="45">
        <f t="shared" si="11"/>
        <v>0</v>
      </c>
      <c r="K36" s="46"/>
      <c r="L36" s="47" t="str">
        <f t="shared" si="1"/>
        <v xml:space="preserve"> </v>
      </c>
      <c r="M36" s="48">
        <f t="shared" si="12"/>
        <v>0</v>
      </c>
      <c r="N36" s="49"/>
      <c r="O36" s="50" t="str">
        <f t="shared" si="2"/>
        <v xml:space="preserve"> </v>
      </c>
      <c r="P36" s="51">
        <f t="shared" si="13"/>
        <v>0</v>
      </c>
      <c r="Q36" s="52"/>
      <c r="R36" s="53" t="str">
        <f t="shared" si="3"/>
        <v xml:space="preserve"> </v>
      </c>
      <c r="S36" s="54">
        <f t="shared" si="14"/>
        <v>0</v>
      </c>
      <c r="T36" s="55"/>
      <c r="U36" s="56" t="str">
        <f t="shared" si="4"/>
        <v xml:space="preserve"> </v>
      </c>
      <c r="V36" s="57">
        <f t="shared" si="15"/>
        <v>0</v>
      </c>
      <c r="W36" s="58"/>
      <c r="X36" s="59" t="str">
        <f t="shared" si="5"/>
        <v xml:space="preserve"> </v>
      </c>
      <c r="Y36" s="60">
        <f t="shared" si="16"/>
        <v>0</v>
      </c>
      <c r="Z36" s="61"/>
      <c r="AA36" s="62" t="str">
        <f t="shared" si="6"/>
        <v xml:space="preserve"> </v>
      </c>
      <c r="AB36" s="63">
        <f t="shared" si="17"/>
        <v>0</v>
      </c>
      <c r="AC36" s="121"/>
      <c r="AD36" s="122" t="str">
        <f t="shared" si="7"/>
        <v xml:space="preserve"> </v>
      </c>
      <c r="AE36" s="123">
        <f t="shared" si="18"/>
        <v>0</v>
      </c>
      <c r="AF36" s="39">
        <f t="shared" si="8"/>
        <v>0</v>
      </c>
      <c r="AG36" s="64">
        <f t="shared" si="9"/>
        <v>26</v>
      </c>
      <c r="AH36" s="39">
        <f t="shared" si="10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9"/>
        <v xml:space="preserve"> </v>
      </c>
      <c r="J37" s="45">
        <f t="shared" si="11"/>
        <v>0</v>
      </c>
      <c r="K37" s="46"/>
      <c r="L37" s="47" t="str">
        <f t="shared" si="1"/>
        <v xml:space="preserve"> </v>
      </c>
      <c r="M37" s="48">
        <f t="shared" si="12"/>
        <v>0</v>
      </c>
      <c r="N37" s="49"/>
      <c r="O37" s="50" t="str">
        <f t="shared" si="2"/>
        <v xml:space="preserve"> </v>
      </c>
      <c r="P37" s="51">
        <f t="shared" si="13"/>
        <v>0</v>
      </c>
      <c r="Q37" s="52"/>
      <c r="R37" s="53" t="str">
        <f t="shared" si="3"/>
        <v xml:space="preserve"> </v>
      </c>
      <c r="S37" s="54">
        <f t="shared" si="14"/>
        <v>0</v>
      </c>
      <c r="T37" s="55"/>
      <c r="U37" s="56" t="str">
        <f t="shared" si="4"/>
        <v xml:space="preserve"> </v>
      </c>
      <c r="V37" s="57">
        <f t="shared" si="15"/>
        <v>0</v>
      </c>
      <c r="W37" s="58"/>
      <c r="X37" s="59" t="str">
        <f t="shared" si="5"/>
        <v xml:space="preserve"> </v>
      </c>
      <c r="Y37" s="60">
        <f t="shared" si="16"/>
        <v>0</v>
      </c>
      <c r="Z37" s="61"/>
      <c r="AA37" s="62" t="str">
        <f t="shared" si="6"/>
        <v xml:space="preserve"> </v>
      </c>
      <c r="AB37" s="63">
        <f t="shared" si="17"/>
        <v>0</v>
      </c>
      <c r="AC37" s="121"/>
      <c r="AD37" s="122" t="str">
        <f t="shared" si="7"/>
        <v xml:space="preserve"> </v>
      </c>
      <c r="AE37" s="123">
        <f t="shared" si="18"/>
        <v>0</v>
      </c>
      <c r="AF37" s="39">
        <f t="shared" si="8"/>
        <v>0</v>
      </c>
      <c r="AG37" s="64">
        <f t="shared" si="9"/>
        <v>27</v>
      </c>
      <c r="AH37" s="39">
        <f t="shared" si="10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9"/>
        <v xml:space="preserve"> </v>
      </c>
      <c r="J38" s="45">
        <f t="shared" si="11"/>
        <v>0</v>
      </c>
      <c r="K38" s="46"/>
      <c r="L38" s="47" t="str">
        <f t="shared" si="1"/>
        <v xml:space="preserve"> </v>
      </c>
      <c r="M38" s="48">
        <f t="shared" si="12"/>
        <v>0</v>
      </c>
      <c r="N38" s="49"/>
      <c r="O38" s="50" t="str">
        <f t="shared" si="2"/>
        <v xml:space="preserve"> </v>
      </c>
      <c r="P38" s="51">
        <f t="shared" si="13"/>
        <v>0</v>
      </c>
      <c r="Q38" s="52"/>
      <c r="R38" s="53" t="str">
        <f t="shared" si="3"/>
        <v xml:space="preserve"> </v>
      </c>
      <c r="S38" s="54">
        <f t="shared" si="14"/>
        <v>0</v>
      </c>
      <c r="T38" s="55"/>
      <c r="U38" s="56" t="str">
        <f t="shared" si="4"/>
        <v xml:space="preserve"> </v>
      </c>
      <c r="V38" s="57">
        <f t="shared" si="15"/>
        <v>0</v>
      </c>
      <c r="W38" s="58"/>
      <c r="X38" s="59" t="str">
        <f t="shared" si="5"/>
        <v xml:space="preserve"> </v>
      </c>
      <c r="Y38" s="60">
        <f t="shared" si="16"/>
        <v>0</v>
      </c>
      <c r="Z38" s="61"/>
      <c r="AA38" s="62" t="str">
        <f t="shared" si="6"/>
        <v xml:space="preserve"> </v>
      </c>
      <c r="AB38" s="63">
        <f t="shared" si="17"/>
        <v>0</v>
      </c>
      <c r="AC38" s="121"/>
      <c r="AD38" s="122" t="str">
        <f t="shared" si="7"/>
        <v xml:space="preserve"> </v>
      </c>
      <c r="AE38" s="123">
        <f t="shared" si="18"/>
        <v>0</v>
      </c>
      <c r="AF38" s="39">
        <f t="shared" si="8"/>
        <v>0</v>
      </c>
      <c r="AG38" s="64">
        <f t="shared" si="9"/>
        <v>28</v>
      </c>
      <c r="AH38" s="39">
        <f t="shared" si="10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9"/>
        <v xml:space="preserve"> </v>
      </c>
      <c r="J39" s="45">
        <f t="shared" si="11"/>
        <v>0</v>
      </c>
      <c r="K39" s="46"/>
      <c r="L39" s="47" t="str">
        <f t="shared" si="1"/>
        <v xml:space="preserve"> </v>
      </c>
      <c r="M39" s="48">
        <f t="shared" si="12"/>
        <v>0</v>
      </c>
      <c r="N39" s="49"/>
      <c r="O39" s="50" t="str">
        <f t="shared" si="2"/>
        <v xml:space="preserve"> </v>
      </c>
      <c r="P39" s="51">
        <f t="shared" si="13"/>
        <v>0</v>
      </c>
      <c r="Q39" s="52"/>
      <c r="R39" s="53" t="str">
        <f t="shared" si="3"/>
        <v xml:space="preserve"> </v>
      </c>
      <c r="S39" s="54">
        <f t="shared" si="14"/>
        <v>0</v>
      </c>
      <c r="T39" s="55"/>
      <c r="U39" s="56" t="str">
        <f t="shared" si="4"/>
        <v xml:space="preserve"> </v>
      </c>
      <c r="V39" s="57">
        <f t="shared" si="15"/>
        <v>0</v>
      </c>
      <c r="W39" s="58"/>
      <c r="X39" s="59" t="str">
        <f t="shared" si="5"/>
        <v xml:space="preserve"> </v>
      </c>
      <c r="Y39" s="60">
        <f t="shared" si="16"/>
        <v>0</v>
      </c>
      <c r="Z39" s="61"/>
      <c r="AA39" s="62" t="str">
        <f t="shared" si="6"/>
        <v xml:space="preserve"> </v>
      </c>
      <c r="AB39" s="63">
        <f t="shared" si="17"/>
        <v>0</v>
      </c>
      <c r="AC39" s="121"/>
      <c r="AD39" s="122" t="str">
        <f t="shared" si="7"/>
        <v xml:space="preserve"> </v>
      </c>
      <c r="AE39" s="123">
        <f t="shared" si="18"/>
        <v>0</v>
      </c>
      <c r="AF39" s="39">
        <f t="shared" si="8"/>
        <v>0</v>
      </c>
      <c r="AG39" s="64">
        <f t="shared" si="9"/>
        <v>29</v>
      </c>
      <c r="AH39" s="39">
        <f t="shared" si="10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9"/>
        <v xml:space="preserve"> </v>
      </c>
      <c r="J40" s="45">
        <f t="shared" si="11"/>
        <v>0</v>
      </c>
      <c r="K40" s="46"/>
      <c r="L40" s="47" t="str">
        <f t="shared" si="1"/>
        <v xml:space="preserve"> </v>
      </c>
      <c r="M40" s="48">
        <f t="shared" si="12"/>
        <v>0</v>
      </c>
      <c r="N40" s="49"/>
      <c r="O40" s="50" t="str">
        <f t="shared" si="2"/>
        <v xml:space="preserve"> </v>
      </c>
      <c r="P40" s="51">
        <f t="shared" si="13"/>
        <v>0</v>
      </c>
      <c r="Q40" s="52"/>
      <c r="R40" s="53" t="str">
        <f t="shared" si="3"/>
        <v xml:space="preserve"> </v>
      </c>
      <c r="S40" s="54">
        <f t="shared" si="14"/>
        <v>0</v>
      </c>
      <c r="T40" s="55"/>
      <c r="U40" s="56" t="str">
        <f t="shared" si="4"/>
        <v xml:space="preserve"> </v>
      </c>
      <c r="V40" s="57">
        <f t="shared" si="15"/>
        <v>0</v>
      </c>
      <c r="W40" s="58"/>
      <c r="X40" s="59" t="str">
        <f t="shared" si="5"/>
        <v xml:space="preserve"> </v>
      </c>
      <c r="Y40" s="60">
        <f t="shared" si="16"/>
        <v>0</v>
      </c>
      <c r="Z40" s="61"/>
      <c r="AA40" s="62" t="str">
        <f t="shared" si="6"/>
        <v xml:space="preserve"> </v>
      </c>
      <c r="AB40" s="63">
        <f t="shared" si="17"/>
        <v>0</v>
      </c>
      <c r="AC40" s="121"/>
      <c r="AD40" s="122" t="str">
        <f t="shared" si="7"/>
        <v xml:space="preserve"> </v>
      </c>
      <c r="AE40" s="123">
        <f t="shared" si="18"/>
        <v>0</v>
      </c>
      <c r="AF40" s="39">
        <f t="shared" si="8"/>
        <v>0</v>
      </c>
      <c r="AG40" s="64">
        <f t="shared" si="9"/>
        <v>30</v>
      </c>
      <c r="AH40" s="39">
        <f t="shared" si="10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9"/>
        <v xml:space="preserve"> </v>
      </c>
      <c r="J41" s="45">
        <f t="shared" si="11"/>
        <v>0</v>
      </c>
      <c r="K41" s="46"/>
      <c r="L41" s="47" t="str">
        <f t="shared" si="1"/>
        <v xml:space="preserve"> </v>
      </c>
      <c r="M41" s="48">
        <f t="shared" si="12"/>
        <v>0</v>
      </c>
      <c r="N41" s="49"/>
      <c r="O41" s="50" t="str">
        <f t="shared" si="2"/>
        <v xml:space="preserve"> </v>
      </c>
      <c r="P41" s="51">
        <f t="shared" si="13"/>
        <v>0</v>
      </c>
      <c r="Q41" s="52"/>
      <c r="R41" s="53" t="str">
        <f t="shared" si="3"/>
        <v xml:space="preserve"> </v>
      </c>
      <c r="S41" s="54">
        <f t="shared" si="14"/>
        <v>0</v>
      </c>
      <c r="T41" s="55"/>
      <c r="U41" s="56" t="str">
        <f t="shared" si="4"/>
        <v xml:space="preserve"> </v>
      </c>
      <c r="V41" s="57">
        <f t="shared" si="15"/>
        <v>0</v>
      </c>
      <c r="W41" s="58"/>
      <c r="X41" s="59" t="str">
        <f t="shared" si="5"/>
        <v xml:space="preserve"> </v>
      </c>
      <c r="Y41" s="60">
        <f t="shared" si="16"/>
        <v>0</v>
      </c>
      <c r="Z41" s="61"/>
      <c r="AA41" s="62" t="str">
        <f t="shared" si="6"/>
        <v xml:space="preserve"> </v>
      </c>
      <c r="AB41" s="63">
        <f t="shared" si="17"/>
        <v>0</v>
      </c>
      <c r="AC41" s="121"/>
      <c r="AD41" s="122" t="str">
        <f t="shared" si="7"/>
        <v xml:space="preserve"> </v>
      </c>
      <c r="AE41" s="123">
        <f t="shared" si="18"/>
        <v>0</v>
      </c>
      <c r="AF41" s="39">
        <f t="shared" si="8"/>
        <v>0</v>
      </c>
      <c r="AG41" s="64">
        <f t="shared" si="9"/>
        <v>31</v>
      </c>
      <c r="AH41" s="39">
        <f t="shared" si="10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9"/>
        <v xml:space="preserve"> </v>
      </c>
      <c r="J42" s="45">
        <f t="shared" si="11"/>
        <v>0</v>
      </c>
      <c r="K42" s="46"/>
      <c r="L42" s="47" t="str">
        <f t="shared" si="1"/>
        <v xml:space="preserve"> </v>
      </c>
      <c r="M42" s="48">
        <f t="shared" si="12"/>
        <v>0</v>
      </c>
      <c r="N42" s="49"/>
      <c r="O42" s="50" t="str">
        <f t="shared" si="2"/>
        <v xml:space="preserve"> </v>
      </c>
      <c r="P42" s="51">
        <f t="shared" si="13"/>
        <v>0</v>
      </c>
      <c r="Q42" s="52"/>
      <c r="R42" s="53" t="str">
        <f t="shared" si="3"/>
        <v xml:space="preserve"> </v>
      </c>
      <c r="S42" s="54">
        <f t="shared" si="14"/>
        <v>0</v>
      </c>
      <c r="T42" s="55"/>
      <c r="U42" s="56" t="str">
        <f t="shared" si="4"/>
        <v xml:space="preserve"> </v>
      </c>
      <c r="V42" s="57">
        <f t="shared" si="15"/>
        <v>0</v>
      </c>
      <c r="W42" s="58"/>
      <c r="X42" s="59" t="str">
        <f t="shared" si="5"/>
        <v xml:space="preserve"> </v>
      </c>
      <c r="Y42" s="60">
        <f t="shared" si="16"/>
        <v>0</v>
      </c>
      <c r="Z42" s="61"/>
      <c r="AA42" s="62" t="str">
        <f t="shared" si="6"/>
        <v xml:space="preserve"> </v>
      </c>
      <c r="AB42" s="63">
        <f t="shared" si="17"/>
        <v>0</v>
      </c>
      <c r="AC42" s="121"/>
      <c r="AD42" s="122" t="str">
        <f t="shared" si="7"/>
        <v xml:space="preserve"> </v>
      </c>
      <c r="AE42" s="123">
        <f t="shared" si="18"/>
        <v>0</v>
      </c>
      <c r="AF42" s="39">
        <f t="shared" si="8"/>
        <v>0</v>
      </c>
      <c r="AG42" s="64">
        <f t="shared" si="9"/>
        <v>32</v>
      </c>
      <c r="AH42" s="39">
        <f t="shared" si="10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9"/>
        <v xml:space="preserve"> </v>
      </c>
      <c r="J43" s="45">
        <f t="shared" si="11"/>
        <v>0</v>
      </c>
      <c r="K43" s="46"/>
      <c r="L43" s="47" t="str">
        <f t="shared" si="1"/>
        <v xml:space="preserve"> </v>
      </c>
      <c r="M43" s="48">
        <f t="shared" si="12"/>
        <v>0</v>
      </c>
      <c r="N43" s="49"/>
      <c r="O43" s="50" t="str">
        <f t="shared" si="2"/>
        <v xml:space="preserve"> </v>
      </c>
      <c r="P43" s="51">
        <f t="shared" si="13"/>
        <v>0</v>
      </c>
      <c r="Q43" s="52"/>
      <c r="R43" s="53" t="str">
        <f t="shared" si="3"/>
        <v xml:space="preserve"> </v>
      </c>
      <c r="S43" s="54">
        <f t="shared" si="14"/>
        <v>0</v>
      </c>
      <c r="T43" s="55"/>
      <c r="U43" s="56" t="str">
        <f t="shared" si="4"/>
        <v xml:space="preserve"> </v>
      </c>
      <c r="V43" s="57">
        <f t="shared" si="15"/>
        <v>0</v>
      </c>
      <c r="W43" s="58"/>
      <c r="X43" s="59" t="str">
        <f t="shared" si="5"/>
        <v xml:space="preserve"> </v>
      </c>
      <c r="Y43" s="60">
        <f t="shared" si="16"/>
        <v>0</v>
      </c>
      <c r="Z43" s="61"/>
      <c r="AA43" s="62" t="str">
        <f t="shared" si="6"/>
        <v xml:space="preserve"> </v>
      </c>
      <c r="AB43" s="63">
        <f t="shared" si="17"/>
        <v>0</v>
      </c>
      <c r="AC43" s="121"/>
      <c r="AD43" s="122" t="str">
        <f t="shared" si="7"/>
        <v xml:space="preserve"> </v>
      </c>
      <c r="AE43" s="123">
        <f t="shared" si="18"/>
        <v>0</v>
      </c>
      <c r="AF43" s="39">
        <f t="shared" si="8"/>
        <v>0</v>
      </c>
      <c r="AG43" s="64">
        <f t="shared" si="9"/>
        <v>33</v>
      </c>
      <c r="AH43" s="39">
        <f t="shared" si="10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9"/>
        <v xml:space="preserve"> </v>
      </c>
      <c r="J44" s="45">
        <f t="shared" si="11"/>
        <v>0</v>
      </c>
      <c r="K44" s="46"/>
      <c r="L44" s="47" t="str">
        <f t="shared" si="1"/>
        <v xml:space="preserve"> </v>
      </c>
      <c r="M44" s="48">
        <f t="shared" si="12"/>
        <v>0</v>
      </c>
      <c r="N44" s="49"/>
      <c r="O44" s="50" t="str">
        <f t="shared" si="2"/>
        <v xml:space="preserve"> </v>
      </c>
      <c r="P44" s="51">
        <f t="shared" si="13"/>
        <v>0</v>
      </c>
      <c r="Q44" s="52"/>
      <c r="R44" s="53" t="str">
        <f t="shared" si="3"/>
        <v xml:space="preserve"> </v>
      </c>
      <c r="S44" s="54">
        <f t="shared" si="14"/>
        <v>0</v>
      </c>
      <c r="T44" s="55"/>
      <c r="U44" s="56" t="str">
        <f t="shared" si="4"/>
        <v xml:space="preserve"> </v>
      </c>
      <c r="V44" s="57">
        <f t="shared" si="15"/>
        <v>0</v>
      </c>
      <c r="W44" s="58"/>
      <c r="X44" s="59" t="str">
        <f t="shared" si="5"/>
        <v xml:space="preserve"> </v>
      </c>
      <c r="Y44" s="60">
        <f t="shared" si="16"/>
        <v>0</v>
      </c>
      <c r="Z44" s="61"/>
      <c r="AA44" s="62" t="str">
        <f t="shared" si="6"/>
        <v xml:space="preserve"> </v>
      </c>
      <c r="AB44" s="63">
        <f t="shared" si="17"/>
        <v>0</v>
      </c>
      <c r="AC44" s="121"/>
      <c r="AD44" s="122" t="str">
        <f t="shared" si="7"/>
        <v xml:space="preserve"> </v>
      </c>
      <c r="AE44" s="123">
        <f t="shared" si="18"/>
        <v>0</v>
      </c>
      <c r="AF44" s="39">
        <f t="shared" si="8"/>
        <v>0</v>
      </c>
      <c r="AG44" s="64">
        <f t="shared" si="9"/>
        <v>34</v>
      </c>
      <c r="AH44" s="39">
        <f t="shared" si="10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9"/>
        <v xml:space="preserve"> </v>
      </c>
      <c r="J45" s="45">
        <f t="shared" si="11"/>
        <v>0</v>
      </c>
      <c r="K45" s="46"/>
      <c r="L45" s="47" t="str">
        <f t="shared" si="1"/>
        <v xml:space="preserve"> </v>
      </c>
      <c r="M45" s="48">
        <f t="shared" si="12"/>
        <v>0</v>
      </c>
      <c r="N45" s="49"/>
      <c r="O45" s="50" t="str">
        <f t="shared" si="2"/>
        <v xml:space="preserve"> </v>
      </c>
      <c r="P45" s="51">
        <f t="shared" si="13"/>
        <v>0</v>
      </c>
      <c r="Q45" s="52"/>
      <c r="R45" s="53" t="str">
        <f t="shared" si="3"/>
        <v xml:space="preserve"> </v>
      </c>
      <c r="S45" s="54">
        <f t="shared" si="14"/>
        <v>0</v>
      </c>
      <c r="T45" s="55"/>
      <c r="U45" s="56" t="str">
        <f t="shared" si="4"/>
        <v xml:space="preserve"> </v>
      </c>
      <c r="V45" s="57">
        <f t="shared" si="15"/>
        <v>0</v>
      </c>
      <c r="W45" s="58"/>
      <c r="X45" s="59" t="str">
        <f t="shared" si="5"/>
        <v xml:space="preserve"> </v>
      </c>
      <c r="Y45" s="60">
        <f t="shared" si="16"/>
        <v>0</v>
      </c>
      <c r="Z45" s="61"/>
      <c r="AA45" s="62" t="str">
        <f t="shared" si="6"/>
        <v xml:space="preserve"> </v>
      </c>
      <c r="AB45" s="63">
        <f t="shared" si="17"/>
        <v>0</v>
      </c>
      <c r="AC45" s="121"/>
      <c r="AD45" s="122" t="str">
        <f t="shared" si="7"/>
        <v xml:space="preserve"> </v>
      </c>
      <c r="AE45" s="123">
        <f t="shared" si="18"/>
        <v>0</v>
      </c>
      <c r="AF45" s="39">
        <f t="shared" si="8"/>
        <v>0</v>
      </c>
      <c r="AG45" s="64">
        <f t="shared" si="9"/>
        <v>35</v>
      </c>
      <c r="AH45" s="39">
        <f t="shared" si="10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9"/>
        <v xml:space="preserve"> </v>
      </c>
      <c r="J46" s="45">
        <f t="shared" si="11"/>
        <v>0</v>
      </c>
      <c r="K46" s="46"/>
      <c r="L46" s="47" t="str">
        <f t="shared" si="1"/>
        <v xml:space="preserve"> </v>
      </c>
      <c r="M46" s="48">
        <f t="shared" si="12"/>
        <v>0</v>
      </c>
      <c r="N46" s="49"/>
      <c r="O46" s="50" t="str">
        <f t="shared" si="2"/>
        <v xml:space="preserve"> </v>
      </c>
      <c r="P46" s="51">
        <f t="shared" si="13"/>
        <v>0</v>
      </c>
      <c r="Q46" s="52"/>
      <c r="R46" s="53" t="str">
        <f t="shared" si="3"/>
        <v xml:space="preserve"> </v>
      </c>
      <c r="S46" s="54">
        <f t="shared" si="14"/>
        <v>0</v>
      </c>
      <c r="T46" s="55"/>
      <c r="U46" s="56" t="str">
        <f t="shared" si="4"/>
        <v xml:space="preserve"> </v>
      </c>
      <c r="V46" s="57">
        <f t="shared" si="15"/>
        <v>0</v>
      </c>
      <c r="W46" s="58"/>
      <c r="X46" s="59" t="str">
        <f t="shared" si="5"/>
        <v xml:space="preserve"> </v>
      </c>
      <c r="Y46" s="60">
        <f t="shared" si="16"/>
        <v>0</v>
      </c>
      <c r="Z46" s="61"/>
      <c r="AA46" s="62" t="str">
        <f t="shared" si="6"/>
        <v xml:space="preserve"> </v>
      </c>
      <c r="AB46" s="63">
        <f t="shared" si="17"/>
        <v>0</v>
      </c>
      <c r="AC46" s="121"/>
      <c r="AD46" s="122" t="str">
        <f t="shared" si="7"/>
        <v xml:space="preserve"> </v>
      </c>
      <c r="AE46" s="123">
        <f t="shared" si="18"/>
        <v>0</v>
      </c>
      <c r="AF46" s="39">
        <f t="shared" si="8"/>
        <v>0</v>
      </c>
      <c r="AG46" s="64">
        <f t="shared" si="9"/>
        <v>36</v>
      </c>
      <c r="AH46" s="39">
        <f t="shared" si="10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11"/>
        <v>0</v>
      </c>
      <c r="K47" s="46"/>
      <c r="L47" s="47" t="str">
        <f t="shared" si="1"/>
        <v xml:space="preserve"> </v>
      </c>
      <c r="M47" s="48">
        <f t="shared" si="12"/>
        <v>0</v>
      </c>
      <c r="N47" s="49"/>
      <c r="O47" s="50" t="str">
        <f t="shared" si="2"/>
        <v xml:space="preserve"> </v>
      </c>
      <c r="P47" s="51">
        <f t="shared" si="13"/>
        <v>0</v>
      </c>
      <c r="Q47" s="52"/>
      <c r="R47" s="53" t="str">
        <f t="shared" si="3"/>
        <v xml:space="preserve"> </v>
      </c>
      <c r="S47" s="54">
        <f t="shared" si="14"/>
        <v>0</v>
      </c>
      <c r="T47" s="55"/>
      <c r="U47" s="56" t="str">
        <f t="shared" si="4"/>
        <v xml:space="preserve"> </v>
      </c>
      <c r="V47" s="57">
        <f t="shared" si="15"/>
        <v>0</v>
      </c>
      <c r="W47" s="58"/>
      <c r="X47" s="59" t="str">
        <f t="shared" si="5"/>
        <v xml:space="preserve"> </v>
      </c>
      <c r="Y47" s="60">
        <f t="shared" si="16"/>
        <v>0</v>
      </c>
      <c r="Z47" s="61"/>
      <c r="AA47" s="62" t="str">
        <f t="shared" si="6"/>
        <v xml:space="preserve"> </v>
      </c>
      <c r="AB47" s="63">
        <f t="shared" si="17"/>
        <v>0</v>
      </c>
      <c r="AC47" s="121"/>
      <c r="AD47" s="122" t="str">
        <f t="shared" si="7"/>
        <v xml:space="preserve"> </v>
      </c>
      <c r="AE47" s="123">
        <f t="shared" si="18"/>
        <v>0</v>
      </c>
      <c r="AF47" s="39">
        <f t="shared" si="8"/>
        <v>0</v>
      </c>
      <c r="AG47" s="64">
        <f t="shared" si="9"/>
        <v>37</v>
      </c>
      <c r="AH47" s="39">
        <f t="shared" si="10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11"/>
        <v>0</v>
      </c>
      <c r="K48" s="46"/>
      <c r="L48" s="47" t="str">
        <f t="shared" si="1"/>
        <v xml:space="preserve"> </v>
      </c>
      <c r="M48" s="48">
        <f t="shared" si="12"/>
        <v>0</v>
      </c>
      <c r="N48" s="49"/>
      <c r="O48" s="50" t="str">
        <f t="shared" si="2"/>
        <v xml:space="preserve"> </v>
      </c>
      <c r="P48" s="51">
        <f t="shared" si="13"/>
        <v>0</v>
      </c>
      <c r="Q48" s="52"/>
      <c r="R48" s="53" t="str">
        <f t="shared" si="3"/>
        <v xml:space="preserve"> </v>
      </c>
      <c r="S48" s="54">
        <f t="shared" si="14"/>
        <v>0</v>
      </c>
      <c r="T48" s="55"/>
      <c r="U48" s="56" t="str">
        <f t="shared" si="4"/>
        <v xml:space="preserve"> </v>
      </c>
      <c r="V48" s="57">
        <f t="shared" si="15"/>
        <v>0</v>
      </c>
      <c r="W48" s="58"/>
      <c r="X48" s="59" t="str">
        <f t="shared" si="5"/>
        <v xml:space="preserve"> </v>
      </c>
      <c r="Y48" s="60">
        <f t="shared" si="16"/>
        <v>0</v>
      </c>
      <c r="Z48" s="61"/>
      <c r="AA48" s="62" t="str">
        <f t="shared" si="6"/>
        <v xml:space="preserve"> </v>
      </c>
      <c r="AB48" s="63">
        <f t="shared" si="17"/>
        <v>0</v>
      </c>
      <c r="AC48" s="121"/>
      <c r="AD48" s="122" t="str">
        <f t="shared" si="7"/>
        <v xml:space="preserve"> </v>
      </c>
      <c r="AE48" s="123">
        <f t="shared" si="18"/>
        <v>0</v>
      </c>
      <c r="AF48" s="39">
        <f t="shared" si="8"/>
        <v>0</v>
      </c>
      <c r="AG48" s="64">
        <f t="shared" si="9"/>
        <v>38</v>
      </c>
      <c r="AH48" s="39">
        <f t="shared" si="10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11"/>
        <v>0</v>
      </c>
      <c r="K49" s="46"/>
      <c r="L49" s="47" t="str">
        <f t="shared" si="1"/>
        <v xml:space="preserve"> </v>
      </c>
      <c r="M49" s="48">
        <f t="shared" si="12"/>
        <v>0</v>
      </c>
      <c r="N49" s="49"/>
      <c r="O49" s="50" t="str">
        <f t="shared" si="2"/>
        <v xml:space="preserve"> </v>
      </c>
      <c r="P49" s="51">
        <f t="shared" si="13"/>
        <v>0</v>
      </c>
      <c r="Q49" s="52"/>
      <c r="R49" s="53" t="str">
        <f t="shared" si="3"/>
        <v xml:space="preserve"> </v>
      </c>
      <c r="S49" s="54">
        <f t="shared" si="14"/>
        <v>0</v>
      </c>
      <c r="T49" s="55"/>
      <c r="U49" s="56" t="str">
        <f t="shared" si="4"/>
        <v xml:space="preserve"> </v>
      </c>
      <c r="V49" s="57">
        <f t="shared" si="15"/>
        <v>0</v>
      </c>
      <c r="W49" s="58"/>
      <c r="X49" s="59" t="str">
        <f t="shared" si="5"/>
        <v xml:space="preserve"> </v>
      </c>
      <c r="Y49" s="60">
        <f t="shared" si="16"/>
        <v>0</v>
      </c>
      <c r="Z49" s="61"/>
      <c r="AA49" s="62" t="str">
        <f t="shared" si="6"/>
        <v xml:space="preserve"> </v>
      </c>
      <c r="AB49" s="63">
        <f t="shared" si="17"/>
        <v>0</v>
      </c>
      <c r="AC49" s="121"/>
      <c r="AD49" s="122" t="str">
        <f t="shared" si="7"/>
        <v xml:space="preserve"> </v>
      </c>
      <c r="AE49" s="123">
        <f t="shared" si="18"/>
        <v>0</v>
      </c>
      <c r="AF49" s="39">
        <f t="shared" si="8"/>
        <v>0</v>
      </c>
      <c r="AG49" s="64">
        <f t="shared" si="9"/>
        <v>39</v>
      </c>
      <c r="AH49" s="39">
        <f t="shared" si="10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11"/>
        <v>0</v>
      </c>
      <c r="K50" s="46"/>
      <c r="L50" s="47" t="str">
        <f t="shared" si="1"/>
        <v xml:space="preserve"> </v>
      </c>
      <c r="M50" s="48">
        <f t="shared" si="12"/>
        <v>0</v>
      </c>
      <c r="N50" s="49"/>
      <c r="O50" s="50" t="str">
        <f t="shared" si="2"/>
        <v xml:space="preserve"> </v>
      </c>
      <c r="P50" s="51">
        <f t="shared" si="13"/>
        <v>0</v>
      </c>
      <c r="Q50" s="52"/>
      <c r="R50" s="53" t="str">
        <f t="shared" si="3"/>
        <v xml:space="preserve"> </v>
      </c>
      <c r="S50" s="54">
        <f t="shared" si="14"/>
        <v>0</v>
      </c>
      <c r="T50" s="55"/>
      <c r="U50" s="56" t="str">
        <f t="shared" si="4"/>
        <v xml:space="preserve"> </v>
      </c>
      <c r="V50" s="57">
        <f t="shared" si="15"/>
        <v>0</v>
      </c>
      <c r="W50" s="58"/>
      <c r="X50" s="59" t="str">
        <f t="shared" si="5"/>
        <v xml:space="preserve"> </v>
      </c>
      <c r="Y50" s="60">
        <f t="shared" si="16"/>
        <v>0</v>
      </c>
      <c r="Z50" s="61"/>
      <c r="AA50" s="62" t="str">
        <f t="shared" si="6"/>
        <v xml:space="preserve"> </v>
      </c>
      <c r="AB50" s="63">
        <f t="shared" si="17"/>
        <v>0</v>
      </c>
      <c r="AC50" s="121"/>
      <c r="AD50" s="122" t="str">
        <f t="shared" si="7"/>
        <v xml:space="preserve"> </v>
      </c>
      <c r="AE50" s="123">
        <f t="shared" si="18"/>
        <v>0</v>
      </c>
      <c r="AF50" s="39">
        <f t="shared" si="8"/>
        <v>0</v>
      </c>
      <c r="AG50" s="64">
        <f t="shared" si="9"/>
        <v>40</v>
      </c>
      <c r="AH50" s="39">
        <f t="shared" si="10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11"/>
        <v>0</v>
      </c>
      <c r="K51" s="46"/>
      <c r="L51" s="47" t="str">
        <f t="shared" si="1"/>
        <v xml:space="preserve"> </v>
      </c>
      <c r="M51" s="48">
        <f t="shared" si="12"/>
        <v>0</v>
      </c>
      <c r="N51" s="49"/>
      <c r="O51" s="50" t="str">
        <f t="shared" si="2"/>
        <v xml:space="preserve"> </v>
      </c>
      <c r="P51" s="51">
        <f t="shared" si="13"/>
        <v>0</v>
      </c>
      <c r="Q51" s="52"/>
      <c r="R51" s="53" t="str">
        <f t="shared" si="3"/>
        <v xml:space="preserve"> </v>
      </c>
      <c r="S51" s="54">
        <f t="shared" si="14"/>
        <v>0</v>
      </c>
      <c r="T51" s="55"/>
      <c r="U51" s="56" t="str">
        <f t="shared" si="4"/>
        <v xml:space="preserve"> </v>
      </c>
      <c r="V51" s="57">
        <f t="shared" si="15"/>
        <v>0</v>
      </c>
      <c r="W51" s="58"/>
      <c r="X51" s="59" t="str">
        <f t="shared" si="5"/>
        <v xml:space="preserve"> </v>
      </c>
      <c r="Y51" s="60">
        <f t="shared" si="16"/>
        <v>0</v>
      </c>
      <c r="Z51" s="61"/>
      <c r="AA51" s="62" t="str">
        <f t="shared" si="6"/>
        <v xml:space="preserve"> </v>
      </c>
      <c r="AB51" s="63">
        <f t="shared" si="17"/>
        <v>0</v>
      </c>
      <c r="AC51" s="121"/>
      <c r="AD51" s="122" t="str">
        <f t="shared" si="7"/>
        <v xml:space="preserve"> </v>
      </c>
      <c r="AE51" s="123">
        <f t="shared" si="18"/>
        <v>0</v>
      </c>
      <c r="AF51" s="39">
        <f t="shared" si="8"/>
        <v>0</v>
      </c>
      <c r="AG51" s="64">
        <f t="shared" si="9"/>
        <v>41</v>
      </c>
      <c r="AH51" s="39">
        <f t="shared" si="10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11"/>
        <v>0</v>
      </c>
      <c r="K52" s="46"/>
      <c r="L52" s="47" t="str">
        <f t="shared" si="1"/>
        <v xml:space="preserve"> </v>
      </c>
      <c r="M52" s="48">
        <f t="shared" si="12"/>
        <v>0</v>
      </c>
      <c r="N52" s="49"/>
      <c r="O52" s="50" t="str">
        <f t="shared" si="2"/>
        <v xml:space="preserve"> </v>
      </c>
      <c r="P52" s="51">
        <f t="shared" si="13"/>
        <v>0</v>
      </c>
      <c r="Q52" s="52"/>
      <c r="R52" s="53" t="str">
        <f t="shared" si="3"/>
        <v xml:space="preserve"> </v>
      </c>
      <c r="S52" s="54">
        <f t="shared" si="14"/>
        <v>0</v>
      </c>
      <c r="T52" s="55"/>
      <c r="U52" s="56" t="str">
        <f t="shared" si="4"/>
        <v xml:space="preserve"> </v>
      </c>
      <c r="V52" s="57">
        <f t="shared" si="15"/>
        <v>0</v>
      </c>
      <c r="W52" s="58"/>
      <c r="X52" s="59" t="str">
        <f t="shared" si="5"/>
        <v xml:space="preserve"> </v>
      </c>
      <c r="Y52" s="60">
        <f t="shared" si="16"/>
        <v>0</v>
      </c>
      <c r="Z52" s="61"/>
      <c r="AA52" s="62" t="str">
        <f t="shared" si="6"/>
        <v xml:space="preserve"> </v>
      </c>
      <c r="AB52" s="63">
        <f t="shared" si="17"/>
        <v>0</v>
      </c>
      <c r="AC52" s="121"/>
      <c r="AD52" s="122" t="str">
        <f t="shared" si="7"/>
        <v xml:space="preserve"> </v>
      </c>
      <c r="AE52" s="123">
        <f t="shared" si="18"/>
        <v>0</v>
      </c>
      <c r="AF52" s="39">
        <f t="shared" si="8"/>
        <v>0</v>
      </c>
      <c r="AG52" s="64">
        <f t="shared" si="9"/>
        <v>42</v>
      </c>
      <c r="AH52" s="39">
        <f t="shared" si="10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11"/>
        <v>0</v>
      </c>
      <c r="K53" s="46"/>
      <c r="L53" s="47" t="str">
        <f t="shared" si="1"/>
        <v xml:space="preserve"> </v>
      </c>
      <c r="M53" s="48">
        <f t="shared" si="12"/>
        <v>0</v>
      </c>
      <c r="N53" s="49"/>
      <c r="O53" s="50" t="str">
        <f t="shared" si="2"/>
        <v xml:space="preserve"> </v>
      </c>
      <c r="P53" s="51">
        <f t="shared" si="13"/>
        <v>0</v>
      </c>
      <c r="Q53" s="52"/>
      <c r="R53" s="53" t="str">
        <f t="shared" si="3"/>
        <v xml:space="preserve"> </v>
      </c>
      <c r="S53" s="54">
        <f t="shared" si="14"/>
        <v>0</v>
      </c>
      <c r="T53" s="55"/>
      <c r="U53" s="56" t="str">
        <f t="shared" si="4"/>
        <v xml:space="preserve"> </v>
      </c>
      <c r="V53" s="57">
        <f t="shared" si="15"/>
        <v>0</v>
      </c>
      <c r="W53" s="58"/>
      <c r="X53" s="59" t="str">
        <f t="shared" si="5"/>
        <v xml:space="preserve"> </v>
      </c>
      <c r="Y53" s="60">
        <f t="shared" si="16"/>
        <v>0</v>
      </c>
      <c r="Z53" s="61"/>
      <c r="AA53" s="62" t="str">
        <f t="shared" si="6"/>
        <v xml:space="preserve"> </v>
      </c>
      <c r="AB53" s="63">
        <f t="shared" si="17"/>
        <v>0</v>
      </c>
      <c r="AC53" s="121"/>
      <c r="AD53" s="122" t="str">
        <f t="shared" si="7"/>
        <v xml:space="preserve"> </v>
      </c>
      <c r="AE53" s="123">
        <f t="shared" si="18"/>
        <v>0</v>
      </c>
      <c r="AF53" s="39">
        <f t="shared" si="8"/>
        <v>0</v>
      </c>
      <c r="AG53" s="64">
        <f t="shared" si="9"/>
        <v>43</v>
      </c>
      <c r="AH53" s="39">
        <f t="shared" si="10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11"/>
        <v>0</v>
      </c>
      <c r="K54" s="46"/>
      <c r="L54" s="47" t="str">
        <f t="shared" si="1"/>
        <v xml:space="preserve"> </v>
      </c>
      <c r="M54" s="48">
        <f t="shared" si="12"/>
        <v>0</v>
      </c>
      <c r="N54" s="49"/>
      <c r="O54" s="50" t="str">
        <f t="shared" si="2"/>
        <v xml:space="preserve"> </v>
      </c>
      <c r="P54" s="51">
        <f t="shared" si="13"/>
        <v>0</v>
      </c>
      <c r="Q54" s="52"/>
      <c r="R54" s="53" t="str">
        <f t="shared" si="3"/>
        <v xml:space="preserve"> </v>
      </c>
      <c r="S54" s="54">
        <f t="shared" si="14"/>
        <v>0</v>
      </c>
      <c r="T54" s="55"/>
      <c r="U54" s="56" t="str">
        <f t="shared" si="4"/>
        <v xml:space="preserve"> </v>
      </c>
      <c r="V54" s="57">
        <f t="shared" si="15"/>
        <v>0</v>
      </c>
      <c r="W54" s="58"/>
      <c r="X54" s="59" t="str">
        <f t="shared" si="5"/>
        <v xml:space="preserve"> </v>
      </c>
      <c r="Y54" s="60">
        <f t="shared" si="16"/>
        <v>0</v>
      </c>
      <c r="Z54" s="61"/>
      <c r="AA54" s="62" t="str">
        <f t="shared" si="6"/>
        <v xml:space="preserve"> </v>
      </c>
      <c r="AB54" s="63">
        <f t="shared" si="17"/>
        <v>0</v>
      </c>
      <c r="AC54" s="121"/>
      <c r="AD54" s="122" t="str">
        <f t="shared" si="7"/>
        <v xml:space="preserve"> </v>
      </c>
      <c r="AE54" s="123">
        <f t="shared" si="18"/>
        <v>0</v>
      </c>
      <c r="AF54" s="39">
        <f t="shared" si="8"/>
        <v>0</v>
      </c>
      <c r="AG54" s="64">
        <f t="shared" si="9"/>
        <v>44</v>
      </c>
      <c r="AH54" s="39">
        <f t="shared" si="10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11"/>
        <v>0</v>
      </c>
      <c r="K55" s="46"/>
      <c r="L55" s="47" t="str">
        <f t="shared" si="1"/>
        <v xml:space="preserve"> </v>
      </c>
      <c r="M55" s="48">
        <f t="shared" si="12"/>
        <v>0</v>
      </c>
      <c r="N55" s="49"/>
      <c r="O55" s="50" t="str">
        <f t="shared" si="2"/>
        <v xml:space="preserve"> </v>
      </c>
      <c r="P55" s="51">
        <f t="shared" si="13"/>
        <v>0</v>
      </c>
      <c r="Q55" s="52"/>
      <c r="R55" s="53" t="str">
        <f t="shared" si="3"/>
        <v xml:space="preserve"> </v>
      </c>
      <c r="S55" s="54">
        <f t="shared" si="14"/>
        <v>0</v>
      </c>
      <c r="T55" s="55"/>
      <c r="U55" s="56" t="str">
        <f t="shared" si="4"/>
        <v xml:space="preserve"> </v>
      </c>
      <c r="V55" s="57">
        <f t="shared" si="15"/>
        <v>0</v>
      </c>
      <c r="W55" s="58"/>
      <c r="X55" s="59" t="str">
        <f t="shared" si="5"/>
        <v xml:space="preserve"> </v>
      </c>
      <c r="Y55" s="60">
        <f t="shared" si="16"/>
        <v>0</v>
      </c>
      <c r="Z55" s="61"/>
      <c r="AA55" s="62" t="str">
        <f t="shared" si="6"/>
        <v xml:space="preserve"> </v>
      </c>
      <c r="AB55" s="63">
        <f t="shared" si="17"/>
        <v>0</v>
      </c>
      <c r="AC55" s="121"/>
      <c r="AD55" s="122" t="str">
        <f t="shared" si="7"/>
        <v xml:space="preserve"> </v>
      </c>
      <c r="AE55" s="123">
        <f t="shared" si="18"/>
        <v>0</v>
      </c>
      <c r="AF55" s="39">
        <f t="shared" si="8"/>
        <v>0</v>
      </c>
      <c r="AG55" s="64">
        <f t="shared" si="9"/>
        <v>45</v>
      </c>
      <c r="AH55" s="39">
        <f t="shared" si="10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11"/>
        <v>0</v>
      </c>
      <c r="K56" s="46"/>
      <c r="L56" s="47" t="str">
        <f t="shared" si="1"/>
        <v xml:space="preserve"> </v>
      </c>
      <c r="M56" s="48">
        <f t="shared" si="12"/>
        <v>0</v>
      </c>
      <c r="N56" s="49"/>
      <c r="O56" s="50" t="str">
        <f t="shared" si="2"/>
        <v xml:space="preserve"> </v>
      </c>
      <c r="P56" s="51">
        <f t="shared" si="13"/>
        <v>0</v>
      </c>
      <c r="Q56" s="52"/>
      <c r="R56" s="53" t="str">
        <f t="shared" si="3"/>
        <v xml:space="preserve"> </v>
      </c>
      <c r="S56" s="54">
        <f t="shared" si="14"/>
        <v>0</v>
      </c>
      <c r="T56" s="55"/>
      <c r="U56" s="56" t="str">
        <f t="shared" si="4"/>
        <v xml:space="preserve"> </v>
      </c>
      <c r="V56" s="57">
        <f t="shared" si="15"/>
        <v>0</v>
      </c>
      <c r="W56" s="58"/>
      <c r="X56" s="59" t="str">
        <f t="shared" si="5"/>
        <v xml:space="preserve"> </v>
      </c>
      <c r="Y56" s="60">
        <f t="shared" si="16"/>
        <v>0</v>
      </c>
      <c r="Z56" s="61"/>
      <c r="AA56" s="62" t="str">
        <f t="shared" si="6"/>
        <v xml:space="preserve"> </v>
      </c>
      <c r="AB56" s="63">
        <f t="shared" si="17"/>
        <v>0</v>
      </c>
      <c r="AC56" s="121"/>
      <c r="AD56" s="122" t="str">
        <f t="shared" si="7"/>
        <v xml:space="preserve"> </v>
      </c>
      <c r="AE56" s="123">
        <f t="shared" si="18"/>
        <v>0</v>
      </c>
      <c r="AF56" s="39">
        <f t="shared" si="8"/>
        <v>0</v>
      </c>
      <c r="AG56" s="64">
        <f t="shared" si="9"/>
        <v>46</v>
      </c>
      <c r="AH56" s="39">
        <f t="shared" si="10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11"/>
        <v>0</v>
      </c>
      <c r="K57" s="46"/>
      <c r="L57" s="47" t="str">
        <f t="shared" si="1"/>
        <v xml:space="preserve"> </v>
      </c>
      <c r="M57" s="48">
        <f t="shared" si="12"/>
        <v>0</v>
      </c>
      <c r="N57" s="49"/>
      <c r="O57" s="50" t="str">
        <f t="shared" si="2"/>
        <v xml:space="preserve"> </v>
      </c>
      <c r="P57" s="51">
        <f t="shared" si="13"/>
        <v>0</v>
      </c>
      <c r="Q57" s="52"/>
      <c r="R57" s="53" t="str">
        <f t="shared" si="3"/>
        <v xml:space="preserve"> </v>
      </c>
      <c r="S57" s="54">
        <f t="shared" si="14"/>
        <v>0</v>
      </c>
      <c r="T57" s="55"/>
      <c r="U57" s="56" t="str">
        <f t="shared" si="4"/>
        <v xml:space="preserve"> </v>
      </c>
      <c r="V57" s="57">
        <f t="shared" si="15"/>
        <v>0</v>
      </c>
      <c r="W57" s="58"/>
      <c r="X57" s="59" t="str">
        <f t="shared" si="5"/>
        <v xml:space="preserve"> </v>
      </c>
      <c r="Y57" s="60">
        <f t="shared" si="16"/>
        <v>0</v>
      </c>
      <c r="Z57" s="61"/>
      <c r="AA57" s="62" t="str">
        <f t="shared" si="6"/>
        <v xml:space="preserve"> </v>
      </c>
      <c r="AB57" s="63">
        <f t="shared" si="17"/>
        <v>0</v>
      </c>
      <c r="AC57" s="121"/>
      <c r="AD57" s="122" t="str">
        <f t="shared" si="7"/>
        <v xml:space="preserve"> </v>
      </c>
      <c r="AE57" s="123">
        <f t="shared" si="18"/>
        <v>0</v>
      </c>
      <c r="AF57" s="39">
        <f t="shared" si="8"/>
        <v>0</v>
      </c>
      <c r="AG57" s="64">
        <f t="shared" si="9"/>
        <v>47</v>
      </c>
      <c r="AH57" s="39">
        <f t="shared" si="10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11"/>
        <v>0</v>
      </c>
      <c r="K58" s="46"/>
      <c r="L58" s="47" t="str">
        <f t="shared" si="1"/>
        <v xml:space="preserve"> </v>
      </c>
      <c r="M58" s="48">
        <f t="shared" si="12"/>
        <v>0</v>
      </c>
      <c r="N58" s="49"/>
      <c r="O58" s="50" t="str">
        <f t="shared" si="2"/>
        <v xml:space="preserve"> </v>
      </c>
      <c r="P58" s="51">
        <f t="shared" si="13"/>
        <v>0</v>
      </c>
      <c r="Q58" s="52"/>
      <c r="R58" s="53" t="str">
        <f t="shared" si="3"/>
        <v xml:space="preserve"> </v>
      </c>
      <c r="S58" s="54">
        <f t="shared" si="14"/>
        <v>0</v>
      </c>
      <c r="T58" s="55"/>
      <c r="U58" s="56" t="str">
        <f t="shared" si="4"/>
        <v xml:space="preserve"> </v>
      </c>
      <c r="V58" s="57">
        <f t="shared" si="15"/>
        <v>0</v>
      </c>
      <c r="W58" s="58"/>
      <c r="X58" s="59" t="str">
        <f t="shared" si="5"/>
        <v xml:space="preserve"> </v>
      </c>
      <c r="Y58" s="60">
        <f t="shared" si="16"/>
        <v>0</v>
      </c>
      <c r="Z58" s="61"/>
      <c r="AA58" s="62" t="str">
        <f t="shared" si="6"/>
        <v xml:space="preserve"> </v>
      </c>
      <c r="AB58" s="63">
        <f t="shared" si="17"/>
        <v>0</v>
      </c>
      <c r="AC58" s="121"/>
      <c r="AD58" s="122" t="str">
        <f t="shared" si="7"/>
        <v xml:space="preserve"> </v>
      </c>
      <c r="AE58" s="123">
        <f t="shared" si="18"/>
        <v>0</v>
      </c>
      <c r="AF58" s="39">
        <f t="shared" si="8"/>
        <v>0</v>
      </c>
      <c r="AG58" s="64">
        <f t="shared" si="9"/>
        <v>48</v>
      </c>
      <c r="AH58" s="39">
        <f t="shared" si="10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11"/>
        <v>0</v>
      </c>
      <c r="K59" s="46"/>
      <c r="L59" s="47" t="str">
        <f t="shared" si="1"/>
        <v xml:space="preserve"> </v>
      </c>
      <c r="M59" s="48">
        <f t="shared" si="12"/>
        <v>0</v>
      </c>
      <c r="N59" s="49"/>
      <c r="O59" s="50" t="str">
        <f t="shared" si="2"/>
        <v xml:space="preserve"> </v>
      </c>
      <c r="P59" s="51">
        <f t="shared" si="13"/>
        <v>0</v>
      </c>
      <c r="Q59" s="52"/>
      <c r="R59" s="53" t="str">
        <f t="shared" si="3"/>
        <v xml:space="preserve"> </v>
      </c>
      <c r="S59" s="54">
        <f t="shared" si="14"/>
        <v>0</v>
      </c>
      <c r="T59" s="55"/>
      <c r="U59" s="56" t="str">
        <f t="shared" si="4"/>
        <v xml:space="preserve"> </v>
      </c>
      <c r="V59" s="57">
        <f t="shared" si="15"/>
        <v>0</v>
      </c>
      <c r="W59" s="58"/>
      <c r="X59" s="59" t="str">
        <f t="shared" si="5"/>
        <v xml:space="preserve"> </v>
      </c>
      <c r="Y59" s="60">
        <f t="shared" si="16"/>
        <v>0</v>
      </c>
      <c r="Z59" s="61"/>
      <c r="AA59" s="62" t="str">
        <f t="shared" si="6"/>
        <v xml:space="preserve"> </v>
      </c>
      <c r="AB59" s="63">
        <f t="shared" si="17"/>
        <v>0</v>
      </c>
      <c r="AC59" s="121"/>
      <c r="AD59" s="122" t="str">
        <f t="shared" si="7"/>
        <v xml:space="preserve"> </v>
      </c>
      <c r="AE59" s="123">
        <f t="shared" si="18"/>
        <v>0</v>
      </c>
      <c r="AF59" s="39">
        <f t="shared" si="8"/>
        <v>0</v>
      </c>
      <c r="AG59" s="64">
        <f t="shared" si="9"/>
        <v>49</v>
      </c>
      <c r="AH59" s="39">
        <f t="shared" si="10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11"/>
        <v>0</v>
      </c>
      <c r="K60" s="46"/>
      <c r="L60" s="47" t="str">
        <f t="shared" si="1"/>
        <v xml:space="preserve"> </v>
      </c>
      <c r="M60" s="48">
        <f t="shared" si="12"/>
        <v>0</v>
      </c>
      <c r="N60" s="49"/>
      <c r="O60" s="50" t="str">
        <f t="shared" si="2"/>
        <v xml:space="preserve"> </v>
      </c>
      <c r="P60" s="51">
        <f t="shared" si="13"/>
        <v>0</v>
      </c>
      <c r="Q60" s="52"/>
      <c r="R60" s="53" t="str">
        <f t="shared" si="3"/>
        <v xml:space="preserve"> </v>
      </c>
      <c r="S60" s="54">
        <f t="shared" si="14"/>
        <v>0</v>
      </c>
      <c r="T60" s="55"/>
      <c r="U60" s="56" t="str">
        <f t="shared" si="4"/>
        <v xml:space="preserve"> </v>
      </c>
      <c r="V60" s="57">
        <f t="shared" si="15"/>
        <v>0</v>
      </c>
      <c r="W60" s="58"/>
      <c r="X60" s="59" t="str">
        <f t="shared" si="5"/>
        <v xml:space="preserve"> </v>
      </c>
      <c r="Y60" s="60">
        <f t="shared" si="16"/>
        <v>0</v>
      </c>
      <c r="Z60" s="61"/>
      <c r="AA60" s="62" t="str">
        <f t="shared" si="6"/>
        <v xml:space="preserve"> </v>
      </c>
      <c r="AB60" s="63">
        <f t="shared" si="17"/>
        <v>0</v>
      </c>
      <c r="AC60" s="121"/>
      <c r="AD60" s="122" t="str">
        <f t="shared" si="7"/>
        <v xml:space="preserve"> </v>
      </c>
      <c r="AE60" s="123">
        <f t="shared" si="18"/>
        <v>0</v>
      </c>
      <c r="AF60" s="39">
        <f t="shared" si="8"/>
        <v>0</v>
      </c>
      <c r="AG60" s="64">
        <f t="shared" si="9"/>
        <v>50</v>
      </c>
      <c r="AH60" s="39">
        <f t="shared" si="1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11"/>
        <v>0</v>
      </c>
      <c r="K61" s="46"/>
      <c r="L61" s="47" t="str">
        <f t="shared" si="1"/>
        <v xml:space="preserve"> </v>
      </c>
      <c r="M61" s="48">
        <f t="shared" si="12"/>
        <v>0</v>
      </c>
      <c r="N61" s="49"/>
      <c r="O61" s="50" t="str">
        <f t="shared" si="2"/>
        <v xml:space="preserve"> </v>
      </c>
      <c r="P61" s="51">
        <f t="shared" si="13"/>
        <v>0</v>
      </c>
      <c r="Q61" s="52"/>
      <c r="R61" s="53" t="str">
        <f t="shared" si="3"/>
        <v xml:space="preserve"> </v>
      </c>
      <c r="S61" s="54">
        <f t="shared" si="14"/>
        <v>0</v>
      </c>
      <c r="T61" s="55"/>
      <c r="U61" s="56" t="str">
        <f t="shared" si="4"/>
        <v xml:space="preserve"> </v>
      </c>
      <c r="V61" s="57">
        <f t="shared" si="15"/>
        <v>0</v>
      </c>
      <c r="W61" s="58"/>
      <c r="X61" s="59" t="str">
        <f t="shared" si="5"/>
        <v xml:space="preserve"> </v>
      </c>
      <c r="Y61" s="60">
        <f t="shared" si="16"/>
        <v>0</v>
      </c>
      <c r="Z61" s="61"/>
      <c r="AA61" s="62" t="str">
        <f t="shared" si="6"/>
        <v xml:space="preserve"> </v>
      </c>
      <c r="AB61" s="63">
        <f t="shared" si="17"/>
        <v>0</v>
      </c>
      <c r="AC61" s="121"/>
      <c r="AD61" s="122" t="str">
        <f t="shared" si="7"/>
        <v xml:space="preserve"> </v>
      </c>
      <c r="AE61" s="123">
        <f t="shared" si="18"/>
        <v>0</v>
      </c>
      <c r="AF61" s="39">
        <f t="shared" si="8"/>
        <v>0</v>
      </c>
      <c r="AG61" s="64">
        <f t="shared" si="9"/>
        <v>51</v>
      </c>
      <c r="AH61" s="39">
        <f t="shared" si="1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11"/>
        <v>0</v>
      </c>
      <c r="K62" s="46"/>
      <c r="L62" s="47" t="str">
        <f t="shared" si="1"/>
        <v xml:space="preserve"> </v>
      </c>
      <c r="M62" s="48">
        <f t="shared" si="12"/>
        <v>0</v>
      </c>
      <c r="N62" s="49"/>
      <c r="O62" s="50" t="str">
        <f t="shared" si="2"/>
        <v xml:space="preserve"> </v>
      </c>
      <c r="P62" s="51">
        <f t="shared" si="13"/>
        <v>0</v>
      </c>
      <c r="Q62" s="52"/>
      <c r="R62" s="53" t="str">
        <f t="shared" si="3"/>
        <v xml:space="preserve"> </v>
      </c>
      <c r="S62" s="54">
        <f t="shared" si="14"/>
        <v>0</v>
      </c>
      <c r="T62" s="55"/>
      <c r="U62" s="56" t="str">
        <f t="shared" si="4"/>
        <v xml:space="preserve"> </v>
      </c>
      <c r="V62" s="57">
        <f t="shared" si="15"/>
        <v>0</v>
      </c>
      <c r="W62" s="58"/>
      <c r="X62" s="59" t="str">
        <f t="shared" si="5"/>
        <v xml:space="preserve"> </v>
      </c>
      <c r="Y62" s="60">
        <f t="shared" si="16"/>
        <v>0</v>
      </c>
      <c r="Z62" s="61"/>
      <c r="AA62" s="62" t="str">
        <f t="shared" si="6"/>
        <v xml:space="preserve"> </v>
      </c>
      <c r="AB62" s="63">
        <f t="shared" si="17"/>
        <v>0</v>
      </c>
      <c r="AC62" s="121"/>
      <c r="AD62" s="122" t="str">
        <f t="shared" si="7"/>
        <v xml:space="preserve"> </v>
      </c>
      <c r="AE62" s="123">
        <f t="shared" si="18"/>
        <v>0</v>
      </c>
      <c r="AF62" s="39">
        <f t="shared" si="8"/>
        <v>0</v>
      </c>
      <c r="AG62" s="64">
        <f t="shared" si="9"/>
        <v>52</v>
      </c>
      <c r="AH62" s="39">
        <f t="shared" si="1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11"/>
        <v>0</v>
      </c>
      <c r="K63" s="46"/>
      <c r="L63" s="47" t="str">
        <f t="shared" si="1"/>
        <v xml:space="preserve"> </v>
      </c>
      <c r="M63" s="48">
        <f t="shared" si="12"/>
        <v>0</v>
      </c>
      <c r="N63" s="49"/>
      <c r="O63" s="50" t="str">
        <f t="shared" si="2"/>
        <v xml:space="preserve"> </v>
      </c>
      <c r="P63" s="51">
        <f t="shared" si="13"/>
        <v>0</v>
      </c>
      <c r="Q63" s="52"/>
      <c r="R63" s="53" t="str">
        <f t="shared" si="3"/>
        <v xml:space="preserve"> </v>
      </c>
      <c r="S63" s="54">
        <f t="shared" si="14"/>
        <v>0</v>
      </c>
      <c r="T63" s="55"/>
      <c r="U63" s="56" t="str">
        <f t="shared" si="4"/>
        <v xml:space="preserve"> </v>
      </c>
      <c r="V63" s="57">
        <f t="shared" si="15"/>
        <v>0</v>
      </c>
      <c r="W63" s="58"/>
      <c r="X63" s="59" t="str">
        <f t="shared" si="5"/>
        <v xml:space="preserve"> </v>
      </c>
      <c r="Y63" s="60">
        <f t="shared" si="16"/>
        <v>0</v>
      </c>
      <c r="Z63" s="61"/>
      <c r="AA63" s="62" t="str">
        <f t="shared" si="6"/>
        <v xml:space="preserve"> </v>
      </c>
      <c r="AB63" s="63">
        <f t="shared" si="17"/>
        <v>0</v>
      </c>
      <c r="AC63" s="121"/>
      <c r="AD63" s="122" t="str">
        <f t="shared" si="7"/>
        <v xml:space="preserve"> </v>
      </c>
      <c r="AE63" s="123">
        <f t="shared" si="18"/>
        <v>0</v>
      </c>
      <c r="AF63" s="39">
        <f t="shared" si="8"/>
        <v>0</v>
      </c>
      <c r="AG63" s="64">
        <f t="shared" si="9"/>
        <v>53</v>
      </c>
      <c r="AH63" s="39">
        <f t="shared" si="10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11"/>
        <v>0</v>
      </c>
      <c r="K64" s="46"/>
      <c r="L64" s="47" t="str">
        <f t="shared" si="1"/>
        <v xml:space="preserve"> </v>
      </c>
      <c r="M64" s="48">
        <f t="shared" si="12"/>
        <v>0</v>
      </c>
      <c r="N64" s="49"/>
      <c r="O64" s="50" t="str">
        <f t="shared" si="2"/>
        <v xml:space="preserve"> </v>
      </c>
      <c r="P64" s="51">
        <f t="shared" si="13"/>
        <v>0</v>
      </c>
      <c r="Q64" s="52"/>
      <c r="R64" s="53" t="str">
        <f t="shared" si="3"/>
        <v xml:space="preserve"> </v>
      </c>
      <c r="S64" s="54">
        <f t="shared" si="14"/>
        <v>0</v>
      </c>
      <c r="T64" s="55"/>
      <c r="U64" s="56" t="str">
        <f t="shared" si="4"/>
        <v xml:space="preserve"> </v>
      </c>
      <c r="V64" s="57">
        <f t="shared" si="15"/>
        <v>0</v>
      </c>
      <c r="W64" s="58"/>
      <c r="X64" s="59" t="str">
        <f t="shared" si="5"/>
        <v xml:space="preserve"> </v>
      </c>
      <c r="Y64" s="60">
        <f t="shared" si="16"/>
        <v>0</v>
      </c>
      <c r="Z64" s="61"/>
      <c r="AA64" s="62" t="str">
        <f t="shared" si="6"/>
        <v xml:space="preserve"> </v>
      </c>
      <c r="AB64" s="63">
        <f t="shared" si="17"/>
        <v>0</v>
      </c>
      <c r="AC64" s="121"/>
      <c r="AD64" s="122" t="str">
        <f t="shared" si="7"/>
        <v xml:space="preserve"> </v>
      </c>
      <c r="AE64" s="123">
        <f t="shared" si="18"/>
        <v>0</v>
      </c>
      <c r="AF64" s="39">
        <f t="shared" si="8"/>
        <v>0</v>
      </c>
      <c r="AG64" s="64">
        <f t="shared" si="9"/>
        <v>54</v>
      </c>
      <c r="AH64" s="39">
        <f t="shared" si="10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11"/>
        <v>0</v>
      </c>
      <c r="K65" s="46"/>
      <c r="L65" s="47" t="str">
        <f t="shared" si="1"/>
        <v xml:space="preserve"> </v>
      </c>
      <c r="M65" s="48">
        <f t="shared" si="12"/>
        <v>0</v>
      </c>
      <c r="N65" s="49"/>
      <c r="O65" s="50" t="str">
        <f t="shared" si="2"/>
        <v xml:space="preserve"> </v>
      </c>
      <c r="P65" s="51">
        <f t="shared" si="13"/>
        <v>0</v>
      </c>
      <c r="Q65" s="52"/>
      <c r="R65" s="53" t="str">
        <f t="shared" si="3"/>
        <v xml:space="preserve"> </v>
      </c>
      <c r="S65" s="54">
        <f t="shared" si="14"/>
        <v>0</v>
      </c>
      <c r="T65" s="55"/>
      <c r="U65" s="56" t="str">
        <f t="shared" si="4"/>
        <v xml:space="preserve"> </v>
      </c>
      <c r="V65" s="57">
        <f t="shared" si="15"/>
        <v>0</v>
      </c>
      <c r="W65" s="58"/>
      <c r="X65" s="59" t="str">
        <f t="shared" si="5"/>
        <v xml:space="preserve"> </v>
      </c>
      <c r="Y65" s="60">
        <f t="shared" si="16"/>
        <v>0</v>
      </c>
      <c r="Z65" s="61"/>
      <c r="AA65" s="62" t="str">
        <f t="shared" si="6"/>
        <v xml:space="preserve"> </v>
      </c>
      <c r="AB65" s="63">
        <f t="shared" si="17"/>
        <v>0</v>
      </c>
      <c r="AC65" s="121"/>
      <c r="AD65" s="122" t="str">
        <f t="shared" si="7"/>
        <v xml:space="preserve"> </v>
      </c>
      <c r="AE65" s="123">
        <f t="shared" si="18"/>
        <v>0</v>
      </c>
      <c r="AF65" s="39">
        <f t="shared" si="8"/>
        <v>0</v>
      </c>
      <c r="AG65" s="64">
        <f t="shared" si="9"/>
        <v>55</v>
      </c>
      <c r="AH65" s="39">
        <f t="shared" si="10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11"/>
        <v>0</v>
      </c>
      <c r="K66" s="46"/>
      <c r="L66" s="47" t="str">
        <f t="shared" si="1"/>
        <v xml:space="preserve"> </v>
      </c>
      <c r="M66" s="48">
        <f t="shared" si="12"/>
        <v>0</v>
      </c>
      <c r="N66" s="49"/>
      <c r="O66" s="50" t="str">
        <f t="shared" si="2"/>
        <v xml:space="preserve"> </v>
      </c>
      <c r="P66" s="51">
        <f t="shared" si="13"/>
        <v>0</v>
      </c>
      <c r="Q66" s="52"/>
      <c r="R66" s="53" t="str">
        <f t="shared" si="3"/>
        <v xml:space="preserve"> </v>
      </c>
      <c r="S66" s="54">
        <f t="shared" si="14"/>
        <v>0</v>
      </c>
      <c r="T66" s="55"/>
      <c r="U66" s="56" t="str">
        <f t="shared" si="4"/>
        <v xml:space="preserve"> </v>
      </c>
      <c r="V66" s="57">
        <f t="shared" si="15"/>
        <v>0</v>
      </c>
      <c r="W66" s="58"/>
      <c r="X66" s="59" t="str">
        <f t="shared" si="5"/>
        <v xml:space="preserve"> </v>
      </c>
      <c r="Y66" s="60">
        <f t="shared" si="16"/>
        <v>0</v>
      </c>
      <c r="Z66" s="61"/>
      <c r="AA66" s="62" t="str">
        <f t="shared" si="6"/>
        <v xml:space="preserve"> </v>
      </c>
      <c r="AB66" s="63">
        <f t="shared" si="17"/>
        <v>0</v>
      </c>
      <c r="AC66" s="121"/>
      <c r="AD66" s="122" t="str">
        <f t="shared" si="7"/>
        <v xml:space="preserve"> </v>
      </c>
      <c r="AE66" s="123">
        <f t="shared" si="18"/>
        <v>0</v>
      </c>
      <c r="AF66" s="39">
        <f t="shared" si="8"/>
        <v>0</v>
      </c>
      <c r="AG66" s="64">
        <f t="shared" si="9"/>
        <v>56</v>
      </c>
      <c r="AH66" s="39">
        <f t="shared" si="10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11"/>
        <v>0</v>
      </c>
      <c r="K67" s="46"/>
      <c r="L67" s="47" t="str">
        <f t="shared" si="1"/>
        <v xml:space="preserve"> </v>
      </c>
      <c r="M67" s="48">
        <f t="shared" si="12"/>
        <v>0</v>
      </c>
      <c r="N67" s="49"/>
      <c r="O67" s="50" t="str">
        <f t="shared" si="2"/>
        <v xml:space="preserve"> </v>
      </c>
      <c r="P67" s="51">
        <f t="shared" si="13"/>
        <v>0</v>
      </c>
      <c r="Q67" s="52"/>
      <c r="R67" s="53" t="str">
        <f t="shared" si="3"/>
        <v xml:space="preserve"> </v>
      </c>
      <c r="S67" s="54">
        <f t="shared" si="14"/>
        <v>0</v>
      </c>
      <c r="T67" s="55"/>
      <c r="U67" s="56" t="str">
        <f t="shared" si="4"/>
        <v xml:space="preserve"> </v>
      </c>
      <c r="V67" s="57">
        <f t="shared" si="15"/>
        <v>0</v>
      </c>
      <c r="W67" s="58"/>
      <c r="X67" s="59" t="str">
        <f t="shared" si="5"/>
        <v xml:space="preserve"> </v>
      </c>
      <c r="Y67" s="60">
        <f t="shared" si="16"/>
        <v>0</v>
      </c>
      <c r="Z67" s="61"/>
      <c r="AA67" s="62" t="str">
        <f t="shared" si="6"/>
        <v xml:space="preserve"> </v>
      </c>
      <c r="AB67" s="63">
        <f t="shared" si="17"/>
        <v>0</v>
      </c>
      <c r="AC67" s="121"/>
      <c r="AD67" s="122" t="str">
        <f t="shared" si="7"/>
        <v xml:space="preserve"> </v>
      </c>
      <c r="AE67" s="123">
        <f t="shared" si="18"/>
        <v>0</v>
      </c>
      <c r="AF67" s="39">
        <f t="shared" si="8"/>
        <v>0</v>
      </c>
      <c r="AG67" s="64">
        <f t="shared" si="9"/>
        <v>57</v>
      </c>
      <c r="AH67" s="39">
        <f t="shared" si="10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11"/>
        <v>0</v>
      </c>
      <c r="K68" s="46"/>
      <c r="L68" s="47" t="str">
        <f t="shared" si="1"/>
        <v xml:space="preserve"> </v>
      </c>
      <c r="M68" s="48">
        <f t="shared" si="12"/>
        <v>0</v>
      </c>
      <c r="N68" s="49"/>
      <c r="O68" s="50" t="str">
        <f t="shared" si="2"/>
        <v xml:space="preserve"> </v>
      </c>
      <c r="P68" s="51">
        <f t="shared" si="13"/>
        <v>0</v>
      </c>
      <c r="Q68" s="52"/>
      <c r="R68" s="53" t="str">
        <f t="shared" si="3"/>
        <v xml:space="preserve"> </v>
      </c>
      <c r="S68" s="54">
        <f t="shared" si="14"/>
        <v>0</v>
      </c>
      <c r="T68" s="55"/>
      <c r="U68" s="56" t="str">
        <f t="shared" si="4"/>
        <v xml:space="preserve"> </v>
      </c>
      <c r="V68" s="57">
        <f t="shared" si="15"/>
        <v>0</v>
      </c>
      <c r="W68" s="58"/>
      <c r="X68" s="59" t="str">
        <f t="shared" si="5"/>
        <v xml:space="preserve"> </v>
      </c>
      <c r="Y68" s="60">
        <f t="shared" si="16"/>
        <v>0</v>
      </c>
      <c r="Z68" s="61"/>
      <c r="AA68" s="62" t="str">
        <f t="shared" si="6"/>
        <v xml:space="preserve"> </v>
      </c>
      <c r="AB68" s="63">
        <f t="shared" si="17"/>
        <v>0</v>
      </c>
      <c r="AC68" s="121"/>
      <c r="AD68" s="122" t="str">
        <f t="shared" si="7"/>
        <v xml:space="preserve"> </v>
      </c>
      <c r="AE68" s="123">
        <f t="shared" si="18"/>
        <v>0</v>
      </c>
      <c r="AF68" s="39">
        <f t="shared" si="8"/>
        <v>0</v>
      </c>
      <c r="AG68" s="64">
        <f t="shared" si="9"/>
        <v>58</v>
      </c>
      <c r="AH68" s="39">
        <f t="shared" si="10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11"/>
        <v>0</v>
      </c>
      <c r="K69" s="46"/>
      <c r="L69" s="47" t="str">
        <f t="shared" si="1"/>
        <v xml:space="preserve"> </v>
      </c>
      <c r="M69" s="48">
        <f t="shared" si="12"/>
        <v>0</v>
      </c>
      <c r="N69" s="49"/>
      <c r="O69" s="50" t="str">
        <f t="shared" si="2"/>
        <v xml:space="preserve"> </v>
      </c>
      <c r="P69" s="51">
        <f t="shared" si="13"/>
        <v>0</v>
      </c>
      <c r="Q69" s="52"/>
      <c r="R69" s="53" t="str">
        <f t="shared" si="3"/>
        <v xml:space="preserve"> </v>
      </c>
      <c r="S69" s="54">
        <f t="shared" si="14"/>
        <v>0</v>
      </c>
      <c r="T69" s="55"/>
      <c r="U69" s="56" t="str">
        <f t="shared" si="4"/>
        <v xml:space="preserve"> </v>
      </c>
      <c r="V69" s="57">
        <f t="shared" si="15"/>
        <v>0</v>
      </c>
      <c r="W69" s="58"/>
      <c r="X69" s="59" t="str">
        <f t="shared" si="5"/>
        <v xml:space="preserve"> </v>
      </c>
      <c r="Y69" s="60">
        <f t="shared" si="16"/>
        <v>0</v>
      </c>
      <c r="Z69" s="61"/>
      <c r="AA69" s="62" t="str">
        <f t="shared" si="6"/>
        <v xml:space="preserve"> </v>
      </c>
      <c r="AB69" s="63">
        <f t="shared" si="17"/>
        <v>0</v>
      </c>
      <c r="AC69" s="121"/>
      <c r="AD69" s="122" t="str">
        <f t="shared" si="7"/>
        <v xml:space="preserve"> </v>
      </c>
      <c r="AE69" s="123">
        <f t="shared" si="18"/>
        <v>0</v>
      </c>
      <c r="AF69" s="39">
        <f t="shared" si="8"/>
        <v>0</v>
      </c>
      <c r="AG69" s="64">
        <f t="shared" si="9"/>
        <v>59</v>
      </c>
      <c r="AH69" s="39">
        <f t="shared" si="1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11"/>
        <v>0</v>
      </c>
      <c r="K70" s="46"/>
      <c r="L70" s="47" t="str">
        <f t="shared" si="1"/>
        <v xml:space="preserve"> </v>
      </c>
      <c r="M70" s="48">
        <f t="shared" si="12"/>
        <v>0</v>
      </c>
      <c r="N70" s="49"/>
      <c r="O70" s="50" t="str">
        <f t="shared" si="2"/>
        <v xml:space="preserve"> </v>
      </c>
      <c r="P70" s="51">
        <f t="shared" si="13"/>
        <v>0</v>
      </c>
      <c r="Q70" s="52"/>
      <c r="R70" s="53" t="str">
        <f t="shared" si="3"/>
        <v xml:space="preserve"> </v>
      </c>
      <c r="S70" s="54">
        <f t="shared" si="14"/>
        <v>0</v>
      </c>
      <c r="T70" s="55"/>
      <c r="U70" s="56" t="str">
        <f t="shared" si="4"/>
        <v xml:space="preserve"> </v>
      </c>
      <c r="V70" s="57">
        <f t="shared" si="15"/>
        <v>0</v>
      </c>
      <c r="W70" s="58"/>
      <c r="X70" s="59" t="str">
        <f t="shared" si="5"/>
        <v xml:space="preserve"> </v>
      </c>
      <c r="Y70" s="60">
        <f t="shared" si="16"/>
        <v>0</v>
      </c>
      <c r="Z70" s="61"/>
      <c r="AA70" s="62" t="str">
        <f t="shared" si="6"/>
        <v xml:space="preserve"> </v>
      </c>
      <c r="AB70" s="63">
        <f t="shared" si="17"/>
        <v>0</v>
      </c>
      <c r="AC70" s="121"/>
      <c r="AD70" s="122" t="str">
        <f t="shared" si="7"/>
        <v xml:space="preserve"> </v>
      </c>
      <c r="AE70" s="123">
        <f t="shared" si="18"/>
        <v>0</v>
      </c>
      <c r="AF70" s="39">
        <f t="shared" si="8"/>
        <v>0</v>
      </c>
      <c r="AG70" s="64">
        <f t="shared" si="9"/>
        <v>60</v>
      </c>
      <c r="AH70" s="39">
        <f t="shared" si="1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11"/>
        <v>0</v>
      </c>
      <c r="K71" s="46"/>
      <c r="L71" s="47" t="str">
        <f t="shared" si="1"/>
        <v xml:space="preserve"> </v>
      </c>
      <c r="M71" s="48">
        <f t="shared" si="12"/>
        <v>0</v>
      </c>
      <c r="N71" s="49"/>
      <c r="O71" s="50" t="str">
        <f t="shared" si="2"/>
        <v xml:space="preserve"> </v>
      </c>
      <c r="P71" s="51">
        <f t="shared" si="13"/>
        <v>0</v>
      </c>
      <c r="Q71" s="52"/>
      <c r="R71" s="53" t="str">
        <f t="shared" si="3"/>
        <v xml:space="preserve"> </v>
      </c>
      <c r="S71" s="54">
        <f t="shared" si="14"/>
        <v>0</v>
      </c>
      <c r="T71" s="55"/>
      <c r="U71" s="56" t="str">
        <f t="shared" si="4"/>
        <v xml:space="preserve"> </v>
      </c>
      <c r="V71" s="57">
        <f t="shared" si="15"/>
        <v>0</v>
      </c>
      <c r="W71" s="58"/>
      <c r="X71" s="59" t="str">
        <f t="shared" si="5"/>
        <v xml:space="preserve"> </v>
      </c>
      <c r="Y71" s="60">
        <f t="shared" si="16"/>
        <v>0</v>
      </c>
      <c r="Z71" s="61"/>
      <c r="AA71" s="62" t="str">
        <f t="shared" si="6"/>
        <v xml:space="preserve"> </v>
      </c>
      <c r="AB71" s="63">
        <f t="shared" si="17"/>
        <v>0</v>
      </c>
      <c r="AC71" s="121"/>
      <c r="AD71" s="122" t="str">
        <f t="shared" si="7"/>
        <v xml:space="preserve"> </v>
      </c>
      <c r="AE71" s="123">
        <f t="shared" si="18"/>
        <v>0</v>
      </c>
      <c r="AF71" s="39">
        <f t="shared" si="8"/>
        <v>0</v>
      </c>
      <c r="AG71" s="64">
        <f t="shared" si="9"/>
        <v>61</v>
      </c>
      <c r="AH71" s="39">
        <f t="shared" si="1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11"/>
        <v>0</v>
      </c>
      <c r="K72" s="46"/>
      <c r="L72" s="47" t="str">
        <f t="shared" si="1"/>
        <v xml:space="preserve"> </v>
      </c>
      <c r="M72" s="48">
        <f t="shared" si="12"/>
        <v>0</v>
      </c>
      <c r="N72" s="49"/>
      <c r="O72" s="50" t="str">
        <f t="shared" si="2"/>
        <v xml:space="preserve"> </v>
      </c>
      <c r="P72" s="51">
        <f t="shared" si="13"/>
        <v>0</v>
      </c>
      <c r="Q72" s="52"/>
      <c r="R72" s="53" t="str">
        <f t="shared" si="3"/>
        <v xml:space="preserve"> </v>
      </c>
      <c r="S72" s="54">
        <f t="shared" si="14"/>
        <v>0</v>
      </c>
      <c r="T72" s="55"/>
      <c r="U72" s="56" t="str">
        <f t="shared" si="4"/>
        <v xml:space="preserve"> </v>
      </c>
      <c r="V72" s="57">
        <f t="shared" si="15"/>
        <v>0</v>
      </c>
      <c r="W72" s="58"/>
      <c r="X72" s="59" t="str">
        <f t="shared" si="5"/>
        <v xml:space="preserve"> </v>
      </c>
      <c r="Y72" s="60">
        <f t="shared" si="16"/>
        <v>0</v>
      </c>
      <c r="Z72" s="61"/>
      <c r="AA72" s="62" t="str">
        <f t="shared" si="6"/>
        <v xml:space="preserve"> </v>
      </c>
      <c r="AB72" s="63">
        <f t="shared" si="17"/>
        <v>0</v>
      </c>
      <c r="AC72" s="121"/>
      <c r="AD72" s="122" t="str">
        <f t="shared" si="7"/>
        <v xml:space="preserve"> </v>
      </c>
      <c r="AE72" s="123">
        <f t="shared" si="18"/>
        <v>0</v>
      </c>
      <c r="AF72" s="39">
        <f t="shared" si="8"/>
        <v>0</v>
      </c>
      <c r="AG72" s="64">
        <f t="shared" si="9"/>
        <v>62</v>
      </c>
      <c r="AH72" s="39">
        <f t="shared" si="1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11"/>
        <v>0</v>
      </c>
      <c r="K73" s="46"/>
      <c r="L73" s="47" t="str">
        <f t="shared" si="1"/>
        <v xml:space="preserve"> </v>
      </c>
      <c r="M73" s="48">
        <f t="shared" si="12"/>
        <v>0</v>
      </c>
      <c r="N73" s="49"/>
      <c r="O73" s="50" t="str">
        <f t="shared" si="2"/>
        <v xml:space="preserve"> </v>
      </c>
      <c r="P73" s="51">
        <f t="shared" si="13"/>
        <v>0</v>
      </c>
      <c r="Q73" s="52"/>
      <c r="R73" s="53" t="str">
        <f t="shared" si="3"/>
        <v xml:space="preserve"> </v>
      </c>
      <c r="S73" s="54">
        <f t="shared" si="14"/>
        <v>0</v>
      </c>
      <c r="T73" s="55"/>
      <c r="U73" s="56" t="str">
        <f t="shared" si="4"/>
        <v xml:space="preserve"> </v>
      </c>
      <c r="V73" s="57">
        <f t="shared" si="15"/>
        <v>0</v>
      </c>
      <c r="W73" s="58"/>
      <c r="X73" s="59" t="str">
        <f t="shared" si="5"/>
        <v xml:space="preserve"> </v>
      </c>
      <c r="Y73" s="60">
        <f t="shared" si="16"/>
        <v>0</v>
      </c>
      <c r="Z73" s="61"/>
      <c r="AA73" s="62" t="str">
        <f t="shared" si="6"/>
        <v xml:space="preserve"> </v>
      </c>
      <c r="AB73" s="63">
        <f t="shared" si="17"/>
        <v>0</v>
      </c>
      <c r="AC73" s="121"/>
      <c r="AD73" s="122" t="str">
        <f t="shared" si="7"/>
        <v xml:space="preserve"> </v>
      </c>
      <c r="AE73" s="123">
        <f t="shared" si="18"/>
        <v>0</v>
      </c>
      <c r="AF73" s="39">
        <f t="shared" si="8"/>
        <v>0</v>
      </c>
      <c r="AG73" s="64">
        <f t="shared" si="9"/>
        <v>63</v>
      </c>
      <c r="AH73" s="39">
        <f t="shared" si="1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11"/>
        <v>0</v>
      </c>
      <c r="K74" s="46"/>
      <c r="L74" s="47" t="str">
        <f t="shared" si="1"/>
        <v xml:space="preserve"> </v>
      </c>
      <c r="M74" s="48">
        <f t="shared" si="12"/>
        <v>0</v>
      </c>
      <c r="N74" s="49"/>
      <c r="O74" s="50" t="str">
        <f t="shared" si="2"/>
        <v xml:space="preserve"> </v>
      </c>
      <c r="P74" s="51">
        <f t="shared" si="13"/>
        <v>0</v>
      </c>
      <c r="Q74" s="52"/>
      <c r="R74" s="53" t="str">
        <f t="shared" si="3"/>
        <v xml:space="preserve"> </v>
      </c>
      <c r="S74" s="54">
        <f t="shared" si="14"/>
        <v>0</v>
      </c>
      <c r="T74" s="55"/>
      <c r="U74" s="56" t="str">
        <f t="shared" si="4"/>
        <v xml:space="preserve"> </v>
      </c>
      <c r="V74" s="57">
        <f t="shared" si="15"/>
        <v>0</v>
      </c>
      <c r="W74" s="58"/>
      <c r="X74" s="59" t="str">
        <f t="shared" si="5"/>
        <v xml:space="preserve"> </v>
      </c>
      <c r="Y74" s="60">
        <f t="shared" si="16"/>
        <v>0</v>
      </c>
      <c r="Z74" s="61"/>
      <c r="AA74" s="62" t="str">
        <f t="shared" si="6"/>
        <v xml:space="preserve"> </v>
      </c>
      <c r="AB74" s="63">
        <f t="shared" si="17"/>
        <v>0</v>
      </c>
      <c r="AC74" s="121"/>
      <c r="AD74" s="122" t="str">
        <f t="shared" si="7"/>
        <v xml:space="preserve"> </v>
      </c>
      <c r="AE74" s="123">
        <f t="shared" si="18"/>
        <v>0</v>
      </c>
      <c r="AF74" s="39">
        <f t="shared" si="8"/>
        <v>0</v>
      </c>
      <c r="AG74" s="64">
        <f t="shared" si="9"/>
        <v>64</v>
      </c>
      <c r="AH74" s="39">
        <f t="shared" si="1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1">IF(SUMIF(AK$11:AK$97,$C75,AJ$11:AJ$97)=0," ",SUMIF(AK$11:AK$97,$C75,AJ$11:AJ$97))</f>
        <v xml:space="preserve"> </v>
      </c>
      <c r="J75" s="45">
        <f t="shared" si="11"/>
        <v>0</v>
      </c>
      <c r="K75" s="46"/>
      <c r="L75" s="47" t="str">
        <f t="shared" ref="L75:L92" si="22">IF(SUMIF(AN$11:AN$97,$C75,AM$11:AM$97)=0," ",SUMIF(AN$11:AN$97,$C75,AM$11:AM$97))</f>
        <v xml:space="preserve"> </v>
      </c>
      <c r="M75" s="48">
        <f t="shared" si="12"/>
        <v>0</v>
      </c>
      <c r="N75" s="49"/>
      <c r="O75" s="50" t="str">
        <f t="shared" ref="O75:O92" si="23">IF(SUMIF(AQ$11:AQ$97,$C75,AP$11:AP$97)=0," ",SUMIF(AQ$11:AQ$97,$C75,AP$11:AP$97))</f>
        <v xml:space="preserve"> </v>
      </c>
      <c r="P75" s="51">
        <f t="shared" si="13"/>
        <v>0</v>
      </c>
      <c r="Q75" s="52"/>
      <c r="R75" s="53" t="str">
        <f t="shared" ref="R75:R92" si="24">IF(SUMIF(AT$11:AT$97,$C75,AS$11:AS$97)=0," ",SUMIF(AT$11:AT$97,$C75,AS$11:AS$97))</f>
        <v xml:space="preserve"> </v>
      </c>
      <c r="S75" s="54">
        <f t="shared" si="14"/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si="15"/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si="16"/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si="17"/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si="18"/>
        <v>0</v>
      </c>
      <c r="AF75" s="39">
        <f t="shared" ref="AF75:AF91" si="29">J75+M75+P75+S75+V75+Y75+AB75+AE75</f>
        <v>0</v>
      </c>
      <c r="AG75" s="64">
        <f t="shared" ref="AG75:AG90" si="30">A75</f>
        <v>65</v>
      </c>
      <c r="AH75" s="39">
        <f t="shared" ref="AH75:AH91" si="3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1"/>
        <v xml:space="preserve"> </v>
      </c>
      <c r="J76" s="45">
        <f t="shared" ref="J76:J90" si="32">IF(I76=" ",0,IF(I76=1,50,IF(I76=2,48,IF(I76=3,46,IF(I76=4,44,IF(I76=5,42,IF(AND(I76&gt;5,I76&lt;45),46-I76,2)))))))</f>
        <v>0</v>
      </c>
      <c r="K76" s="46"/>
      <c r="L76" s="47" t="str">
        <f t="shared" si="22"/>
        <v xml:space="preserve"> </v>
      </c>
      <c r="M76" s="48">
        <f t="shared" ref="M76:M90" si="33">IF(L76=" ",0,IF(L76=1,50,IF(L76=2,48,IF(L76=3,46,IF(L76=4,44,IF(L76=5,42,IF(AND(L76&gt;5,L76&lt;45),46-L76,2)))))))</f>
        <v>0</v>
      </c>
      <c r="N76" s="49"/>
      <c r="O76" s="50" t="str">
        <f t="shared" si="23"/>
        <v xml:space="preserve"> </v>
      </c>
      <c r="P76" s="51">
        <f t="shared" ref="P76:P90" si="34">IF(O76=" ",0,IF(O76=1,50,IF(O76=2,48,IF(O76=3,46,IF(O76=4,44,IF(O76=5,42,IF(AND(O76&gt;5,O76&lt;45),46-O76,2)))))))</f>
        <v>0</v>
      </c>
      <c r="Q76" s="52"/>
      <c r="R76" s="53" t="str">
        <f t="shared" si="24"/>
        <v xml:space="preserve"> </v>
      </c>
      <c r="S76" s="54">
        <f t="shared" ref="S76:S90" si="35">IF(R76=" ",0,IF(R76=1,50,IF(R76=2,48,IF(R76=3,46,IF(R76=4,44,IF(R76=5,42,IF(AND(R76&gt;5,R76&lt;45),46-R76,2)))))))</f>
        <v>0</v>
      </c>
      <c r="T76" s="55"/>
      <c r="U76" s="56" t="str">
        <f t="shared" si="25"/>
        <v xml:space="preserve"> </v>
      </c>
      <c r="V76" s="57">
        <f t="shared" ref="V76:V90" si="36">IF(U76=" ",0,IF(U76=1,50,IF(U76=2,48,IF(U76=3,46,IF(U76=4,44,IF(U76=5,42,IF(AND(U76&gt;5,U76&lt;45),46-U76,2)))))))</f>
        <v>0</v>
      </c>
      <c r="W76" s="58"/>
      <c r="X76" s="59" t="str">
        <f t="shared" si="26"/>
        <v xml:space="preserve"> </v>
      </c>
      <c r="Y76" s="60">
        <f t="shared" ref="Y76:Y90" si="37">IF(X76=" ",0,IF(X76=1,50,IF(X76=2,48,IF(X76=3,46,IF(X76=4,44,IF(X76=5,42,IF(AND(X76&gt;5,X76&lt;45),46-X76,2)))))))</f>
        <v>0</v>
      </c>
      <c r="Z76" s="61"/>
      <c r="AA76" s="62" t="str">
        <f t="shared" si="27"/>
        <v xml:space="preserve"> </v>
      </c>
      <c r="AB76" s="63">
        <f t="shared" ref="AB76:AB90" si="38">IF(AA76=" ",0,IF(AA76=1,50,IF(AA76=2,48,IF(AA76=3,46,IF(AA76=4,44,IF(AA76=5,42,IF(AND(AA76&gt;5,AA76&lt;45),46-AA76,2)))))))</f>
        <v>0</v>
      </c>
      <c r="AC76" s="121"/>
      <c r="AD76" s="122" t="str">
        <f t="shared" si="28"/>
        <v xml:space="preserve"> </v>
      </c>
      <c r="AE76" s="123">
        <f t="shared" ref="AE76:AE90" si="39">IF(AD76=" ",0,IF(AD76=1,50,IF(AD76=2,48,IF(AD76=3,46,IF(AD76=4,44,IF(AD76=5,42,IF(AND(AD76&gt;5,AD76&lt;45),46-AD76,2)))))))</f>
        <v>0</v>
      </c>
      <c r="AF76" s="39">
        <f t="shared" si="29"/>
        <v>0</v>
      </c>
      <c r="AG76" s="64">
        <f t="shared" si="30"/>
        <v>66</v>
      </c>
      <c r="AH76" s="39">
        <f t="shared" si="3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1"/>
        <v xml:space="preserve"> </v>
      </c>
      <c r="J77" s="45">
        <f t="shared" si="32"/>
        <v>0</v>
      </c>
      <c r="K77" s="46"/>
      <c r="L77" s="47" t="str">
        <f t="shared" si="22"/>
        <v xml:space="preserve"> </v>
      </c>
      <c r="M77" s="48">
        <f t="shared" si="33"/>
        <v>0</v>
      </c>
      <c r="N77" s="49"/>
      <c r="O77" s="50" t="str">
        <f t="shared" si="23"/>
        <v xml:space="preserve"> </v>
      </c>
      <c r="P77" s="51">
        <f t="shared" si="34"/>
        <v>0</v>
      </c>
      <c r="Q77" s="52"/>
      <c r="R77" s="53" t="str">
        <f t="shared" si="24"/>
        <v xml:space="preserve"> </v>
      </c>
      <c r="S77" s="54">
        <f t="shared" si="35"/>
        <v>0</v>
      </c>
      <c r="T77" s="55"/>
      <c r="U77" s="56" t="str">
        <f t="shared" si="25"/>
        <v xml:space="preserve"> </v>
      </c>
      <c r="V77" s="57">
        <f t="shared" si="36"/>
        <v>0</v>
      </c>
      <c r="W77" s="58"/>
      <c r="X77" s="59" t="str">
        <f t="shared" si="26"/>
        <v xml:space="preserve"> </v>
      </c>
      <c r="Y77" s="60">
        <f t="shared" si="37"/>
        <v>0</v>
      </c>
      <c r="Z77" s="61"/>
      <c r="AA77" s="62" t="str">
        <f t="shared" si="27"/>
        <v xml:space="preserve"> </v>
      </c>
      <c r="AB77" s="63">
        <f t="shared" si="38"/>
        <v>0</v>
      </c>
      <c r="AC77" s="121"/>
      <c r="AD77" s="122" t="str">
        <f t="shared" si="28"/>
        <v xml:space="preserve"> </v>
      </c>
      <c r="AE77" s="123">
        <f t="shared" si="39"/>
        <v>0</v>
      </c>
      <c r="AF77" s="39">
        <f t="shared" si="29"/>
        <v>0</v>
      </c>
      <c r="AG77" s="64">
        <f t="shared" si="30"/>
        <v>67</v>
      </c>
      <c r="AH77" s="39">
        <f t="shared" si="3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1"/>
        <v xml:space="preserve"> </v>
      </c>
      <c r="J78" s="45">
        <f t="shared" si="32"/>
        <v>0</v>
      </c>
      <c r="K78" s="46"/>
      <c r="L78" s="47" t="str">
        <f t="shared" si="22"/>
        <v xml:space="preserve"> </v>
      </c>
      <c r="M78" s="48">
        <f t="shared" si="33"/>
        <v>0</v>
      </c>
      <c r="N78" s="49"/>
      <c r="O78" s="50" t="str">
        <f t="shared" si="23"/>
        <v xml:space="preserve"> </v>
      </c>
      <c r="P78" s="51">
        <f t="shared" si="34"/>
        <v>0</v>
      </c>
      <c r="Q78" s="52"/>
      <c r="R78" s="53" t="str">
        <f t="shared" si="24"/>
        <v xml:space="preserve"> </v>
      </c>
      <c r="S78" s="54">
        <f t="shared" si="35"/>
        <v>0</v>
      </c>
      <c r="T78" s="55"/>
      <c r="U78" s="56" t="str">
        <f t="shared" si="25"/>
        <v xml:space="preserve"> </v>
      </c>
      <c r="V78" s="57">
        <f t="shared" si="36"/>
        <v>0</v>
      </c>
      <c r="W78" s="58"/>
      <c r="X78" s="59" t="str">
        <f t="shared" si="26"/>
        <v xml:space="preserve"> </v>
      </c>
      <c r="Y78" s="60">
        <f t="shared" si="37"/>
        <v>0</v>
      </c>
      <c r="Z78" s="61"/>
      <c r="AA78" s="62" t="str">
        <f t="shared" si="27"/>
        <v xml:space="preserve"> </v>
      </c>
      <c r="AB78" s="63">
        <f t="shared" si="38"/>
        <v>0</v>
      </c>
      <c r="AC78" s="121"/>
      <c r="AD78" s="122" t="str">
        <f t="shared" si="28"/>
        <v xml:space="preserve"> </v>
      </c>
      <c r="AE78" s="123">
        <f t="shared" si="39"/>
        <v>0</v>
      </c>
      <c r="AF78" s="39">
        <f t="shared" si="29"/>
        <v>0</v>
      </c>
      <c r="AG78" s="64">
        <f t="shared" si="30"/>
        <v>68</v>
      </c>
      <c r="AH78" s="39">
        <f t="shared" si="3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1"/>
        <v xml:space="preserve"> </v>
      </c>
      <c r="J79" s="45">
        <f t="shared" si="32"/>
        <v>0</v>
      </c>
      <c r="K79" s="46"/>
      <c r="L79" s="47" t="str">
        <f t="shared" si="22"/>
        <v xml:space="preserve"> </v>
      </c>
      <c r="M79" s="48">
        <f t="shared" si="33"/>
        <v>0</v>
      </c>
      <c r="N79" s="49"/>
      <c r="O79" s="50" t="str">
        <f t="shared" si="23"/>
        <v xml:space="preserve"> </v>
      </c>
      <c r="P79" s="51">
        <f t="shared" si="34"/>
        <v>0</v>
      </c>
      <c r="Q79" s="52"/>
      <c r="R79" s="53" t="str">
        <f t="shared" si="24"/>
        <v xml:space="preserve"> </v>
      </c>
      <c r="S79" s="54">
        <f t="shared" si="35"/>
        <v>0</v>
      </c>
      <c r="T79" s="55"/>
      <c r="U79" s="56" t="str">
        <f t="shared" si="25"/>
        <v xml:space="preserve"> </v>
      </c>
      <c r="V79" s="57">
        <f t="shared" si="36"/>
        <v>0</v>
      </c>
      <c r="W79" s="58"/>
      <c r="X79" s="59" t="str">
        <f t="shared" si="26"/>
        <v xml:space="preserve"> </v>
      </c>
      <c r="Y79" s="60">
        <f t="shared" si="37"/>
        <v>0</v>
      </c>
      <c r="Z79" s="61"/>
      <c r="AA79" s="62" t="str">
        <f t="shared" si="27"/>
        <v xml:space="preserve"> </v>
      </c>
      <c r="AB79" s="63">
        <f t="shared" si="38"/>
        <v>0</v>
      </c>
      <c r="AC79" s="121"/>
      <c r="AD79" s="122" t="str">
        <f t="shared" si="28"/>
        <v xml:space="preserve"> </v>
      </c>
      <c r="AE79" s="123">
        <f t="shared" si="39"/>
        <v>0</v>
      </c>
      <c r="AF79" s="39">
        <f t="shared" si="29"/>
        <v>0</v>
      </c>
      <c r="AG79" s="64">
        <f t="shared" si="30"/>
        <v>69</v>
      </c>
      <c r="AH79" s="39">
        <f t="shared" si="3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1"/>
        <v xml:space="preserve"> </v>
      </c>
      <c r="J80" s="45">
        <f t="shared" si="32"/>
        <v>0</v>
      </c>
      <c r="K80" s="46"/>
      <c r="L80" s="47" t="str">
        <f t="shared" si="22"/>
        <v xml:space="preserve"> </v>
      </c>
      <c r="M80" s="48">
        <f t="shared" si="33"/>
        <v>0</v>
      </c>
      <c r="N80" s="49"/>
      <c r="O80" s="50" t="str">
        <f t="shared" si="23"/>
        <v xml:space="preserve"> </v>
      </c>
      <c r="P80" s="51">
        <f t="shared" si="34"/>
        <v>0</v>
      </c>
      <c r="Q80" s="52"/>
      <c r="R80" s="53" t="str">
        <f t="shared" si="24"/>
        <v xml:space="preserve"> </v>
      </c>
      <c r="S80" s="54">
        <f t="shared" si="35"/>
        <v>0</v>
      </c>
      <c r="T80" s="55"/>
      <c r="U80" s="56" t="str">
        <f t="shared" si="25"/>
        <v xml:space="preserve"> </v>
      </c>
      <c r="V80" s="57">
        <f t="shared" si="36"/>
        <v>0</v>
      </c>
      <c r="W80" s="58"/>
      <c r="X80" s="59" t="str">
        <f t="shared" si="26"/>
        <v xml:space="preserve"> </v>
      </c>
      <c r="Y80" s="60">
        <f t="shared" si="37"/>
        <v>0</v>
      </c>
      <c r="Z80" s="61"/>
      <c r="AA80" s="62" t="str">
        <f t="shared" si="27"/>
        <v xml:space="preserve"> </v>
      </c>
      <c r="AB80" s="63">
        <f t="shared" si="38"/>
        <v>0</v>
      </c>
      <c r="AC80" s="121"/>
      <c r="AD80" s="122" t="str">
        <f t="shared" si="28"/>
        <v xml:space="preserve"> </v>
      </c>
      <c r="AE80" s="123">
        <f t="shared" si="39"/>
        <v>0</v>
      </c>
      <c r="AF80" s="39">
        <f t="shared" si="29"/>
        <v>0</v>
      </c>
      <c r="AG80" s="64">
        <f t="shared" si="30"/>
        <v>70</v>
      </c>
      <c r="AH80" s="39">
        <f t="shared" si="3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1"/>
        <v xml:space="preserve"> </v>
      </c>
      <c r="J81" s="45">
        <f t="shared" si="32"/>
        <v>0</v>
      </c>
      <c r="K81" s="46"/>
      <c r="L81" s="47" t="str">
        <f t="shared" si="22"/>
        <v xml:space="preserve"> </v>
      </c>
      <c r="M81" s="48">
        <f t="shared" si="33"/>
        <v>0</v>
      </c>
      <c r="N81" s="49"/>
      <c r="O81" s="50" t="str">
        <f t="shared" si="23"/>
        <v xml:space="preserve"> </v>
      </c>
      <c r="P81" s="51">
        <f t="shared" si="34"/>
        <v>0</v>
      </c>
      <c r="Q81" s="52"/>
      <c r="R81" s="53" t="str">
        <f t="shared" si="24"/>
        <v xml:space="preserve"> </v>
      </c>
      <c r="S81" s="54">
        <f t="shared" si="35"/>
        <v>0</v>
      </c>
      <c r="T81" s="55"/>
      <c r="U81" s="56" t="str">
        <f t="shared" si="25"/>
        <v xml:space="preserve"> </v>
      </c>
      <c r="V81" s="57">
        <f t="shared" si="36"/>
        <v>0</v>
      </c>
      <c r="W81" s="58"/>
      <c r="X81" s="59" t="str">
        <f t="shared" si="26"/>
        <v xml:space="preserve"> </v>
      </c>
      <c r="Y81" s="60">
        <f t="shared" si="37"/>
        <v>0</v>
      </c>
      <c r="Z81" s="61"/>
      <c r="AA81" s="62" t="str">
        <f t="shared" si="27"/>
        <v xml:space="preserve"> </v>
      </c>
      <c r="AB81" s="63">
        <f t="shared" si="38"/>
        <v>0</v>
      </c>
      <c r="AC81" s="121"/>
      <c r="AD81" s="122" t="str">
        <f t="shared" si="28"/>
        <v xml:space="preserve"> </v>
      </c>
      <c r="AE81" s="123">
        <f t="shared" si="39"/>
        <v>0</v>
      </c>
      <c r="AF81" s="39">
        <f t="shared" si="29"/>
        <v>0</v>
      </c>
      <c r="AG81" s="64">
        <f t="shared" si="30"/>
        <v>71</v>
      </c>
      <c r="AH81" s="39">
        <f t="shared" si="3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1"/>
        <v xml:space="preserve"> </v>
      </c>
      <c r="J82" s="45">
        <f t="shared" si="32"/>
        <v>0</v>
      </c>
      <c r="K82" s="46"/>
      <c r="L82" s="47" t="str">
        <f t="shared" si="22"/>
        <v xml:space="preserve"> </v>
      </c>
      <c r="M82" s="48">
        <f t="shared" si="33"/>
        <v>0</v>
      </c>
      <c r="N82" s="49"/>
      <c r="O82" s="50" t="str">
        <f t="shared" si="23"/>
        <v xml:space="preserve"> </v>
      </c>
      <c r="P82" s="51">
        <f t="shared" si="34"/>
        <v>0</v>
      </c>
      <c r="Q82" s="52"/>
      <c r="R82" s="53" t="str">
        <f t="shared" si="24"/>
        <v xml:space="preserve"> </v>
      </c>
      <c r="S82" s="54">
        <f t="shared" si="35"/>
        <v>0</v>
      </c>
      <c r="T82" s="55"/>
      <c r="U82" s="56" t="str">
        <f t="shared" si="25"/>
        <v xml:space="preserve"> </v>
      </c>
      <c r="V82" s="57">
        <f t="shared" si="36"/>
        <v>0</v>
      </c>
      <c r="W82" s="58"/>
      <c r="X82" s="59" t="str">
        <f t="shared" si="26"/>
        <v xml:space="preserve"> </v>
      </c>
      <c r="Y82" s="60">
        <f t="shared" si="37"/>
        <v>0</v>
      </c>
      <c r="Z82" s="61"/>
      <c r="AA82" s="62" t="str">
        <f t="shared" si="27"/>
        <v xml:space="preserve"> </v>
      </c>
      <c r="AB82" s="63">
        <f t="shared" si="38"/>
        <v>0</v>
      </c>
      <c r="AC82" s="121"/>
      <c r="AD82" s="122" t="str">
        <f t="shared" si="28"/>
        <v xml:space="preserve"> </v>
      </c>
      <c r="AE82" s="123">
        <f t="shared" si="39"/>
        <v>0</v>
      </c>
      <c r="AF82" s="39">
        <f t="shared" si="29"/>
        <v>0</v>
      </c>
      <c r="AG82" s="64">
        <f t="shared" si="30"/>
        <v>72</v>
      </c>
      <c r="AH82" s="39">
        <f t="shared" si="3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1"/>
        <v xml:space="preserve"> </v>
      </c>
      <c r="J83" s="45">
        <f t="shared" si="32"/>
        <v>0</v>
      </c>
      <c r="K83" s="46"/>
      <c r="L83" s="47" t="str">
        <f t="shared" si="22"/>
        <v xml:space="preserve"> </v>
      </c>
      <c r="M83" s="48">
        <f t="shared" si="33"/>
        <v>0</v>
      </c>
      <c r="N83" s="49"/>
      <c r="O83" s="50" t="str">
        <f t="shared" si="23"/>
        <v xml:space="preserve"> </v>
      </c>
      <c r="P83" s="51">
        <f t="shared" si="34"/>
        <v>0</v>
      </c>
      <c r="Q83" s="52"/>
      <c r="R83" s="53" t="str">
        <f t="shared" si="24"/>
        <v xml:space="preserve"> </v>
      </c>
      <c r="S83" s="54">
        <f t="shared" si="35"/>
        <v>0</v>
      </c>
      <c r="T83" s="55"/>
      <c r="U83" s="56" t="str">
        <f t="shared" si="25"/>
        <v xml:space="preserve"> </v>
      </c>
      <c r="V83" s="57">
        <f t="shared" si="36"/>
        <v>0</v>
      </c>
      <c r="W83" s="58"/>
      <c r="X83" s="59" t="str">
        <f t="shared" si="26"/>
        <v xml:space="preserve"> </v>
      </c>
      <c r="Y83" s="60">
        <f t="shared" si="37"/>
        <v>0</v>
      </c>
      <c r="Z83" s="61"/>
      <c r="AA83" s="62" t="str">
        <f t="shared" si="27"/>
        <v xml:space="preserve"> </v>
      </c>
      <c r="AB83" s="63">
        <f t="shared" si="38"/>
        <v>0</v>
      </c>
      <c r="AC83" s="121"/>
      <c r="AD83" s="122" t="str">
        <f t="shared" si="28"/>
        <v xml:space="preserve"> </v>
      </c>
      <c r="AE83" s="123">
        <f t="shared" si="39"/>
        <v>0</v>
      </c>
      <c r="AF83" s="39">
        <f t="shared" si="29"/>
        <v>0</v>
      </c>
      <c r="AG83" s="64">
        <f t="shared" si="30"/>
        <v>73</v>
      </c>
      <c r="AH83" s="39">
        <f t="shared" si="3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1"/>
        <v xml:space="preserve"> </v>
      </c>
      <c r="J84" s="45">
        <f t="shared" si="32"/>
        <v>0</v>
      </c>
      <c r="K84" s="46"/>
      <c r="L84" s="47" t="str">
        <f t="shared" si="22"/>
        <v xml:space="preserve"> </v>
      </c>
      <c r="M84" s="48">
        <f t="shared" si="33"/>
        <v>0</v>
      </c>
      <c r="N84" s="49"/>
      <c r="O84" s="50" t="str">
        <f t="shared" si="23"/>
        <v xml:space="preserve"> </v>
      </c>
      <c r="P84" s="51">
        <f t="shared" si="34"/>
        <v>0</v>
      </c>
      <c r="Q84" s="52"/>
      <c r="R84" s="53" t="str">
        <f t="shared" si="24"/>
        <v xml:space="preserve"> </v>
      </c>
      <c r="S84" s="54">
        <f t="shared" si="35"/>
        <v>0</v>
      </c>
      <c r="T84" s="55"/>
      <c r="U84" s="56" t="str">
        <f t="shared" si="25"/>
        <v xml:space="preserve"> </v>
      </c>
      <c r="V84" s="57">
        <f t="shared" si="36"/>
        <v>0</v>
      </c>
      <c r="W84" s="58"/>
      <c r="X84" s="59" t="str">
        <f t="shared" si="26"/>
        <v xml:space="preserve"> </v>
      </c>
      <c r="Y84" s="60">
        <f t="shared" si="37"/>
        <v>0</v>
      </c>
      <c r="Z84" s="61"/>
      <c r="AA84" s="62" t="str">
        <f t="shared" si="27"/>
        <v xml:space="preserve"> </v>
      </c>
      <c r="AB84" s="63">
        <f t="shared" si="38"/>
        <v>0</v>
      </c>
      <c r="AC84" s="121"/>
      <c r="AD84" s="122" t="str">
        <f t="shared" si="28"/>
        <v xml:space="preserve"> </v>
      </c>
      <c r="AE84" s="123">
        <f t="shared" si="39"/>
        <v>0</v>
      </c>
      <c r="AF84" s="39">
        <f t="shared" si="29"/>
        <v>0</v>
      </c>
      <c r="AG84" s="64">
        <f t="shared" si="30"/>
        <v>74</v>
      </c>
      <c r="AH84" s="39">
        <f t="shared" si="3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1"/>
        <v xml:space="preserve"> </v>
      </c>
      <c r="J85" s="45">
        <f t="shared" si="32"/>
        <v>0</v>
      </c>
      <c r="K85" s="46"/>
      <c r="L85" s="47" t="str">
        <f t="shared" si="22"/>
        <v xml:space="preserve"> </v>
      </c>
      <c r="M85" s="48">
        <f t="shared" si="33"/>
        <v>0</v>
      </c>
      <c r="N85" s="49"/>
      <c r="O85" s="50" t="str">
        <f t="shared" si="23"/>
        <v xml:space="preserve"> </v>
      </c>
      <c r="P85" s="51">
        <f t="shared" si="34"/>
        <v>0</v>
      </c>
      <c r="Q85" s="52"/>
      <c r="R85" s="53" t="str">
        <f t="shared" si="24"/>
        <v xml:space="preserve"> </v>
      </c>
      <c r="S85" s="54">
        <f t="shared" si="35"/>
        <v>0</v>
      </c>
      <c r="T85" s="55"/>
      <c r="U85" s="56" t="str">
        <f t="shared" si="25"/>
        <v xml:space="preserve"> </v>
      </c>
      <c r="V85" s="57">
        <f t="shared" si="36"/>
        <v>0</v>
      </c>
      <c r="W85" s="58"/>
      <c r="X85" s="59" t="str">
        <f t="shared" si="26"/>
        <v xml:space="preserve"> </v>
      </c>
      <c r="Y85" s="60">
        <f t="shared" si="37"/>
        <v>0</v>
      </c>
      <c r="Z85" s="61"/>
      <c r="AA85" s="62" t="str">
        <f t="shared" si="27"/>
        <v xml:space="preserve"> </v>
      </c>
      <c r="AB85" s="63">
        <f t="shared" si="38"/>
        <v>0</v>
      </c>
      <c r="AC85" s="121"/>
      <c r="AD85" s="122" t="str">
        <f t="shared" si="28"/>
        <v xml:space="preserve"> </v>
      </c>
      <c r="AE85" s="123">
        <f t="shared" si="39"/>
        <v>0</v>
      </c>
      <c r="AF85" s="39">
        <f t="shared" si="29"/>
        <v>0</v>
      </c>
      <c r="AG85" s="64">
        <f t="shared" si="30"/>
        <v>75</v>
      </c>
      <c r="AH85" s="39">
        <f t="shared" si="3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1"/>
        <v xml:space="preserve"> </v>
      </c>
      <c r="J86" s="45">
        <f t="shared" si="32"/>
        <v>0</v>
      </c>
      <c r="K86" s="46"/>
      <c r="L86" s="47" t="str">
        <f t="shared" si="22"/>
        <v xml:space="preserve"> </v>
      </c>
      <c r="M86" s="48">
        <f t="shared" si="33"/>
        <v>0</v>
      </c>
      <c r="N86" s="49"/>
      <c r="O86" s="50" t="str">
        <f t="shared" si="23"/>
        <v xml:space="preserve"> </v>
      </c>
      <c r="P86" s="51">
        <f t="shared" si="34"/>
        <v>0</v>
      </c>
      <c r="Q86" s="52"/>
      <c r="R86" s="53" t="str">
        <f t="shared" si="24"/>
        <v xml:space="preserve"> </v>
      </c>
      <c r="S86" s="54">
        <f t="shared" si="35"/>
        <v>0</v>
      </c>
      <c r="T86" s="55"/>
      <c r="U86" s="56" t="str">
        <f t="shared" si="25"/>
        <v xml:space="preserve"> </v>
      </c>
      <c r="V86" s="57">
        <f t="shared" si="36"/>
        <v>0</v>
      </c>
      <c r="W86" s="58"/>
      <c r="X86" s="59" t="str">
        <f t="shared" si="26"/>
        <v xml:space="preserve"> </v>
      </c>
      <c r="Y86" s="60">
        <f t="shared" si="37"/>
        <v>0</v>
      </c>
      <c r="Z86" s="61"/>
      <c r="AA86" s="62" t="str">
        <f t="shared" si="27"/>
        <v xml:space="preserve"> </v>
      </c>
      <c r="AB86" s="63">
        <f t="shared" si="38"/>
        <v>0</v>
      </c>
      <c r="AC86" s="121"/>
      <c r="AD86" s="122" t="str">
        <f t="shared" si="28"/>
        <v xml:space="preserve"> </v>
      </c>
      <c r="AE86" s="123">
        <f t="shared" si="39"/>
        <v>0</v>
      </c>
      <c r="AF86" s="39">
        <f t="shared" si="29"/>
        <v>0</v>
      </c>
      <c r="AG86" s="64">
        <f t="shared" si="30"/>
        <v>76</v>
      </c>
      <c r="AH86" s="39">
        <f t="shared" si="3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1"/>
        <v xml:space="preserve"> </v>
      </c>
      <c r="J87" s="45">
        <f t="shared" si="32"/>
        <v>0</v>
      </c>
      <c r="K87" s="46"/>
      <c r="L87" s="47" t="str">
        <f t="shared" si="22"/>
        <v xml:space="preserve"> </v>
      </c>
      <c r="M87" s="48">
        <f t="shared" si="33"/>
        <v>0</v>
      </c>
      <c r="N87" s="49"/>
      <c r="O87" s="50" t="str">
        <f t="shared" si="23"/>
        <v xml:space="preserve"> </v>
      </c>
      <c r="P87" s="51">
        <f t="shared" si="34"/>
        <v>0</v>
      </c>
      <c r="Q87" s="52"/>
      <c r="R87" s="53" t="str">
        <f t="shared" si="24"/>
        <v xml:space="preserve"> </v>
      </c>
      <c r="S87" s="54">
        <f t="shared" si="35"/>
        <v>0</v>
      </c>
      <c r="T87" s="55"/>
      <c r="U87" s="56" t="str">
        <f t="shared" si="25"/>
        <v xml:space="preserve"> </v>
      </c>
      <c r="V87" s="57">
        <f t="shared" si="36"/>
        <v>0</v>
      </c>
      <c r="W87" s="58"/>
      <c r="X87" s="59" t="str">
        <f t="shared" si="26"/>
        <v xml:space="preserve"> </v>
      </c>
      <c r="Y87" s="60">
        <f t="shared" si="37"/>
        <v>0</v>
      </c>
      <c r="Z87" s="61"/>
      <c r="AA87" s="62" t="str">
        <f t="shared" si="27"/>
        <v xml:space="preserve"> </v>
      </c>
      <c r="AB87" s="63">
        <f t="shared" si="38"/>
        <v>0</v>
      </c>
      <c r="AC87" s="121"/>
      <c r="AD87" s="122" t="str">
        <f t="shared" si="28"/>
        <v xml:space="preserve"> </v>
      </c>
      <c r="AE87" s="123">
        <f t="shared" si="39"/>
        <v>0</v>
      </c>
      <c r="AF87" s="39">
        <f t="shared" si="29"/>
        <v>0</v>
      </c>
      <c r="AG87" s="64">
        <f t="shared" si="30"/>
        <v>77</v>
      </c>
      <c r="AH87" s="39">
        <f t="shared" si="3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1"/>
        <v xml:space="preserve"> </v>
      </c>
      <c r="J88" s="45">
        <f t="shared" si="32"/>
        <v>0</v>
      </c>
      <c r="K88" s="46"/>
      <c r="L88" s="47" t="str">
        <f t="shared" si="22"/>
        <v xml:space="preserve"> </v>
      </c>
      <c r="M88" s="48">
        <f t="shared" si="33"/>
        <v>0</v>
      </c>
      <c r="N88" s="49"/>
      <c r="O88" s="50" t="str">
        <f t="shared" si="23"/>
        <v xml:space="preserve"> </v>
      </c>
      <c r="P88" s="51">
        <f t="shared" si="34"/>
        <v>0</v>
      </c>
      <c r="Q88" s="52"/>
      <c r="R88" s="53" t="str">
        <f t="shared" si="24"/>
        <v xml:space="preserve"> </v>
      </c>
      <c r="S88" s="54">
        <f t="shared" si="35"/>
        <v>0</v>
      </c>
      <c r="T88" s="55"/>
      <c r="U88" s="56" t="str">
        <f t="shared" si="25"/>
        <v xml:space="preserve"> </v>
      </c>
      <c r="V88" s="57">
        <f t="shared" si="36"/>
        <v>0</v>
      </c>
      <c r="W88" s="58"/>
      <c r="X88" s="59" t="str">
        <f t="shared" si="26"/>
        <v xml:space="preserve"> </v>
      </c>
      <c r="Y88" s="60">
        <f t="shared" si="37"/>
        <v>0</v>
      </c>
      <c r="Z88" s="61"/>
      <c r="AA88" s="62" t="str">
        <f t="shared" si="27"/>
        <v xml:space="preserve"> </v>
      </c>
      <c r="AB88" s="63">
        <f t="shared" si="38"/>
        <v>0</v>
      </c>
      <c r="AC88" s="121"/>
      <c r="AD88" s="122" t="str">
        <f t="shared" si="28"/>
        <v xml:space="preserve"> </v>
      </c>
      <c r="AE88" s="123">
        <f t="shared" si="39"/>
        <v>0</v>
      </c>
      <c r="AF88" s="39">
        <f t="shared" si="29"/>
        <v>0</v>
      </c>
      <c r="AG88" s="64">
        <f t="shared" si="30"/>
        <v>78</v>
      </c>
      <c r="AH88" s="39">
        <f t="shared" si="3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1"/>
        <v xml:space="preserve"> </v>
      </c>
      <c r="J89" s="45">
        <f t="shared" si="32"/>
        <v>0</v>
      </c>
      <c r="K89" s="46"/>
      <c r="L89" s="47" t="str">
        <f t="shared" si="22"/>
        <v xml:space="preserve"> </v>
      </c>
      <c r="M89" s="48">
        <f t="shared" si="33"/>
        <v>0</v>
      </c>
      <c r="N89" s="49"/>
      <c r="O89" s="50" t="str">
        <f t="shared" si="23"/>
        <v xml:space="preserve"> </v>
      </c>
      <c r="P89" s="51">
        <f t="shared" si="34"/>
        <v>0</v>
      </c>
      <c r="Q89" s="52"/>
      <c r="R89" s="53" t="str">
        <f t="shared" si="24"/>
        <v xml:space="preserve"> </v>
      </c>
      <c r="S89" s="54">
        <f t="shared" si="35"/>
        <v>0</v>
      </c>
      <c r="T89" s="55"/>
      <c r="U89" s="56" t="str">
        <f t="shared" si="25"/>
        <v xml:space="preserve"> </v>
      </c>
      <c r="V89" s="57">
        <f t="shared" si="36"/>
        <v>0</v>
      </c>
      <c r="W89" s="58"/>
      <c r="X89" s="59" t="str">
        <f t="shared" si="26"/>
        <v xml:space="preserve"> </v>
      </c>
      <c r="Y89" s="60">
        <f t="shared" si="37"/>
        <v>0</v>
      </c>
      <c r="Z89" s="61"/>
      <c r="AA89" s="62" t="str">
        <f t="shared" si="27"/>
        <v xml:space="preserve"> </v>
      </c>
      <c r="AB89" s="63">
        <f t="shared" si="38"/>
        <v>0</v>
      </c>
      <c r="AC89" s="121"/>
      <c r="AD89" s="122" t="str">
        <f t="shared" si="28"/>
        <v xml:space="preserve"> </v>
      </c>
      <c r="AE89" s="123">
        <f t="shared" si="39"/>
        <v>0</v>
      </c>
      <c r="AF89" s="39">
        <f t="shared" si="29"/>
        <v>0</v>
      </c>
      <c r="AG89" s="64">
        <f t="shared" si="30"/>
        <v>79</v>
      </c>
      <c r="AH89" s="39">
        <f t="shared" si="3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21"/>
        <v xml:space="preserve"> </v>
      </c>
      <c r="J90" s="132">
        <f t="shared" si="32"/>
        <v>0</v>
      </c>
      <c r="K90" s="72"/>
      <c r="L90" s="73" t="str">
        <f t="shared" si="22"/>
        <v xml:space="preserve"> </v>
      </c>
      <c r="M90" s="133">
        <f t="shared" si="33"/>
        <v>0</v>
      </c>
      <c r="N90" s="74"/>
      <c r="O90" s="75" t="str">
        <f t="shared" si="23"/>
        <v xml:space="preserve"> </v>
      </c>
      <c r="P90" s="134">
        <f t="shared" si="34"/>
        <v>0</v>
      </c>
      <c r="Q90" s="76"/>
      <c r="R90" s="77" t="str">
        <f t="shared" si="24"/>
        <v xml:space="preserve"> </v>
      </c>
      <c r="S90" s="135">
        <f t="shared" si="35"/>
        <v>0</v>
      </c>
      <c r="T90" s="78"/>
      <c r="U90" s="79" t="str">
        <f t="shared" si="25"/>
        <v xml:space="preserve"> </v>
      </c>
      <c r="V90" s="136">
        <f t="shared" si="36"/>
        <v>0</v>
      </c>
      <c r="W90" s="80"/>
      <c r="X90" s="59" t="str">
        <f t="shared" si="26"/>
        <v xml:space="preserve"> </v>
      </c>
      <c r="Y90" s="137">
        <f t="shared" si="37"/>
        <v>0</v>
      </c>
      <c r="Z90" s="81"/>
      <c r="AA90" s="62" t="str">
        <f t="shared" si="27"/>
        <v xml:space="preserve"> </v>
      </c>
      <c r="AB90" s="138">
        <f t="shared" si="38"/>
        <v>0</v>
      </c>
      <c r="AC90" s="124"/>
      <c r="AD90" s="122" t="str">
        <f t="shared" si="28"/>
        <v xml:space="preserve"> </v>
      </c>
      <c r="AE90" s="139">
        <f t="shared" si="39"/>
        <v>0</v>
      </c>
      <c r="AF90" s="140">
        <f t="shared" si="29"/>
        <v>0</v>
      </c>
      <c r="AG90" s="82">
        <f t="shared" si="30"/>
        <v>80</v>
      </c>
      <c r="AH90" s="83">
        <f t="shared" si="3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1"/>
        <v xml:space="preserve"> </v>
      </c>
      <c r="J91" s="88"/>
      <c r="L91" s="84" t="str">
        <f t="shared" si="22"/>
        <v xml:space="preserve"> </v>
      </c>
      <c r="M91" s="88"/>
      <c r="N91" s="89"/>
      <c r="O91" s="84" t="str">
        <f t="shared" si="23"/>
        <v xml:space="preserve"> </v>
      </c>
      <c r="P91" s="88"/>
      <c r="Q91" s="89"/>
      <c r="R91" s="84" t="str">
        <f t="shared" si="24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29"/>
        <v>0</v>
      </c>
      <c r="AH91" s="86">
        <f t="shared" si="31"/>
        <v>0</v>
      </c>
    </row>
    <row r="92" spans="1:58" x14ac:dyDescent="0.2">
      <c r="I92" s="88" t="str">
        <f t="shared" si="21"/>
        <v xml:space="preserve"> </v>
      </c>
      <c r="J92" s="88"/>
      <c r="L92" s="88" t="str">
        <f t="shared" si="22"/>
        <v xml:space="preserve"> </v>
      </c>
      <c r="M92" s="88"/>
      <c r="O92" s="88" t="str">
        <f t="shared" si="23"/>
        <v xml:space="preserve"> </v>
      </c>
      <c r="P92" s="88"/>
      <c r="R92" s="88" t="str">
        <f t="shared" si="24"/>
        <v xml:space="preserve"> </v>
      </c>
      <c r="S92" s="88"/>
      <c r="U92" s="88" t="str">
        <f t="shared" si="25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2:43" ht="20.25" x14ac:dyDescent="0.3">
      <c r="B100" t="s">
        <v>89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3"/>
      <c r="AH103" s="153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54"/>
      <c r="AA104" s="154"/>
      <c r="AB104" s="154"/>
      <c r="AC104" s="91"/>
      <c r="AD104" s="91"/>
      <c r="AE104" s="91"/>
      <c r="AF104" s="91"/>
    </row>
    <row r="107" spans="2:43" x14ac:dyDescent="0.2">
      <c r="C107" t="s">
        <v>86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5" t="s">
        <v>63</v>
      </c>
      <c r="I109" s="156"/>
      <c r="J109" s="157"/>
      <c r="K109" s="155" t="s">
        <v>56</v>
      </c>
      <c r="L109" s="156"/>
      <c r="M109" s="156"/>
      <c r="N109" s="156"/>
      <c r="O109" s="157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153"/>
      <c r="AO109" s="153"/>
      <c r="AP109" s="153"/>
      <c r="AQ109" s="153"/>
    </row>
    <row r="110" spans="2:43" ht="21.95" customHeight="1" x14ac:dyDescent="0.2">
      <c r="C110" s="39">
        <f t="shared" ref="C110:C154" si="40">C11</f>
        <v>6</v>
      </c>
      <c r="D110" s="41" t="str">
        <f t="shared" ref="D110:D143" si="41">IF(C11&gt;0,D11,"  ")</f>
        <v>Jules LE BEUVANT</v>
      </c>
      <c r="E110" s="42" t="str">
        <f>IF(C11&gt;0,E11," ")</f>
        <v>H</v>
      </c>
      <c r="F110" s="42" t="str">
        <f>IF(C11&gt;0,F11,"  ")</f>
        <v>ORC epone</v>
      </c>
      <c r="G110" s="42">
        <f t="shared" ref="G110:G173" si="42">IF(C11&gt;0,G11,"  ")</f>
        <v>0</v>
      </c>
      <c r="H110" s="92"/>
      <c r="I110" s="86"/>
      <c r="J110" s="93"/>
      <c r="K110" s="94"/>
      <c r="L110" s="95"/>
      <c r="M110" s="95"/>
      <c r="N110" s="95"/>
      <c r="O110" s="96"/>
      <c r="T110" s="152"/>
      <c r="U110" s="152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2"/>
      <c r="AF110" s="152"/>
      <c r="AG110" s="152"/>
      <c r="AH110" s="152"/>
      <c r="AI110" s="152"/>
      <c r="AJ110" s="130"/>
      <c r="AK110" s="87"/>
      <c r="AL110" s="87"/>
    </row>
    <row r="111" spans="2:43" ht="21.95" customHeight="1" x14ac:dyDescent="0.2">
      <c r="C111" s="39">
        <f t="shared" si="40"/>
        <v>2</v>
      </c>
      <c r="D111" s="41" t="str">
        <f t="shared" si="41"/>
        <v>Jonathan BUTLER</v>
      </c>
      <c r="E111" s="42" t="str">
        <f t="shared" ref="E111:E174" si="43">IF(C12&gt;0,E12," ")</f>
        <v>H</v>
      </c>
      <c r="F111" s="42" t="str">
        <f t="shared" ref="F111:F174" si="44">IF(C12&gt;0,F12,"  ")</f>
        <v>OGVTT</v>
      </c>
      <c r="G111" s="42" t="str">
        <f t="shared" si="42"/>
        <v xml:space="preserve"> </v>
      </c>
      <c r="H111" s="97"/>
      <c r="I111" s="98"/>
      <c r="J111" s="99"/>
      <c r="K111" s="94"/>
      <c r="L111" s="95"/>
      <c r="M111" s="95"/>
      <c r="N111" s="95"/>
      <c r="O111" s="96"/>
      <c r="T111" s="152"/>
      <c r="U111" s="152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2"/>
      <c r="AF111" s="152"/>
      <c r="AG111" s="152"/>
      <c r="AH111" s="152"/>
      <c r="AI111" s="152"/>
      <c r="AJ111" s="130"/>
      <c r="AK111" s="87"/>
      <c r="AL111" s="87"/>
    </row>
    <row r="112" spans="2:43" ht="21.95" customHeight="1" x14ac:dyDescent="0.2">
      <c r="C112" s="39">
        <f t="shared" si="40"/>
        <v>3</v>
      </c>
      <c r="D112" s="41" t="str">
        <f t="shared" si="41"/>
        <v>Maxence DELAHAYE</v>
      </c>
      <c r="E112" s="42" t="str">
        <f t="shared" si="43"/>
        <v>H</v>
      </c>
      <c r="F112" s="42" t="str">
        <f t="shared" si="44"/>
        <v>Les Sangliers du Vexin</v>
      </c>
      <c r="G112" s="42" t="str">
        <f t="shared" si="42"/>
        <v xml:space="preserve"> </v>
      </c>
      <c r="H112" s="100"/>
      <c r="I112" s="87"/>
      <c r="J112" s="101"/>
      <c r="K112" s="94"/>
      <c r="L112" s="95"/>
      <c r="M112" s="95"/>
      <c r="N112" s="95"/>
      <c r="O112" s="96"/>
      <c r="T112" s="152"/>
      <c r="U112" s="152"/>
      <c r="V112" s="151"/>
      <c r="W112" s="151"/>
      <c r="X112" s="151"/>
      <c r="Y112" s="151"/>
      <c r="Z112" s="151"/>
      <c r="AA112" s="151"/>
      <c r="AB112" s="151"/>
      <c r="AC112" s="151"/>
      <c r="AD112" s="151"/>
      <c r="AE112" s="152"/>
      <c r="AF112" s="152"/>
      <c r="AG112" s="152"/>
      <c r="AH112" s="152"/>
      <c r="AI112" s="152"/>
      <c r="AJ112" s="130"/>
      <c r="AK112" s="87"/>
      <c r="AL112" s="87"/>
    </row>
    <row r="113" spans="3:38" ht="21.95" customHeight="1" x14ac:dyDescent="0.2">
      <c r="C113" s="39">
        <f t="shared" si="40"/>
        <v>4</v>
      </c>
      <c r="D113" s="41" t="str">
        <f t="shared" si="41"/>
        <v>Timothee CANCHON</v>
      </c>
      <c r="E113" s="42" t="str">
        <f t="shared" si="43"/>
        <v>H</v>
      </c>
      <c r="F113" s="42" t="str">
        <f t="shared" si="44"/>
        <v>ASELB 95</v>
      </c>
      <c r="G113" s="42" t="str">
        <f t="shared" si="42"/>
        <v xml:space="preserve"> </v>
      </c>
      <c r="H113" s="97"/>
      <c r="I113" s="98"/>
      <c r="J113" s="99"/>
      <c r="K113" s="94"/>
      <c r="L113" s="95"/>
      <c r="M113" s="95"/>
      <c r="N113" s="95"/>
      <c r="O113" s="96"/>
      <c r="T113" s="152"/>
      <c r="U113" s="152"/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2"/>
      <c r="AF113" s="152"/>
      <c r="AG113" s="152"/>
      <c r="AH113" s="152"/>
      <c r="AI113" s="152"/>
      <c r="AJ113" s="87"/>
      <c r="AK113" s="87"/>
      <c r="AL113" s="87"/>
    </row>
    <row r="114" spans="3:38" ht="21.95" customHeight="1" x14ac:dyDescent="0.2">
      <c r="C114" s="39">
        <f t="shared" si="40"/>
        <v>5</v>
      </c>
      <c r="D114" s="41" t="str">
        <f t="shared" si="41"/>
        <v>Arthur HIDALGO</v>
      </c>
      <c r="E114" s="42" t="str">
        <f t="shared" si="43"/>
        <v>H</v>
      </c>
      <c r="F114" s="42" t="str">
        <f t="shared" si="44"/>
        <v>NL</v>
      </c>
      <c r="G114" s="42" t="str">
        <f t="shared" si="42"/>
        <v xml:space="preserve"> </v>
      </c>
      <c r="H114" s="97"/>
      <c r="I114" s="98"/>
      <c r="J114" s="99"/>
      <c r="K114" s="94"/>
      <c r="L114" s="95"/>
      <c r="M114" s="95"/>
      <c r="N114" s="95"/>
      <c r="O114" s="96"/>
      <c r="T114" s="152"/>
      <c r="U114" s="152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2"/>
      <c r="AF114" s="152"/>
      <c r="AG114" s="152"/>
      <c r="AH114" s="152"/>
      <c r="AI114" s="152"/>
      <c r="AJ114" s="87"/>
      <c r="AK114" s="87"/>
      <c r="AL114" s="87"/>
    </row>
    <row r="115" spans="3:38" ht="21.95" customHeight="1" x14ac:dyDescent="0.2">
      <c r="C115" s="39">
        <f t="shared" si="40"/>
        <v>0</v>
      </c>
      <c r="D115" s="41" t="str">
        <f t="shared" si="41"/>
        <v xml:space="preserve">  </v>
      </c>
      <c r="E115" s="42" t="str">
        <f t="shared" si="43"/>
        <v xml:space="preserve"> </v>
      </c>
      <c r="F115" s="42" t="str">
        <f t="shared" si="44"/>
        <v xml:space="preserve">  </v>
      </c>
      <c r="G115" s="42" t="str">
        <f t="shared" si="42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2"/>
      <c r="U115" s="152"/>
      <c r="V115" s="151"/>
      <c r="W115" s="151"/>
      <c r="X115" s="151"/>
      <c r="Y115" s="151"/>
      <c r="Z115" s="151"/>
      <c r="AA115" s="151"/>
      <c r="AB115" s="151"/>
      <c r="AC115" s="151"/>
      <c r="AD115" s="151"/>
      <c r="AE115" s="152"/>
      <c r="AF115" s="152"/>
      <c r="AG115" s="152"/>
      <c r="AH115" s="152"/>
      <c r="AI115" s="152"/>
      <c r="AJ115" s="87"/>
      <c r="AK115" s="87"/>
      <c r="AL115" s="87"/>
    </row>
    <row r="116" spans="3:38" ht="21.95" customHeight="1" x14ac:dyDescent="0.2">
      <c r="C116" s="39">
        <f t="shared" si="40"/>
        <v>0</v>
      </c>
      <c r="D116" s="41" t="str">
        <f t="shared" si="41"/>
        <v xml:space="preserve">  </v>
      </c>
      <c r="E116" s="42" t="str">
        <f t="shared" si="43"/>
        <v xml:space="preserve"> </v>
      </c>
      <c r="F116" s="42" t="str">
        <f t="shared" si="44"/>
        <v xml:space="preserve">  </v>
      </c>
      <c r="G116" s="42" t="str">
        <f t="shared" si="42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2"/>
      <c r="U116" s="152"/>
      <c r="V116" s="151"/>
      <c r="W116" s="151"/>
      <c r="X116" s="151"/>
      <c r="Y116" s="151"/>
      <c r="Z116" s="151"/>
      <c r="AA116" s="151"/>
      <c r="AB116" s="151"/>
      <c r="AC116" s="151"/>
      <c r="AD116" s="151"/>
      <c r="AE116" s="152"/>
      <c r="AF116" s="152"/>
      <c r="AG116" s="152"/>
      <c r="AH116" s="152"/>
      <c r="AI116" s="152"/>
      <c r="AJ116" s="87"/>
      <c r="AK116" s="87"/>
      <c r="AL116" s="87"/>
    </row>
    <row r="117" spans="3:38" ht="21.95" customHeight="1" x14ac:dyDescent="0.2">
      <c r="C117" s="39">
        <f t="shared" si="40"/>
        <v>0</v>
      </c>
      <c r="D117" s="41" t="str">
        <f t="shared" si="41"/>
        <v xml:space="preserve">  </v>
      </c>
      <c r="E117" s="42" t="str">
        <f t="shared" si="43"/>
        <v xml:space="preserve"> </v>
      </c>
      <c r="F117" s="42" t="str">
        <f t="shared" si="44"/>
        <v xml:space="preserve">  </v>
      </c>
      <c r="G117" s="42" t="str">
        <f t="shared" si="42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2"/>
      <c r="U117" s="152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2"/>
      <c r="AF117" s="152"/>
      <c r="AG117" s="152"/>
      <c r="AH117" s="152"/>
      <c r="AI117" s="152"/>
      <c r="AJ117" s="87"/>
      <c r="AK117" s="87"/>
      <c r="AL117" s="87"/>
    </row>
    <row r="118" spans="3:38" ht="21.95" customHeight="1" x14ac:dyDescent="0.2">
      <c r="C118" s="39">
        <f t="shared" si="40"/>
        <v>0</v>
      </c>
      <c r="D118" s="41" t="str">
        <f t="shared" si="41"/>
        <v xml:space="preserve">  </v>
      </c>
      <c r="E118" s="42" t="str">
        <f t="shared" si="43"/>
        <v xml:space="preserve"> </v>
      </c>
      <c r="F118" s="42" t="str">
        <f t="shared" si="44"/>
        <v xml:space="preserve">  </v>
      </c>
      <c r="G118" s="42" t="str">
        <f t="shared" si="42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2"/>
      <c r="U118" s="152"/>
      <c r="V118" s="151"/>
      <c r="W118" s="151"/>
      <c r="X118" s="151"/>
      <c r="Y118" s="151"/>
      <c r="Z118" s="151"/>
      <c r="AA118" s="151"/>
      <c r="AB118" s="151"/>
      <c r="AC118" s="151"/>
      <c r="AD118" s="151"/>
      <c r="AE118" s="152"/>
      <c r="AF118" s="152"/>
      <c r="AG118" s="152"/>
      <c r="AH118" s="152"/>
      <c r="AI118" s="152"/>
      <c r="AJ118" s="87"/>
      <c r="AK118" s="87"/>
      <c r="AL118" s="87"/>
    </row>
    <row r="119" spans="3:38" ht="21.95" customHeight="1" x14ac:dyDescent="0.2">
      <c r="C119" s="39">
        <f t="shared" si="40"/>
        <v>0</v>
      </c>
      <c r="D119" s="41" t="str">
        <f t="shared" si="41"/>
        <v xml:space="preserve">  </v>
      </c>
      <c r="E119" s="42" t="str">
        <f t="shared" si="43"/>
        <v xml:space="preserve"> </v>
      </c>
      <c r="F119" s="42" t="str">
        <f t="shared" si="44"/>
        <v xml:space="preserve">  </v>
      </c>
      <c r="G119" s="42" t="str">
        <f t="shared" si="42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2"/>
      <c r="U119" s="152"/>
      <c r="V119" s="151"/>
      <c r="W119" s="151"/>
      <c r="X119" s="151"/>
      <c r="Y119" s="151"/>
      <c r="Z119" s="151"/>
      <c r="AA119" s="151"/>
      <c r="AB119" s="151"/>
      <c r="AC119" s="151"/>
      <c r="AD119" s="151"/>
      <c r="AE119" s="152"/>
      <c r="AF119" s="152"/>
      <c r="AG119" s="152"/>
      <c r="AH119" s="152"/>
      <c r="AI119" s="152"/>
      <c r="AJ119" s="87"/>
      <c r="AK119" s="87"/>
      <c r="AL119" s="87"/>
    </row>
    <row r="120" spans="3:38" ht="21.95" customHeight="1" x14ac:dyDescent="0.2">
      <c r="C120" s="39">
        <f t="shared" si="40"/>
        <v>0</v>
      </c>
      <c r="D120" s="41" t="str">
        <f t="shared" si="41"/>
        <v xml:space="preserve">  </v>
      </c>
      <c r="E120" s="42" t="str">
        <f t="shared" si="43"/>
        <v xml:space="preserve"> </v>
      </c>
      <c r="F120" s="42" t="str">
        <f t="shared" si="44"/>
        <v xml:space="preserve">  </v>
      </c>
      <c r="G120" s="42" t="str">
        <f t="shared" si="42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2"/>
      <c r="U120" s="152"/>
      <c r="V120" s="151"/>
      <c r="W120" s="151"/>
      <c r="X120" s="151"/>
      <c r="Y120" s="151"/>
      <c r="Z120" s="151"/>
      <c r="AA120" s="151"/>
      <c r="AB120" s="151"/>
      <c r="AC120" s="151"/>
      <c r="AD120" s="151"/>
      <c r="AE120" s="152"/>
      <c r="AF120" s="152"/>
      <c r="AG120" s="152"/>
      <c r="AH120" s="152"/>
      <c r="AI120" s="152"/>
      <c r="AJ120" s="87"/>
      <c r="AK120" s="87"/>
      <c r="AL120" s="87"/>
    </row>
    <row r="121" spans="3:38" ht="21.95" customHeight="1" x14ac:dyDescent="0.2">
      <c r="C121" s="39">
        <f t="shared" si="40"/>
        <v>0</v>
      </c>
      <c r="D121" s="41" t="str">
        <f t="shared" si="41"/>
        <v xml:space="preserve">  </v>
      </c>
      <c r="E121" s="42" t="str">
        <f t="shared" si="43"/>
        <v xml:space="preserve"> </v>
      </c>
      <c r="F121" s="42" t="str">
        <f t="shared" si="44"/>
        <v xml:space="preserve">  </v>
      </c>
      <c r="G121" s="42" t="str">
        <f t="shared" si="42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2"/>
      <c r="U121" s="152"/>
      <c r="V121" s="151"/>
      <c r="W121" s="151"/>
      <c r="X121" s="151"/>
      <c r="Y121" s="151"/>
      <c r="Z121" s="151"/>
      <c r="AA121" s="151"/>
      <c r="AB121" s="151"/>
      <c r="AC121" s="151"/>
      <c r="AD121" s="151"/>
      <c r="AE121" s="152"/>
      <c r="AF121" s="152"/>
      <c r="AG121" s="152"/>
      <c r="AH121" s="152"/>
      <c r="AI121" s="152"/>
      <c r="AJ121" s="87"/>
      <c r="AK121" s="87"/>
      <c r="AL121" s="87"/>
    </row>
    <row r="122" spans="3:38" ht="21.95" customHeight="1" x14ac:dyDescent="0.2">
      <c r="C122" s="39">
        <f t="shared" si="40"/>
        <v>0</v>
      </c>
      <c r="D122" s="41" t="str">
        <f t="shared" si="41"/>
        <v xml:space="preserve">  </v>
      </c>
      <c r="E122" s="42" t="str">
        <f t="shared" si="43"/>
        <v xml:space="preserve"> </v>
      </c>
      <c r="F122" s="42" t="str">
        <f t="shared" si="44"/>
        <v xml:space="preserve">  </v>
      </c>
      <c r="G122" s="42" t="str">
        <f t="shared" si="42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2"/>
      <c r="U122" s="152"/>
      <c r="V122" s="151"/>
      <c r="W122" s="151"/>
      <c r="X122" s="151"/>
      <c r="Y122" s="151"/>
      <c r="Z122" s="151"/>
      <c r="AA122" s="151"/>
      <c r="AB122" s="151"/>
      <c r="AC122" s="151"/>
      <c r="AD122" s="151"/>
      <c r="AE122" s="152"/>
      <c r="AF122" s="152"/>
      <c r="AG122" s="152"/>
      <c r="AH122" s="152"/>
      <c r="AI122" s="152"/>
      <c r="AJ122" s="87"/>
      <c r="AK122" s="87"/>
      <c r="AL122" s="87"/>
    </row>
    <row r="123" spans="3:38" ht="21.95" customHeight="1" x14ac:dyDescent="0.2">
      <c r="C123" s="39">
        <f t="shared" si="40"/>
        <v>0</v>
      </c>
      <c r="D123" s="41" t="str">
        <f t="shared" si="41"/>
        <v xml:space="preserve">  </v>
      </c>
      <c r="E123" s="42" t="str">
        <f t="shared" si="43"/>
        <v xml:space="preserve"> </v>
      </c>
      <c r="F123" s="42" t="str">
        <f t="shared" si="44"/>
        <v xml:space="preserve">  </v>
      </c>
      <c r="G123" s="42" t="str">
        <f t="shared" si="42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2"/>
      <c r="U123" s="152"/>
      <c r="V123" s="151"/>
      <c r="W123" s="151"/>
      <c r="X123" s="151"/>
      <c r="Y123" s="151"/>
      <c r="Z123" s="151"/>
      <c r="AA123" s="151"/>
      <c r="AB123" s="151"/>
      <c r="AC123" s="151"/>
      <c r="AD123" s="151"/>
      <c r="AE123" s="152"/>
      <c r="AF123" s="152"/>
      <c r="AG123" s="152"/>
      <c r="AH123" s="152"/>
      <c r="AI123" s="152"/>
      <c r="AJ123" s="87"/>
      <c r="AK123" s="87"/>
      <c r="AL123" s="87"/>
    </row>
    <row r="124" spans="3:38" ht="21.95" customHeight="1" x14ac:dyDescent="0.2">
      <c r="C124" s="39">
        <f t="shared" si="40"/>
        <v>0</v>
      </c>
      <c r="D124" s="41" t="str">
        <f t="shared" si="41"/>
        <v xml:space="preserve">  </v>
      </c>
      <c r="E124" s="42" t="str">
        <f t="shared" si="43"/>
        <v xml:space="preserve"> </v>
      </c>
      <c r="F124" s="42" t="str">
        <f t="shared" si="44"/>
        <v xml:space="preserve">  </v>
      </c>
      <c r="G124" s="42" t="str">
        <f t="shared" si="42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2"/>
      <c r="U124" s="152"/>
      <c r="V124" s="151"/>
      <c r="W124" s="151"/>
      <c r="X124" s="151"/>
      <c r="Y124" s="151"/>
      <c r="Z124" s="151"/>
      <c r="AA124" s="151"/>
      <c r="AB124" s="151"/>
      <c r="AC124" s="151"/>
      <c r="AD124" s="151"/>
      <c r="AE124" s="152"/>
      <c r="AF124" s="152"/>
      <c r="AG124" s="152"/>
      <c r="AH124" s="152"/>
      <c r="AI124" s="152"/>
      <c r="AJ124" s="87"/>
      <c r="AK124" s="87"/>
      <c r="AL124" s="87"/>
    </row>
    <row r="125" spans="3:38" ht="21.95" customHeight="1" x14ac:dyDescent="0.2">
      <c r="C125" s="39">
        <f t="shared" si="40"/>
        <v>0</v>
      </c>
      <c r="D125" s="41" t="str">
        <f t="shared" si="41"/>
        <v xml:space="preserve">  </v>
      </c>
      <c r="E125" s="42" t="str">
        <f t="shared" si="43"/>
        <v xml:space="preserve"> </v>
      </c>
      <c r="F125" s="42" t="str">
        <f t="shared" si="44"/>
        <v xml:space="preserve">  </v>
      </c>
      <c r="G125" s="42" t="str">
        <f t="shared" si="42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2"/>
      <c r="U125" s="152"/>
      <c r="V125" s="151"/>
      <c r="W125" s="151"/>
      <c r="X125" s="151"/>
      <c r="Y125" s="151"/>
      <c r="Z125" s="151"/>
      <c r="AA125" s="151"/>
      <c r="AB125" s="151"/>
      <c r="AC125" s="151"/>
      <c r="AD125" s="151"/>
      <c r="AE125" s="152"/>
      <c r="AF125" s="152"/>
      <c r="AG125" s="152"/>
      <c r="AH125" s="152"/>
      <c r="AI125" s="152"/>
      <c r="AJ125" s="87"/>
      <c r="AK125" s="87"/>
      <c r="AL125" s="87"/>
    </row>
    <row r="126" spans="3:38" ht="21.95" customHeight="1" x14ac:dyDescent="0.2">
      <c r="C126" s="39">
        <f t="shared" si="40"/>
        <v>0</v>
      </c>
      <c r="D126" s="41" t="str">
        <f t="shared" si="41"/>
        <v xml:space="preserve">  </v>
      </c>
      <c r="E126" s="42" t="str">
        <f t="shared" si="43"/>
        <v xml:space="preserve"> </v>
      </c>
      <c r="F126" s="42" t="str">
        <f t="shared" si="44"/>
        <v xml:space="preserve">  </v>
      </c>
      <c r="G126" s="42" t="str">
        <f t="shared" si="42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2"/>
      <c r="U126" s="152"/>
      <c r="V126" s="151"/>
      <c r="W126" s="151"/>
      <c r="X126" s="151"/>
      <c r="Y126" s="151"/>
      <c r="Z126" s="151"/>
      <c r="AA126" s="151"/>
      <c r="AB126" s="151"/>
      <c r="AC126" s="151"/>
      <c r="AD126" s="151"/>
      <c r="AE126" s="152"/>
      <c r="AF126" s="152"/>
      <c r="AG126" s="152"/>
      <c r="AH126" s="152"/>
      <c r="AI126" s="152"/>
      <c r="AJ126" s="87"/>
      <c r="AK126" s="87"/>
      <c r="AL126" s="87"/>
    </row>
    <row r="127" spans="3:38" ht="21.95" customHeight="1" x14ac:dyDescent="0.2">
      <c r="C127" s="39">
        <f t="shared" si="40"/>
        <v>0</v>
      </c>
      <c r="D127" s="41" t="str">
        <f t="shared" si="41"/>
        <v xml:space="preserve">  </v>
      </c>
      <c r="E127" s="42" t="str">
        <f t="shared" si="43"/>
        <v xml:space="preserve"> </v>
      </c>
      <c r="F127" s="42" t="str">
        <f t="shared" si="44"/>
        <v xml:space="preserve">  </v>
      </c>
      <c r="G127" s="42" t="str">
        <f t="shared" si="42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2"/>
      <c r="U127" s="152"/>
      <c r="V127" s="151"/>
      <c r="W127" s="151"/>
      <c r="X127" s="151"/>
      <c r="Y127" s="151"/>
      <c r="Z127" s="151"/>
      <c r="AA127" s="151"/>
      <c r="AB127" s="151"/>
      <c r="AC127" s="151"/>
      <c r="AD127" s="151"/>
      <c r="AE127" s="152"/>
      <c r="AF127" s="152"/>
      <c r="AG127" s="152"/>
      <c r="AH127" s="152"/>
      <c r="AI127" s="152"/>
      <c r="AJ127" s="87"/>
      <c r="AK127" s="87"/>
      <c r="AL127" s="87"/>
    </row>
    <row r="128" spans="3:38" ht="21.95" customHeight="1" x14ac:dyDescent="0.2">
      <c r="C128" s="39">
        <f t="shared" si="40"/>
        <v>0</v>
      </c>
      <c r="D128" s="41" t="str">
        <f t="shared" si="41"/>
        <v xml:space="preserve">  </v>
      </c>
      <c r="E128" s="42" t="str">
        <f t="shared" si="43"/>
        <v xml:space="preserve"> </v>
      </c>
      <c r="F128" s="42" t="str">
        <f t="shared" si="44"/>
        <v xml:space="preserve">  </v>
      </c>
      <c r="G128" s="42" t="str">
        <f t="shared" si="42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2"/>
      <c r="U128" s="152"/>
      <c r="V128" s="151"/>
      <c r="W128" s="151"/>
      <c r="X128" s="151"/>
      <c r="Y128" s="151"/>
      <c r="Z128" s="151"/>
      <c r="AA128" s="151"/>
      <c r="AB128" s="151"/>
      <c r="AC128" s="151"/>
      <c r="AD128" s="151"/>
      <c r="AE128" s="152"/>
      <c r="AF128" s="152"/>
      <c r="AG128" s="152"/>
      <c r="AH128" s="152"/>
      <c r="AI128" s="152"/>
      <c r="AJ128" s="87"/>
      <c r="AK128" s="87"/>
      <c r="AL128" s="87"/>
    </row>
    <row r="129" spans="3:37" ht="21.95" customHeight="1" x14ac:dyDescent="0.2">
      <c r="C129" s="39">
        <f t="shared" si="40"/>
        <v>0</v>
      </c>
      <c r="D129" s="41" t="str">
        <f t="shared" si="41"/>
        <v xml:space="preserve">  </v>
      </c>
      <c r="E129" s="42" t="str">
        <f t="shared" si="43"/>
        <v xml:space="preserve"> </v>
      </c>
      <c r="F129" s="42" t="str">
        <f t="shared" si="44"/>
        <v xml:space="preserve">  </v>
      </c>
      <c r="G129" s="42" t="str">
        <f t="shared" si="42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1"/>
      <c r="W129" s="151"/>
      <c r="X129" s="151"/>
      <c r="Y129" s="151"/>
      <c r="Z129" s="151"/>
      <c r="AA129" s="151"/>
      <c r="AB129" s="151"/>
      <c r="AC129" s="151"/>
      <c r="AD129" s="151"/>
      <c r="AE129" s="151"/>
      <c r="AF129" s="151"/>
      <c r="AG129" s="152"/>
      <c r="AH129" s="152"/>
      <c r="AI129" s="152"/>
      <c r="AJ129" s="152"/>
      <c r="AK129" s="152"/>
    </row>
    <row r="130" spans="3:37" ht="21.95" customHeight="1" x14ac:dyDescent="0.2">
      <c r="C130" s="39">
        <f t="shared" si="40"/>
        <v>0</v>
      </c>
      <c r="D130" s="41" t="str">
        <f t="shared" si="41"/>
        <v xml:space="preserve">  </v>
      </c>
      <c r="E130" s="42" t="str">
        <f t="shared" si="43"/>
        <v xml:space="preserve"> </v>
      </c>
      <c r="F130" s="42" t="str">
        <f t="shared" si="44"/>
        <v xml:space="preserve">  </v>
      </c>
      <c r="G130" s="42" t="str">
        <f t="shared" si="42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0"/>
        <v>0</v>
      </c>
      <c r="D131" s="41" t="str">
        <f t="shared" si="41"/>
        <v xml:space="preserve">  </v>
      </c>
      <c r="E131" s="42" t="str">
        <f t="shared" si="43"/>
        <v xml:space="preserve"> </v>
      </c>
      <c r="F131" s="42" t="str">
        <f t="shared" si="44"/>
        <v xml:space="preserve">  </v>
      </c>
      <c r="G131" s="42" t="str">
        <f t="shared" si="42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0"/>
        <v>0</v>
      </c>
      <c r="D132" s="41" t="str">
        <f t="shared" si="41"/>
        <v xml:space="preserve">  </v>
      </c>
      <c r="E132" s="42" t="str">
        <f t="shared" si="43"/>
        <v xml:space="preserve"> </v>
      </c>
      <c r="F132" s="42" t="str">
        <f t="shared" si="44"/>
        <v xml:space="preserve">  </v>
      </c>
      <c r="G132" s="42" t="str">
        <f t="shared" si="42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0"/>
        <v>0</v>
      </c>
      <c r="D133" s="41" t="str">
        <f t="shared" si="41"/>
        <v xml:space="preserve">  </v>
      </c>
      <c r="E133" s="42" t="str">
        <f t="shared" si="43"/>
        <v xml:space="preserve"> </v>
      </c>
      <c r="F133" s="42" t="str">
        <f t="shared" si="44"/>
        <v xml:space="preserve">  </v>
      </c>
      <c r="G133" s="42" t="str">
        <f t="shared" si="42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0"/>
        <v>0</v>
      </c>
      <c r="D134" s="41" t="str">
        <f t="shared" si="41"/>
        <v xml:space="preserve">  </v>
      </c>
      <c r="E134" s="42" t="str">
        <f t="shared" si="43"/>
        <v xml:space="preserve"> </v>
      </c>
      <c r="F134" s="42" t="str">
        <f t="shared" si="44"/>
        <v xml:space="preserve">  </v>
      </c>
      <c r="G134" s="42" t="str">
        <f t="shared" si="42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0"/>
        <v>0</v>
      </c>
      <c r="D135" s="41" t="str">
        <f t="shared" si="41"/>
        <v xml:space="preserve">  </v>
      </c>
      <c r="E135" s="42" t="str">
        <f t="shared" si="43"/>
        <v xml:space="preserve"> </v>
      </c>
      <c r="F135" s="42" t="str">
        <f t="shared" si="44"/>
        <v xml:space="preserve">  </v>
      </c>
      <c r="G135" s="42" t="str">
        <f t="shared" si="42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0"/>
        <v>0</v>
      </c>
      <c r="D136" s="41" t="str">
        <f t="shared" si="41"/>
        <v xml:space="preserve">  </v>
      </c>
      <c r="E136" s="42" t="str">
        <f t="shared" si="43"/>
        <v xml:space="preserve"> </v>
      </c>
      <c r="F136" s="42" t="str">
        <f t="shared" si="44"/>
        <v xml:space="preserve">  </v>
      </c>
      <c r="G136" s="42" t="str">
        <f t="shared" si="42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0"/>
        <v>0</v>
      </c>
      <c r="D137" s="41" t="str">
        <f t="shared" si="41"/>
        <v xml:space="preserve">  </v>
      </c>
      <c r="E137" s="42" t="str">
        <f t="shared" si="43"/>
        <v xml:space="preserve"> </v>
      </c>
      <c r="F137" s="42" t="str">
        <f t="shared" si="44"/>
        <v xml:space="preserve">  </v>
      </c>
      <c r="G137" s="42" t="str">
        <f t="shared" si="42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0"/>
        <v>0</v>
      </c>
      <c r="D138" s="41" t="str">
        <f t="shared" si="41"/>
        <v xml:space="preserve">  </v>
      </c>
      <c r="E138" s="42" t="str">
        <f t="shared" si="43"/>
        <v xml:space="preserve"> </v>
      </c>
      <c r="F138" s="42" t="str">
        <f t="shared" si="44"/>
        <v xml:space="preserve">  </v>
      </c>
      <c r="G138" s="42" t="str">
        <f t="shared" si="42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0"/>
        <v>0</v>
      </c>
      <c r="D139" s="41" t="str">
        <f t="shared" si="41"/>
        <v xml:space="preserve">  </v>
      </c>
      <c r="E139" s="42" t="str">
        <f t="shared" si="43"/>
        <v xml:space="preserve"> </v>
      </c>
      <c r="F139" s="42" t="str">
        <f t="shared" si="44"/>
        <v xml:space="preserve">  </v>
      </c>
      <c r="G139" s="42" t="str">
        <f t="shared" si="42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0"/>
        <v>0</v>
      </c>
      <c r="D140" s="41" t="str">
        <f t="shared" si="41"/>
        <v xml:space="preserve">  </v>
      </c>
      <c r="E140" s="42" t="str">
        <f t="shared" si="43"/>
        <v xml:space="preserve"> </v>
      </c>
      <c r="F140" s="42" t="str">
        <f t="shared" si="44"/>
        <v xml:space="preserve">  </v>
      </c>
      <c r="G140" s="42" t="str">
        <f t="shared" si="42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0"/>
        <v>0</v>
      </c>
      <c r="D141" s="41" t="str">
        <f t="shared" si="41"/>
        <v xml:space="preserve">  </v>
      </c>
      <c r="E141" s="42" t="str">
        <f t="shared" si="43"/>
        <v xml:space="preserve"> </v>
      </c>
      <c r="F141" s="42" t="str">
        <f t="shared" si="44"/>
        <v xml:space="preserve">  </v>
      </c>
      <c r="G141" s="42" t="str">
        <f t="shared" si="42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0"/>
        <v>0</v>
      </c>
      <c r="D142" s="41" t="str">
        <f t="shared" si="41"/>
        <v xml:space="preserve">  </v>
      </c>
      <c r="E142" s="42" t="str">
        <f t="shared" si="43"/>
        <v xml:space="preserve"> </v>
      </c>
      <c r="F142" s="42" t="str">
        <f t="shared" si="44"/>
        <v xml:space="preserve">  </v>
      </c>
      <c r="G142" s="42" t="str">
        <f t="shared" si="42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0"/>
        <v>0</v>
      </c>
      <c r="D143" s="41" t="str">
        <f t="shared" si="41"/>
        <v xml:space="preserve">  </v>
      </c>
      <c r="E143" s="42" t="str">
        <f t="shared" si="43"/>
        <v xml:space="preserve"> </v>
      </c>
      <c r="F143" s="42" t="str">
        <f t="shared" si="44"/>
        <v xml:space="preserve">  </v>
      </c>
      <c r="G143" s="42" t="str">
        <f t="shared" si="42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40"/>
        <v>0</v>
      </c>
      <c r="D144" s="41" t="str">
        <f>IF(C39&gt;0,D45,"  ")</f>
        <v xml:space="preserve">  </v>
      </c>
      <c r="E144" s="42" t="str">
        <f t="shared" si="43"/>
        <v xml:space="preserve"> </v>
      </c>
      <c r="F144" s="42" t="str">
        <f t="shared" si="44"/>
        <v xml:space="preserve">  </v>
      </c>
      <c r="G144" s="42" t="str">
        <f t="shared" si="42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40"/>
        <v>0</v>
      </c>
      <c r="D145" s="41" t="str">
        <f>IF(C40&gt;0,D46,"  ")</f>
        <v xml:space="preserve">  </v>
      </c>
      <c r="E145" s="42" t="str">
        <f t="shared" si="43"/>
        <v xml:space="preserve"> </v>
      </c>
      <c r="F145" s="42" t="str">
        <f t="shared" si="44"/>
        <v xml:space="preserve">  </v>
      </c>
      <c r="G145" s="42" t="str">
        <f t="shared" si="42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40"/>
        <v>0</v>
      </c>
      <c r="D146" s="41" t="str">
        <f t="shared" ref="D146:D188" si="45">IF(C47&gt;0,D47,"  ")</f>
        <v xml:space="preserve">  </v>
      </c>
      <c r="E146" s="42" t="str">
        <f t="shared" si="43"/>
        <v xml:space="preserve"> </v>
      </c>
      <c r="F146" s="42" t="str">
        <f t="shared" si="44"/>
        <v xml:space="preserve">  </v>
      </c>
      <c r="G146" s="42" t="str">
        <f t="shared" si="42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0"/>
        <v>0</v>
      </c>
      <c r="D147" s="41" t="str">
        <f t="shared" si="45"/>
        <v xml:space="preserve">  </v>
      </c>
      <c r="E147" s="42" t="str">
        <f t="shared" si="43"/>
        <v xml:space="preserve"> </v>
      </c>
      <c r="F147" s="42" t="str">
        <f t="shared" si="44"/>
        <v xml:space="preserve">  </v>
      </c>
      <c r="G147" s="42" t="str">
        <f t="shared" si="42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0"/>
        <v>0</v>
      </c>
      <c r="D148" s="41" t="str">
        <f t="shared" si="45"/>
        <v xml:space="preserve">  </v>
      </c>
      <c r="E148" s="42" t="str">
        <f t="shared" si="43"/>
        <v xml:space="preserve"> </v>
      </c>
      <c r="F148" s="42" t="str">
        <f t="shared" si="44"/>
        <v xml:space="preserve">  </v>
      </c>
      <c r="G148" s="42" t="str">
        <f t="shared" si="4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0"/>
        <v>0</v>
      </c>
      <c r="D149" s="41" t="str">
        <f t="shared" si="45"/>
        <v xml:space="preserve">  </v>
      </c>
      <c r="E149" s="42" t="str">
        <f t="shared" si="43"/>
        <v xml:space="preserve"> </v>
      </c>
      <c r="F149" s="42" t="str">
        <f t="shared" si="44"/>
        <v xml:space="preserve">  </v>
      </c>
      <c r="G149" s="42" t="str">
        <f t="shared" si="4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0"/>
        <v>0</v>
      </c>
      <c r="D150" s="41" t="str">
        <f t="shared" si="45"/>
        <v xml:space="preserve">  </v>
      </c>
      <c r="E150" s="42" t="str">
        <f t="shared" si="43"/>
        <v xml:space="preserve"> </v>
      </c>
      <c r="F150" s="42" t="str">
        <f t="shared" si="44"/>
        <v xml:space="preserve">  </v>
      </c>
      <c r="G150" s="42" t="str">
        <f t="shared" si="4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0"/>
        <v>0</v>
      </c>
      <c r="D151" s="41" t="str">
        <f t="shared" si="45"/>
        <v xml:space="preserve">  </v>
      </c>
      <c r="E151" s="42" t="str">
        <f t="shared" si="43"/>
        <v xml:space="preserve"> </v>
      </c>
      <c r="F151" s="42" t="str">
        <f t="shared" si="44"/>
        <v xml:space="preserve">  </v>
      </c>
      <c r="G151" s="42" t="str">
        <f t="shared" si="4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0"/>
        <v>0</v>
      </c>
      <c r="D152" s="41" t="str">
        <f t="shared" si="45"/>
        <v xml:space="preserve">  </v>
      </c>
      <c r="E152" s="42" t="str">
        <f t="shared" si="43"/>
        <v xml:space="preserve"> </v>
      </c>
      <c r="F152" s="42" t="str">
        <f t="shared" si="44"/>
        <v xml:space="preserve">  </v>
      </c>
      <c r="G152" s="42" t="str">
        <f t="shared" si="4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0"/>
        <v>0</v>
      </c>
      <c r="D153" s="41" t="str">
        <f t="shared" si="45"/>
        <v xml:space="preserve">  </v>
      </c>
      <c r="E153" s="42" t="str">
        <f t="shared" si="43"/>
        <v xml:space="preserve"> </v>
      </c>
      <c r="F153" s="42" t="str">
        <f t="shared" si="44"/>
        <v xml:space="preserve">  </v>
      </c>
      <c r="G153" s="42" t="str">
        <f t="shared" si="4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0"/>
        <v>0</v>
      </c>
      <c r="D154" s="41" t="str">
        <f t="shared" si="45"/>
        <v xml:space="preserve">  </v>
      </c>
      <c r="E154" s="42" t="str">
        <f t="shared" si="43"/>
        <v xml:space="preserve"> </v>
      </c>
      <c r="F154" s="42" t="str">
        <f t="shared" si="44"/>
        <v xml:space="preserve">  </v>
      </c>
      <c r="G154" s="42" t="str">
        <f t="shared" si="4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46">C56</f>
        <v>0</v>
      </c>
      <c r="D155" s="41" t="str">
        <f t="shared" si="45"/>
        <v xml:space="preserve">  </v>
      </c>
      <c r="E155" s="42" t="str">
        <f t="shared" si="43"/>
        <v xml:space="preserve"> </v>
      </c>
      <c r="F155" s="42" t="str">
        <f t="shared" si="44"/>
        <v xml:space="preserve">  </v>
      </c>
      <c r="G155" s="42" t="str">
        <f t="shared" si="4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6"/>
        <v>0</v>
      </c>
      <c r="D156" s="41" t="str">
        <f t="shared" si="45"/>
        <v xml:space="preserve">  </v>
      </c>
      <c r="E156" s="42" t="str">
        <f t="shared" si="43"/>
        <v xml:space="preserve"> </v>
      </c>
      <c r="F156" s="42" t="str">
        <f t="shared" si="44"/>
        <v xml:space="preserve">  </v>
      </c>
      <c r="G156" s="42" t="str">
        <f t="shared" si="4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6"/>
        <v>0</v>
      </c>
      <c r="D157" s="41" t="str">
        <f t="shared" si="45"/>
        <v xml:space="preserve">  </v>
      </c>
      <c r="E157" s="42" t="str">
        <f t="shared" si="43"/>
        <v xml:space="preserve"> </v>
      </c>
      <c r="F157" s="42" t="str">
        <f t="shared" si="44"/>
        <v xml:space="preserve">  </v>
      </c>
      <c r="G157" s="42" t="str">
        <f t="shared" si="4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6"/>
        <v>0</v>
      </c>
      <c r="D158" s="41" t="str">
        <f t="shared" si="45"/>
        <v xml:space="preserve">  </v>
      </c>
      <c r="E158" s="42" t="str">
        <f t="shared" si="43"/>
        <v xml:space="preserve"> </v>
      </c>
      <c r="F158" s="42" t="str">
        <f t="shared" si="44"/>
        <v xml:space="preserve">  </v>
      </c>
      <c r="G158" s="42" t="str">
        <f t="shared" si="4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6"/>
        <v>0</v>
      </c>
      <c r="D159" s="41" t="str">
        <f t="shared" si="45"/>
        <v xml:space="preserve">  </v>
      </c>
      <c r="E159" s="42" t="str">
        <f t="shared" si="43"/>
        <v xml:space="preserve"> </v>
      </c>
      <c r="F159" s="42" t="str">
        <f t="shared" si="44"/>
        <v xml:space="preserve">  </v>
      </c>
      <c r="G159" s="42" t="str">
        <f t="shared" si="4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6"/>
        <v>0</v>
      </c>
      <c r="D160" s="41" t="str">
        <f t="shared" si="45"/>
        <v xml:space="preserve">  </v>
      </c>
      <c r="E160" s="42" t="str">
        <f t="shared" si="43"/>
        <v xml:space="preserve"> </v>
      </c>
      <c r="F160" s="42" t="str">
        <f t="shared" si="44"/>
        <v xml:space="preserve">  </v>
      </c>
      <c r="G160" s="42" t="str">
        <f t="shared" si="4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6"/>
        <v>0</v>
      </c>
      <c r="D161" s="41" t="str">
        <f t="shared" si="45"/>
        <v xml:space="preserve">  </v>
      </c>
      <c r="E161" s="42" t="str">
        <f t="shared" si="43"/>
        <v xml:space="preserve"> </v>
      </c>
      <c r="F161" s="42" t="str">
        <f t="shared" si="44"/>
        <v xml:space="preserve">  </v>
      </c>
      <c r="G161" s="42" t="str">
        <f t="shared" si="4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6"/>
        <v>0</v>
      </c>
      <c r="D162" s="41" t="str">
        <f t="shared" si="45"/>
        <v xml:space="preserve">  </v>
      </c>
      <c r="E162" s="42" t="str">
        <f t="shared" si="43"/>
        <v xml:space="preserve"> </v>
      </c>
      <c r="F162" s="42" t="str">
        <f t="shared" si="44"/>
        <v xml:space="preserve">  </v>
      </c>
      <c r="G162" s="42" t="str">
        <f t="shared" si="4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6"/>
        <v>0</v>
      </c>
      <c r="D163" s="41" t="str">
        <f t="shared" si="45"/>
        <v xml:space="preserve">  </v>
      </c>
      <c r="E163" s="42" t="str">
        <f t="shared" si="43"/>
        <v xml:space="preserve"> </v>
      </c>
      <c r="F163" s="42" t="str">
        <f t="shared" si="44"/>
        <v xml:space="preserve">  </v>
      </c>
      <c r="G163" s="42" t="str">
        <f t="shared" si="4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6"/>
        <v>0</v>
      </c>
      <c r="D164" s="41" t="str">
        <f t="shared" si="45"/>
        <v xml:space="preserve">  </v>
      </c>
      <c r="E164" s="42" t="str">
        <f t="shared" si="43"/>
        <v xml:space="preserve"> </v>
      </c>
      <c r="F164" s="42" t="str">
        <f t="shared" si="44"/>
        <v xml:space="preserve">  </v>
      </c>
      <c r="G164" s="42" t="str">
        <f t="shared" si="4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6"/>
        <v>0</v>
      </c>
      <c r="D165" s="41" t="str">
        <f t="shared" si="45"/>
        <v xml:space="preserve">  </v>
      </c>
      <c r="E165" s="42" t="str">
        <f t="shared" si="43"/>
        <v xml:space="preserve"> </v>
      </c>
      <c r="F165" s="42" t="str">
        <f t="shared" si="44"/>
        <v xml:space="preserve">  </v>
      </c>
      <c r="G165" s="42" t="str">
        <f t="shared" si="4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6"/>
        <v>0</v>
      </c>
      <c r="D166" s="41" t="str">
        <f t="shared" si="45"/>
        <v xml:space="preserve">  </v>
      </c>
      <c r="E166" s="42" t="str">
        <f t="shared" si="43"/>
        <v xml:space="preserve"> </v>
      </c>
      <c r="F166" s="42" t="str">
        <f t="shared" si="44"/>
        <v xml:space="preserve">  </v>
      </c>
      <c r="G166" s="42" t="str">
        <f t="shared" si="4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6"/>
        <v>0</v>
      </c>
      <c r="D167" s="41" t="str">
        <f t="shared" si="45"/>
        <v xml:space="preserve">  </v>
      </c>
      <c r="E167" s="42" t="str">
        <f t="shared" si="43"/>
        <v xml:space="preserve"> </v>
      </c>
      <c r="F167" s="42" t="str">
        <f t="shared" si="44"/>
        <v xml:space="preserve">  </v>
      </c>
      <c r="G167" s="42" t="str">
        <f t="shared" si="4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6"/>
        <v>0</v>
      </c>
      <c r="D168" s="41" t="str">
        <f t="shared" si="45"/>
        <v xml:space="preserve">  </v>
      </c>
      <c r="E168" s="42" t="str">
        <f t="shared" si="43"/>
        <v xml:space="preserve"> </v>
      </c>
      <c r="F168" s="42" t="str">
        <f t="shared" si="44"/>
        <v xml:space="preserve">  </v>
      </c>
      <c r="G168" s="42" t="str">
        <f t="shared" si="4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6"/>
        <v>0</v>
      </c>
      <c r="D169" s="41" t="str">
        <f t="shared" si="45"/>
        <v xml:space="preserve">  </v>
      </c>
      <c r="E169" s="42" t="str">
        <f t="shared" si="43"/>
        <v xml:space="preserve"> </v>
      </c>
      <c r="F169" s="42" t="str">
        <f t="shared" si="44"/>
        <v xml:space="preserve">  </v>
      </c>
      <c r="G169" s="42" t="str">
        <f t="shared" si="4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6"/>
        <v>0</v>
      </c>
      <c r="D170" s="41" t="str">
        <f t="shared" si="45"/>
        <v xml:space="preserve">  </v>
      </c>
      <c r="E170" s="42" t="str">
        <f t="shared" si="43"/>
        <v xml:space="preserve"> </v>
      </c>
      <c r="F170" s="42" t="str">
        <f t="shared" si="44"/>
        <v xml:space="preserve">  </v>
      </c>
      <c r="G170" s="42" t="str">
        <f t="shared" si="4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6"/>
        <v>0</v>
      </c>
      <c r="D171" s="41" t="str">
        <f t="shared" si="45"/>
        <v xml:space="preserve">  </v>
      </c>
      <c r="E171" s="42" t="str">
        <f t="shared" si="43"/>
        <v xml:space="preserve"> </v>
      </c>
      <c r="F171" s="42" t="str">
        <f t="shared" si="44"/>
        <v xml:space="preserve">  </v>
      </c>
      <c r="G171" s="42" t="str">
        <f t="shared" si="4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6"/>
        <v>0</v>
      </c>
      <c r="D172" s="41" t="str">
        <f t="shared" si="45"/>
        <v xml:space="preserve">  </v>
      </c>
      <c r="E172" s="42" t="str">
        <f t="shared" si="43"/>
        <v xml:space="preserve"> </v>
      </c>
      <c r="F172" s="42" t="str">
        <f t="shared" si="44"/>
        <v xml:space="preserve">  </v>
      </c>
      <c r="G172" s="42" t="str">
        <f t="shared" si="4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6"/>
        <v>0</v>
      </c>
      <c r="D173" s="41" t="str">
        <f t="shared" si="45"/>
        <v xml:space="preserve">  </v>
      </c>
      <c r="E173" s="42" t="str">
        <f t="shared" si="43"/>
        <v xml:space="preserve"> </v>
      </c>
      <c r="F173" s="42" t="str">
        <f t="shared" si="44"/>
        <v xml:space="preserve">  </v>
      </c>
      <c r="G173" s="42" t="str">
        <f t="shared" si="4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6"/>
        <v>0</v>
      </c>
      <c r="D174" s="41" t="str">
        <f t="shared" si="45"/>
        <v xml:space="preserve">  </v>
      </c>
      <c r="E174" s="42" t="str">
        <f t="shared" si="43"/>
        <v xml:space="preserve"> </v>
      </c>
      <c r="F174" s="42" t="str">
        <f t="shared" si="44"/>
        <v xml:space="preserve">  </v>
      </c>
      <c r="G174" s="42" t="str">
        <f t="shared" ref="G174:G187" si="4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6"/>
        <v>0</v>
      </c>
      <c r="D175" s="41" t="str">
        <f t="shared" si="45"/>
        <v xml:space="preserve">  </v>
      </c>
      <c r="E175" s="42" t="str">
        <f t="shared" ref="E175:E187" si="48">IF(C76&gt;0,E76," ")</f>
        <v xml:space="preserve"> </v>
      </c>
      <c r="F175" s="42" t="str">
        <f t="shared" ref="F175:F187" si="49">IF(C76&gt;0,F76,"  ")</f>
        <v xml:space="preserve">  </v>
      </c>
      <c r="G175" s="42" t="str">
        <f t="shared" si="4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46"/>
        <v>0</v>
      </c>
      <c r="D176" s="41" t="str">
        <f t="shared" si="45"/>
        <v xml:space="preserve">  </v>
      </c>
      <c r="E176" s="42" t="str">
        <f t="shared" si="48"/>
        <v xml:space="preserve"> </v>
      </c>
      <c r="F176" s="42" t="str">
        <f t="shared" si="49"/>
        <v xml:space="preserve">  </v>
      </c>
      <c r="G176" s="42" t="str">
        <f t="shared" si="4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6"/>
        <v>0</v>
      </c>
      <c r="D177" s="41" t="str">
        <f t="shared" si="45"/>
        <v xml:space="preserve">  </v>
      </c>
      <c r="E177" s="42" t="str">
        <f t="shared" si="48"/>
        <v xml:space="preserve"> </v>
      </c>
      <c r="F177" s="42" t="str">
        <f t="shared" si="49"/>
        <v xml:space="preserve">  </v>
      </c>
      <c r="G177" s="42" t="str">
        <f t="shared" si="4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6"/>
        <v>0</v>
      </c>
      <c r="D178" s="41" t="str">
        <f t="shared" si="45"/>
        <v xml:space="preserve">  </v>
      </c>
      <c r="E178" s="42" t="str">
        <f t="shared" si="48"/>
        <v xml:space="preserve"> </v>
      </c>
      <c r="F178" s="42" t="str">
        <f t="shared" si="49"/>
        <v xml:space="preserve">  </v>
      </c>
      <c r="G178" s="42" t="str">
        <f t="shared" si="4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6"/>
        <v>0</v>
      </c>
      <c r="D179" s="41" t="str">
        <f t="shared" si="45"/>
        <v xml:space="preserve">  </v>
      </c>
      <c r="E179" s="42" t="str">
        <f t="shared" si="48"/>
        <v xml:space="preserve"> </v>
      </c>
      <c r="F179" s="42" t="str">
        <f t="shared" si="49"/>
        <v xml:space="preserve">  </v>
      </c>
      <c r="G179" s="42" t="str">
        <f t="shared" si="4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6"/>
        <v>0</v>
      </c>
      <c r="D180" s="41" t="str">
        <f t="shared" si="45"/>
        <v xml:space="preserve">  </v>
      </c>
      <c r="E180" s="42" t="str">
        <f t="shared" si="48"/>
        <v xml:space="preserve"> </v>
      </c>
      <c r="F180" s="42" t="str">
        <f t="shared" si="49"/>
        <v xml:space="preserve">  </v>
      </c>
      <c r="G180" s="42" t="str">
        <f t="shared" si="4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6"/>
        <v>0</v>
      </c>
      <c r="D181" s="41" t="str">
        <f t="shared" si="45"/>
        <v xml:space="preserve">  </v>
      </c>
      <c r="E181" s="42" t="str">
        <f t="shared" si="48"/>
        <v xml:space="preserve"> </v>
      </c>
      <c r="F181" s="42" t="str">
        <f t="shared" si="49"/>
        <v xml:space="preserve">  </v>
      </c>
      <c r="G181" s="42" t="str">
        <f t="shared" si="4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6"/>
        <v>0</v>
      </c>
      <c r="D182" s="41" t="str">
        <f t="shared" si="45"/>
        <v xml:space="preserve">  </v>
      </c>
      <c r="E182" s="42" t="str">
        <f t="shared" si="48"/>
        <v xml:space="preserve"> </v>
      </c>
      <c r="F182" s="42" t="str">
        <f t="shared" si="49"/>
        <v xml:space="preserve">  </v>
      </c>
      <c r="G182" s="42" t="str">
        <f t="shared" si="4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6"/>
        <v>0</v>
      </c>
      <c r="D183" s="41" t="str">
        <f t="shared" si="45"/>
        <v xml:space="preserve">  </v>
      </c>
      <c r="E183" s="42" t="str">
        <f t="shared" si="48"/>
        <v xml:space="preserve"> </v>
      </c>
      <c r="F183" s="42" t="str">
        <f t="shared" si="49"/>
        <v xml:space="preserve">  </v>
      </c>
      <c r="G183" s="42" t="str">
        <f t="shared" si="4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6"/>
        <v>0</v>
      </c>
      <c r="D184" s="41" t="str">
        <f t="shared" si="45"/>
        <v xml:space="preserve">  </v>
      </c>
      <c r="E184" s="42" t="str">
        <f t="shared" si="48"/>
        <v xml:space="preserve"> </v>
      </c>
      <c r="F184" s="42" t="str">
        <f t="shared" si="49"/>
        <v xml:space="preserve">  </v>
      </c>
      <c r="G184" s="42" t="str">
        <f t="shared" si="4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6"/>
        <v>0</v>
      </c>
      <c r="D185" s="41" t="str">
        <f t="shared" si="45"/>
        <v xml:space="preserve">  </v>
      </c>
      <c r="E185" s="42" t="str">
        <f t="shared" si="48"/>
        <v xml:space="preserve"> </v>
      </c>
      <c r="F185" s="42" t="str">
        <f t="shared" si="49"/>
        <v xml:space="preserve">  </v>
      </c>
      <c r="G185" s="42" t="str">
        <f t="shared" si="4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6"/>
        <v>0</v>
      </c>
      <c r="D186" s="41" t="str">
        <f t="shared" si="45"/>
        <v xml:space="preserve">  </v>
      </c>
      <c r="E186" s="42" t="str">
        <f t="shared" si="48"/>
        <v xml:space="preserve"> </v>
      </c>
      <c r="F186" s="42" t="str">
        <f t="shared" si="49"/>
        <v xml:space="preserve">  </v>
      </c>
      <c r="G186" s="42" t="str">
        <f t="shared" si="4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6"/>
        <v>0</v>
      </c>
      <c r="D187" s="141" t="str">
        <f t="shared" si="45"/>
        <v xml:space="preserve">  </v>
      </c>
      <c r="E187" s="144" t="str">
        <f t="shared" si="48"/>
        <v xml:space="preserve"> </v>
      </c>
      <c r="F187" s="143" t="str">
        <f t="shared" si="49"/>
        <v xml:space="preserve">  </v>
      </c>
      <c r="G187" s="144" t="str">
        <f t="shared" si="4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5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50">RAND()</f>
        <v>0.13489326377933919</v>
      </c>
      <c r="E191" s="40">
        <f t="shared" ref="E191:E209" si="51">C11</f>
        <v>6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50"/>
        <v>0.72612699914773993</v>
      </c>
      <c r="E192" s="40">
        <f t="shared" si="51"/>
        <v>2</v>
      </c>
    </row>
    <row r="193" spans="1:14" x14ac:dyDescent="0.2">
      <c r="D193" s="113">
        <f t="shared" ca="1" si="50"/>
        <v>0.25195212092016939</v>
      </c>
      <c r="E193" s="40">
        <f t="shared" si="51"/>
        <v>3</v>
      </c>
    </row>
    <row r="194" spans="1:14" x14ac:dyDescent="0.2">
      <c r="D194" s="113">
        <f t="shared" ca="1" si="50"/>
        <v>4.1181128445825443E-2</v>
      </c>
      <c r="E194" s="40">
        <f t="shared" si="51"/>
        <v>4</v>
      </c>
    </row>
    <row r="195" spans="1:14" x14ac:dyDescent="0.2">
      <c r="D195" s="113">
        <f t="shared" ca="1" si="50"/>
        <v>0.21471641242440787</v>
      </c>
      <c r="E195" s="40">
        <f t="shared" si="51"/>
        <v>5</v>
      </c>
    </row>
    <row r="196" spans="1:14" x14ac:dyDescent="0.2">
      <c r="D196" s="113">
        <f t="shared" ca="1" si="50"/>
        <v>0.2158603753852022</v>
      </c>
      <c r="E196" s="40">
        <f t="shared" si="51"/>
        <v>0</v>
      </c>
    </row>
    <row r="197" spans="1:14" x14ac:dyDescent="0.2">
      <c r="D197" s="113">
        <f t="shared" ca="1" si="50"/>
        <v>0.70015770202076788</v>
      </c>
      <c r="E197" s="40">
        <f t="shared" si="51"/>
        <v>0</v>
      </c>
    </row>
    <row r="198" spans="1:14" ht="19.5" customHeight="1" x14ac:dyDescent="0.2">
      <c r="A198" s="87"/>
      <c r="B198" s="87"/>
      <c r="D198" s="113">
        <f t="shared" ca="1" si="50"/>
        <v>1.3669843122026903E-2</v>
      </c>
      <c r="E198" s="40">
        <f t="shared" si="51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50"/>
        <v>0.89076250784127453</v>
      </c>
      <c r="E199" s="40">
        <f t="shared" si="51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50"/>
        <v>0.68479607647431373</v>
      </c>
      <c r="E200" s="40">
        <f t="shared" si="51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50"/>
        <v>0.4064250802952768</v>
      </c>
      <c r="E201" s="40">
        <f t="shared" si="51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50"/>
        <v>0.12832416496691124</v>
      </c>
      <c r="E202" s="40">
        <f t="shared" si="51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50"/>
        <v>0.69621477380142793</v>
      </c>
      <c r="E203" s="40">
        <f t="shared" si="51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50"/>
        <v>0.97858582664730598</v>
      </c>
      <c r="E204" s="40">
        <f t="shared" si="51"/>
        <v>0</v>
      </c>
    </row>
    <row r="205" spans="1:14" x14ac:dyDescent="0.2">
      <c r="D205" s="113">
        <f t="shared" ca="1" si="50"/>
        <v>0.94879591053353052</v>
      </c>
      <c r="E205" s="40">
        <f t="shared" si="51"/>
        <v>0</v>
      </c>
    </row>
    <row r="206" spans="1:14" x14ac:dyDescent="0.2">
      <c r="D206" s="113">
        <f t="shared" ca="1" si="50"/>
        <v>0.66858871342462078</v>
      </c>
      <c r="E206" s="40">
        <f t="shared" si="51"/>
        <v>0</v>
      </c>
    </row>
    <row r="207" spans="1:14" x14ac:dyDescent="0.2">
      <c r="D207" s="113">
        <f t="shared" ca="1" si="50"/>
        <v>0.88599269833508432</v>
      </c>
      <c r="E207" s="40">
        <f t="shared" si="51"/>
        <v>0</v>
      </c>
    </row>
    <row r="208" spans="1:14" x14ac:dyDescent="0.2">
      <c r="D208" s="113">
        <f t="shared" ca="1" si="50"/>
        <v>0.46029647486001668</v>
      </c>
      <c r="E208" s="40">
        <f t="shared" si="51"/>
        <v>0</v>
      </c>
    </row>
    <row r="209" spans="4:5" x14ac:dyDescent="0.2">
      <c r="D209" s="113">
        <f t="shared" ca="1" si="50"/>
        <v>0.95098132454800477</v>
      </c>
      <c r="E209" s="40">
        <f t="shared" si="51"/>
        <v>0</v>
      </c>
    </row>
    <row r="210" spans="4:5" x14ac:dyDescent="0.2">
      <c r="D210" s="113">
        <f t="shared" ref="D210:D255" ca="1" si="52">RAND()</f>
        <v>0.26989729746156077</v>
      </c>
      <c r="E210" s="40">
        <f t="shared" ref="E210:E255" si="53">C30</f>
        <v>0</v>
      </c>
    </row>
    <row r="211" spans="4:5" x14ac:dyDescent="0.2">
      <c r="D211" s="113">
        <f t="shared" ca="1" si="52"/>
        <v>0.74393262801778892</v>
      </c>
      <c r="E211" s="40">
        <f t="shared" si="53"/>
        <v>0</v>
      </c>
    </row>
    <row r="212" spans="4:5" x14ac:dyDescent="0.2">
      <c r="D212" s="113">
        <f t="shared" ca="1" si="52"/>
        <v>3.1339027452081614E-2</v>
      </c>
      <c r="E212" s="40">
        <f t="shared" si="53"/>
        <v>0</v>
      </c>
    </row>
    <row r="213" spans="4:5" x14ac:dyDescent="0.2">
      <c r="D213" s="113">
        <f t="shared" ca="1" si="52"/>
        <v>8.632601257789263E-2</v>
      </c>
      <c r="E213" s="40">
        <f t="shared" si="53"/>
        <v>0</v>
      </c>
    </row>
    <row r="214" spans="4:5" x14ac:dyDescent="0.2">
      <c r="D214" s="113">
        <f t="shared" ca="1" si="52"/>
        <v>0.66617436350052139</v>
      </c>
      <c r="E214" s="40">
        <f t="shared" si="53"/>
        <v>0</v>
      </c>
    </row>
    <row r="215" spans="4:5" x14ac:dyDescent="0.2">
      <c r="D215" s="113">
        <f t="shared" ca="1" si="52"/>
        <v>0.60123195792841611</v>
      </c>
      <c r="E215" s="40">
        <f t="shared" si="53"/>
        <v>0</v>
      </c>
    </row>
    <row r="216" spans="4:5" x14ac:dyDescent="0.2">
      <c r="D216" s="113">
        <f t="shared" ca="1" si="52"/>
        <v>0.58820111599582336</v>
      </c>
      <c r="E216" s="40">
        <f t="shared" si="53"/>
        <v>0</v>
      </c>
    </row>
    <row r="217" spans="4:5" x14ac:dyDescent="0.2">
      <c r="D217" s="113">
        <f t="shared" ca="1" si="52"/>
        <v>9.1318255241254365E-2</v>
      </c>
      <c r="E217" s="40">
        <f t="shared" si="53"/>
        <v>0</v>
      </c>
    </row>
    <row r="218" spans="4:5" x14ac:dyDescent="0.2">
      <c r="D218" s="113">
        <f t="shared" ca="1" si="52"/>
        <v>0.47003433181442689</v>
      </c>
      <c r="E218" s="40">
        <f t="shared" si="53"/>
        <v>0</v>
      </c>
    </row>
    <row r="219" spans="4:5" x14ac:dyDescent="0.2">
      <c r="D219" s="113">
        <f t="shared" ca="1" si="52"/>
        <v>0.57358946733338245</v>
      </c>
      <c r="E219" s="40">
        <f t="shared" si="53"/>
        <v>0</v>
      </c>
    </row>
    <row r="220" spans="4:5" x14ac:dyDescent="0.2">
      <c r="D220" s="113">
        <f t="shared" ca="1" si="52"/>
        <v>0.15434279021068664</v>
      </c>
      <c r="E220" s="40">
        <f t="shared" si="53"/>
        <v>0</v>
      </c>
    </row>
    <row r="221" spans="4:5" x14ac:dyDescent="0.2">
      <c r="D221" s="113">
        <f t="shared" ca="1" si="52"/>
        <v>0.52037648370614831</v>
      </c>
      <c r="E221" s="40">
        <f t="shared" si="53"/>
        <v>0</v>
      </c>
    </row>
    <row r="222" spans="4:5" x14ac:dyDescent="0.2">
      <c r="D222" s="113">
        <f t="shared" ca="1" si="52"/>
        <v>1.2545793059794641E-2</v>
      </c>
      <c r="E222" s="40">
        <f t="shared" si="53"/>
        <v>0</v>
      </c>
    </row>
    <row r="223" spans="4:5" x14ac:dyDescent="0.2">
      <c r="D223" s="113">
        <f t="shared" ca="1" si="52"/>
        <v>0.59767191563247435</v>
      </c>
      <c r="E223" s="40">
        <f t="shared" si="53"/>
        <v>0</v>
      </c>
    </row>
    <row r="224" spans="4:5" x14ac:dyDescent="0.2">
      <c r="D224" s="113">
        <f t="shared" ca="1" si="52"/>
        <v>0.20542049328523038</v>
      </c>
      <c r="E224" s="40">
        <f t="shared" si="53"/>
        <v>0</v>
      </c>
    </row>
    <row r="225" spans="4:5" x14ac:dyDescent="0.2">
      <c r="D225" s="113">
        <f t="shared" ca="1" si="52"/>
        <v>0.13629334404693094</v>
      </c>
      <c r="E225" s="40">
        <f t="shared" si="53"/>
        <v>0</v>
      </c>
    </row>
    <row r="226" spans="4:5" x14ac:dyDescent="0.2">
      <c r="D226" s="113">
        <f t="shared" ca="1" si="52"/>
        <v>0.65608999514820865</v>
      </c>
      <c r="E226" s="40">
        <f t="shared" si="53"/>
        <v>0</v>
      </c>
    </row>
    <row r="227" spans="4:5" x14ac:dyDescent="0.2">
      <c r="D227" s="113">
        <f t="shared" ca="1" si="52"/>
        <v>0.68322216645454803</v>
      </c>
      <c r="E227" s="40">
        <f t="shared" si="53"/>
        <v>0</v>
      </c>
    </row>
    <row r="228" spans="4:5" x14ac:dyDescent="0.2">
      <c r="D228" s="113">
        <f t="shared" ca="1" si="52"/>
        <v>0.56373097619213208</v>
      </c>
      <c r="E228" s="40">
        <f t="shared" si="53"/>
        <v>0</v>
      </c>
    </row>
    <row r="229" spans="4:5" x14ac:dyDescent="0.2">
      <c r="D229" s="113">
        <f t="shared" ca="1" si="52"/>
        <v>0.85029147520443116</v>
      </c>
      <c r="E229" s="40">
        <f t="shared" si="53"/>
        <v>0</v>
      </c>
    </row>
    <row r="230" spans="4:5" x14ac:dyDescent="0.2">
      <c r="D230" s="113">
        <f t="shared" ca="1" si="52"/>
        <v>6.0551531603660114E-2</v>
      </c>
      <c r="E230" s="40">
        <f t="shared" si="53"/>
        <v>0</v>
      </c>
    </row>
    <row r="231" spans="4:5" x14ac:dyDescent="0.2">
      <c r="D231" s="113">
        <f t="shared" ca="1" si="52"/>
        <v>0.7775896407396391</v>
      </c>
      <c r="E231" s="40">
        <f t="shared" si="53"/>
        <v>0</v>
      </c>
    </row>
    <row r="232" spans="4:5" x14ac:dyDescent="0.2">
      <c r="D232" s="113">
        <f t="shared" ca="1" si="52"/>
        <v>0.92365504233401552</v>
      </c>
      <c r="E232" s="40">
        <f t="shared" si="53"/>
        <v>0</v>
      </c>
    </row>
    <row r="233" spans="4:5" x14ac:dyDescent="0.2">
      <c r="D233" s="113">
        <f t="shared" ca="1" si="52"/>
        <v>0.25887200591198656</v>
      </c>
      <c r="E233" s="40">
        <f t="shared" si="53"/>
        <v>0</v>
      </c>
    </row>
    <row r="234" spans="4:5" x14ac:dyDescent="0.2">
      <c r="D234" s="113">
        <f t="shared" ca="1" si="52"/>
        <v>0.36588350830237359</v>
      </c>
      <c r="E234" s="40">
        <f t="shared" si="53"/>
        <v>0</v>
      </c>
    </row>
    <row r="235" spans="4:5" x14ac:dyDescent="0.2">
      <c r="D235" s="113">
        <f t="shared" ca="1" si="52"/>
        <v>0.83168584714266958</v>
      </c>
      <c r="E235" s="40">
        <f t="shared" si="53"/>
        <v>0</v>
      </c>
    </row>
    <row r="236" spans="4:5" x14ac:dyDescent="0.2">
      <c r="D236" s="113">
        <f t="shared" ca="1" si="52"/>
        <v>4.4408469017023111E-2</v>
      </c>
      <c r="E236" s="40">
        <f t="shared" si="53"/>
        <v>0</v>
      </c>
    </row>
    <row r="237" spans="4:5" x14ac:dyDescent="0.2">
      <c r="D237" s="113">
        <f t="shared" ca="1" si="52"/>
        <v>0.43663241300657307</v>
      </c>
      <c r="E237" s="40">
        <f t="shared" si="53"/>
        <v>0</v>
      </c>
    </row>
    <row r="238" spans="4:5" x14ac:dyDescent="0.2">
      <c r="D238" s="113">
        <f t="shared" ca="1" si="52"/>
        <v>0.24104592736095931</v>
      </c>
      <c r="E238" s="40">
        <f t="shared" si="53"/>
        <v>0</v>
      </c>
    </row>
    <row r="239" spans="4:5" x14ac:dyDescent="0.2">
      <c r="D239" s="113">
        <f t="shared" ca="1" si="52"/>
        <v>0.85991602692013236</v>
      </c>
      <c r="E239" s="40">
        <f t="shared" si="53"/>
        <v>0</v>
      </c>
    </row>
    <row r="240" spans="4:5" x14ac:dyDescent="0.2">
      <c r="D240" s="113">
        <f t="shared" ca="1" si="52"/>
        <v>0.82367988480645282</v>
      </c>
      <c r="E240" s="40">
        <f t="shared" si="53"/>
        <v>0</v>
      </c>
    </row>
    <row r="241" spans="4:5" x14ac:dyDescent="0.2">
      <c r="D241" s="113">
        <f t="shared" ca="1" si="52"/>
        <v>0.56885088791973482</v>
      </c>
      <c r="E241" s="40">
        <f t="shared" si="53"/>
        <v>0</v>
      </c>
    </row>
    <row r="242" spans="4:5" x14ac:dyDescent="0.2">
      <c r="D242" s="113">
        <f t="shared" ca="1" si="52"/>
        <v>0.50534564307212548</v>
      </c>
      <c r="E242" s="40">
        <f t="shared" si="53"/>
        <v>0</v>
      </c>
    </row>
    <row r="243" spans="4:5" x14ac:dyDescent="0.2">
      <c r="D243" s="113">
        <f t="shared" ca="1" si="52"/>
        <v>0.24392008886609873</v>
      </c>
      <c r="E243" s="40">
        <f t="shared" si="53"/>
        <v>0</v>
      </c>
    </row>
    <row r="244" spans="4:5" x14ac:dyDescent="0.2">
      <c r="D244" s="113">
        <f t="shared" ca="1" si="52"/>
        <v>0.78342238713983925</v>
      </c>
      <c r="E244" s="40">
        <f t="shared" si="53"/>
        <v>0</v>
      </c>
    </row>
    <row r="245" spans="4:5" x14ac:dyDescent="0.2">
      <c r="D245" s="113">
        <f t="shared" ca="1" si="52"/>
        <v>0.27825922134892311</v>
      </c>
      <c r="E245" s="40">
        <f t="shared" si="53"/>
        <v>0</v>
      </c>
    </row>
    <row r="246" spans="4:5" x14ac:dyDescent="0.2">
      <c r="D246" s="113">
        <f t="shared" ca="1" si="52"/>
        <v>0.34210271319240093</v>
      </c>
      <c r="E246" s="40">
        <f t="shared" si="53"/>
        <v>0</v>
      </c>
    </row>
    <row r="247" spans="4:5" x14ac:dyDescent="0.2">
      <c r="D247" s="113">
        <f t="shared" ca="1" si="52"/>
        <v>0.1638614669799725</v>
      </c>
      <c r="E247" s="40">
        <f t="shared" si="53"/>
        <v>0</v>
      </c>
    </row>
    <row r="248" spans="4:5" x14ac:dyDescent="0.2">
      <c r="D248" s="113">
        <f t="shared" ca="1" si="52"/>
        <v>0.81270609522540715</v>
      </c>
      <c r="E248" s="40">
        <f t="shared" si="53"/>
        <v>0</v>
      </c>
    </row>
    <row r="249" spans="4:5" x14ac:dyDescent="0.2">
      <c r="D249" s="113">
        <f t="shared" ca="1" si="52"/>
        <v>0.51194447939821974</v>
      </c>
      <c r="E249" s="40">
        <f t="shared" si="53"/>
        <v>0</v>
      </c>
    </row>
    <row r="250" spans="4:5" x14ac:dyDescent="0.2">
      <c r="D250" s="113">
        <f t="shared" ca="1" si="52"/>
        <v>0.65002470614653973</v>
      </c>
      <c r="E250" s="40">
        <f t="shared" si="53"/>
        <v>0</v>
      </c>
    </row>
    <row r="251" spans="4:5" x14ac:dyDescent="0.2">
      <c r="D251" s="113">
        <f t="shared" ca="1" si="52"/>
        <v>0.37710076924111124</v>
      </c>
      <c r="E251" s="40">
        <f t="shared" si="53"/>
        <v>0</v>
      </c>
    </row>
    <row r="252" spans="4:5" x14ac:dyDescent="0.2">
      <c r="D252" s="113">
        <f t="shared" ca="1" si="52"/>
        <v>7.1135009088756362E-2</v>
      </c>
      <c r="E252" s="40">
        <f t="shared" si="53"/>
        <v>0</v>
      </c>
    </row>
    <row r="253" spans="4:5" x14ac:dyDescent="0.2">
      <c r="D253" s="113">
        <f t="shared" ca="1" si="52"/>
        <v>0.8933683865258768</v>
      </c>
      <c r="E253" s="40">
        <f t="shared" si="53"/>
        <v>0</v>
      </c>
    </row>
    <row r="254" spans="4:5" x14ac:dyDescent="0.2">
      <c r="D254" s="113">
        <f t="shared" ca="1" si="52"/>
        <v>0.54901860829938598</v>
      </c>
      <c r="E254" s="40">
        <f t="shared" si="53"/>
        <v>0</v>
      </c>
    </row>
    <row r="255" spans="4:5" x14ac:dyDescent="0.2">
      <c r="D255" s="113">
        <f t="shared" ca="1" si="52"/>
        <v>0.73167012362712536</v>
      </c>
      <c r="E255" s="40">
        <f t="shared" si="53"/>
        <v>0</v>
      </c>
    </row>
    <row r="256" spans="4:5" x14ac:dyDescent="0.2">
      <c r="D256" s="113">
        <f t="shared" ref="D256:D270" ca="1" si="54">RAND()</f>
        <v>0.88594730852001347</v>
      </c>
      <c r="E256" s="40">
        <f t="shared" ref="E256:E269" si="55">C76</f>
        <v>0</v>
      </c>
    </row>
    <row r="257" spans="4:5" x14ac:dyDescent="0.2">
      <c r="D257" s="113">
        <f t="shared" ca="1" si="54"/>
        <v>0.98359705392852215</v>
      </c>
      <c r="E257" s="40">
        <f t="shared" si="55"/>
        <v>0</v>
      </c>
    </row>
    <row r="258" spans="4:5" x14ac:dyDescent="0.2">
      <c r="D258" s="113">
        <f t="shared" ca="1" si="54"/>
        <v>0.80860105890008971</v>
      </c>
      <c r="E258" s="40">
        <f t="shared" si="55"/>
        <v>0</v>
      </c>
    </row>
    <row r="259" spans="4:5" x14ac:dyDescent="0.2">
      <c r="D259" s="113">
        <f t="shared" ca="1" si="54"/>
        <v>0.96981623709528353</v>
      </c>
      <c r="E259" s="40">
        <f t="shared" si="55"/>
        <v>0</v>
      </c>
    </row>
    <row r="260" spans="4:5" x14ac:dyDescent="0.2">
      <c r="D260" s="113">
        <f t="shared" ca="1" si="54"/>
        <v>0.47765546878654785</v>
      </c>
      <c r="E260" s="40">
        <f t="shared" si="55"/>
        <v>0</v>
      </c>
    </row>
    <row r="261" spans="4:5" x14ac:dyDescent="0.2">
      <c r="D261" s="113">
        <f t="shared" ca="1" si="54"/>
        <v>0.65304916878766217</v>
      </c>
      <c r="E261" s="40">
        <f t="shared" si="55"/>
        <v>0</v>
      </c>
    </row>
    <row r="262" spans="4:5" x14ac:dyDescent="0.2">
      <c r="D262" s="113">
        <f t="shared" ca="1" si="54"/>
        <v>0.88030495624310345</v>
      </c>
      <c r="E262" s="40">
        <f t="shared" si="55"/>
        <v>0</v>
      </c>
    </row>
    <row r="263" spans="4:5" x14ac:dyDescent="0.2">
      <c r="D263" s="113">
        <f t="shared" ca="1" si="54"/>
        <v>0.97210198004504078</v>
      </c>
      <c r="E263" s="40">
        <f t="shared" si="55"/>
        <v>0</v>
      </c>
    </row>
    <row r="264" spans="4:5" x14ac:dyDescent="0.2">
      <c r="D264" s="113">
        <f t="shared" ca="1" si="54"/>
        <v>0.20410432624514485</v>
      </c>
      <c r="E264" s="40">
        <f t="shared" si="55"/>
        <v>0</v>
      </c>
    </row>
    <row r="265" spans="4:5" x14ac:dyDescent="0.2">
      <c r="D265" s="113">
        <f t="shared" ca="1" si="54"/>
        <v>0.83739343975855951</v>
      </c>
      <c r="E265" s="40">
        <f t="shared" si="55"/>
        <v>0</v>
      </c>
    </row>
    <row r="266" spans="4:5" x14ac:dyDescent="0.2">
      <c r="D266" s="113">
        <f t="shared" ca="1" si="54"/>
        <v>0.63122150406698874</v>
      </c>
      <c r="E266" s="40">
        <f t="shared" si="55"/>
        <v>0</v>
      </c>
    </row>
    <row r="267" spans="4:5" x14ac:dyDescent="0.2">
      <c r="D267" s="113">
        <f t="shared" ca="1" si="54"/>
        <v>0.70099382096015539</v>
      </c>
      <c r="E267" s="40">
        <f t="shared" si="55"/>
        <v>0</v>
      </c>
    </row>
    <row r="268" spans="4:5" x14ac:dyDescent="0.2">
      <c r="D268" s="113">
        <f t="shared" ca="1" si="54"/>
        <v>0.49742293018336536</v>
      </c>
      <c r="E268" s="40">
        <f t="shared" si="55"/>
        <v>0</v>
      </c>
    </row>
    <row r="269" spans="4:5" x14ac:dyDescent="0.2">
      <c r="D269" s="113">
        <f t="shared" ca="1" si="54"/>
        <v>8.3111323903111489E-2</v>
      </c>
      <c r="E269" s="40">
        <f t="shared" si="55"/>
        <v>0</v>
      </c>
    </row>
    <row r="270" spans="4:5" x14ac:dyDescent="0.2">
      <c r="D270" s="113">
        <f t="shared" ca="1" si="54"/>
        <v>0.97022585704049258</v>
      </c>
      <c r="E270" s="40"/>
    </row>
  </sheetData>
  <sheetProtection selectLockedCells="1" selectUnlockedCells="1"/>
  <sortState xmlns:xlrd2="http://schemas.microsoft.com/office/spreadsheetml/2017/richdata2" ref="D191:D201">
    <sortCondition descending="1" ref="D191:D201"/>
  </sortState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3" manualBreakCount="3">
    <brk id="47" max="1638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4A45F-E990-4C22-A33C-046C8B6E3945}">
  <sheetPr>
    <pageSetUpPr fitToPage="1"/>
  </sheetPr>
  <dimension ref="A1:BH291"/>
  <sheetViews>
    <sheetView workbookViewId="0">
      <selection activeCell="I40" sqref="I4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30</v>
      </c>
      <c r="AI2" s="2" t="s">
        <v>4</v>
      </c>
      <c r="AJ2" s="206" t="s">
        <v>2</v>
      </c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E2" s="1"/>
      <c r="BF2" s="1"/>
    </row>
    <row r="3" spans="1:60" x14ac:dyDescent="0.2"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93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83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1</v>
      </c>
      <c r="H7" s="207" t="s">
        <v>7</v>
      </c>
      <c r="I7" s="208"/>
      <c r="J7" s="209"/>
      <c r="K7" s="210" t="s">
        <v>8</v>
      </c>
      <c r="L7" s="211"/>
      <c r="M7" s="212"/>
      <c r="N7" s="213" t="s">
        <v>9</v>
      </c>
      <c r="O7" s="214"/>
      <c r="P7" s="215"/>
      <c r="Q7" s="216" t="s">
        <v>10</v>
      </c>
      <c r="R7" s="217"/>
      <c r="S7" s="218"/>
      <c r="T7" s="219" t="s">
        <v>11</v>
      </c>
      <c r="U7" s="220"/>
      <c r="V7" s="221"/>
      <c r="W7" s="222" t="s">
        <v>12</v>
      </c>
      <c r="X7" s="223"/>
      <c r="Y7" s="224"/>
      <c r="Z7" s="225" t="s">
        <v>13</v>
      </c>
      <c r="AA7" s="226"/>
      <c r="AB7" s="227"/>
      <c r="AC7" s="228" t="s">
        <v>14</v>
      </c>
      <c r="AD7" s="229"/>
      <c r="AE7" s="23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30</v>
      </c>
      <c r="D8" s="10" t="s">
        <v>15</v>
      </c>
      <c r="E8" s="5"/>
      <c r="F8" t="s">
        <v>0</v>
      </c>
      <c r="H8" s="188" t="s">
        <v>4</v>
      </c>
      <c r="I8" s="189"/>
      <c r="J8" s="190"/>
      <c r="K8" s="191" t="s">
        <v>1</v>
      </c>
      <c r="L8" s="192"/>
      <c r="M8" s="193"/>
      <c r="N8" s="194" t="s">
        <v>6</v>
      </c>
      <c r="O8" s="195"/>
      <c r="P8" s="196"/>
      <c r="Q8" s="197" t="s">
        <v>3</v>
      </c>
      <c r="R8" s="198"/>
      <c r="S8" s="199"/>
      <c r="T8" s="200" t="s">
        <v>5</v>
      </c>
      <c r="U8" s="201"/>
      <c r="V8" s="202"/>
      <c r="W8" s="203" t="s">
        <v>16</v>
      </c>
      <c r="X8" s="204"/>
      <c r="Y8" s="205"/>
      <c r="Z8" s="158" t="s">
        <v>17</v>
      </c>
      <c r="AA8" s="159"/>
      <c r="AB8" s="160"/>
      <c r="AC8" s="161" t="s">
        <v>94</v>
      </c>
      <c r="AD8" s="162"/>
      <c r="AE8" s="16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64">
        <v>46053</v>
      </c>
      <c r="I9" s="165"/>
      <c r="J9" s="166"/>
      <c r="K9" s="167">
        <v>46067</v>
      </c>
      <c r="L9" s="168"/>
      <c r="M9" s="169"/>
      <c r="N9" s="170">
        <v>46095</v>
      </c>
      <c r="O9" s="171"/>
      <c r="P9" s="172"/>
      <c r="Q9" s="173">
        <v>46102</v>
      </c>
      <c r="R9" s="174"/>
      <c r="S9" s="175"/>
      <c r="T9" s="176">
        <v>46109</v>
      </c>
      <c r="U9" s="177"/>
      <c r="V9" s="178"/>
      <c r="W9" s="179">
        <v>46165</v>
      </c>
      <c r="X9" s="180"/>
      <c r="Y9" s="181"/>
      <c r="Z9" s="182">
        <v>46179</v>
      </c>
      <c r="AA9" s="183"/>
      <c r="AB9" s="184"/>
      <c r="AC9" s="185">
        <v>46186</v>
      </c>
      <c r="AD9" s="186"/>
      <c r="AE9" s="187"/>
      <c r="AF9" s="7"/>
      <c r="AG9" s="7"/>
      <c r="AI9" s="3" t="s">
        <v>94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85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74" si="0">AF11</f>
        <v>50</v>
      </c>
      <c r="C11" s="40">
        <v>125</v>
      </c>
      <c r="D11" s="41" t="s">
        <v>107</v>
      </c>
      <c r="E11" s="42" t="s">
        <v>98</v>
      </c>
      <c r="F11" s="42" t="s">
        <v>148</v>
      </c>
      <c r="G11" s="42"/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/>
      <c r="L11" s="47" t="str">
        <f t="shared" ref="L11:L74" si="1">IF(SUMIF(AN$11:AN$97,$C11,AM$11:AM$97)=0," ",SUMIF(AN$11:AN$97,$C11,AM$11:AM$97))</f>
        <v xml:space="preserve"> </v>
      </c>
      <c r="M11" s="48">
        <f>IF(L11=" ",0,IF(L11=1,50,IF(L11=2,48,IF(L11=3,46,IF(L11=4,44,IF(L11=5,42,IF(AND(L11&gt;5,L11&lt;45),46-L11,2)))))))</f>
        <v>0</v>
      </c>
      <c r="N11" s="49"/>
      <c r="O11" s="50" t="str">
        <f t="shared" ref="O11:O74" si="2">IF(SUMIF(AQ$11:AQ$97,$C11,AP$11:AP$97)=0," ",SUMIF(AQ$11:AQ$97,$C11,AP$11:AP$97))</f>
        <v xml:space="preserve"> </v>
      </c>
      <c r="P11" s="51">
        <f>IF(O11=" ",0,IF(O11=1,50,IF(O11=2,48,IF(O11=3,46,IF(O11=4,44,IF(O11=5,42,IF(AND(O11&gt;5,O11&lt;45),46-O11,2)))))))</f>
        <v>0</v>
      </c>
      <c r="Q11" s="52"/>
      <c r="R11" s="53" t="str">
        <f t="shared" ref="R11:R74" si="3"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 t="shared" ref="U11:U74" si="4"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 t="shared" ref="X11:X74" si="5"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 t="shared" ref="AA11:AA74" si="6"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 t="shared" ref="AD11:AD74" si="7"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 t="shared" ref="AF11:AF74" si="8">J11+M11+P11+S11+V11+Y11+AB11+AE11</f>
        <v>50</v>
      </c>
      <c r="AG11" s="64">
        <f t="shared" ref="AG11:AG74" si="9">A11</f>
        <v>1</v>
      </c>
      <c r="AH11" s="39">
        <f t="shared" ref="AH11:AH74" si="10">AF11-MIN(J11,M11,P11,S11,V11,Y11,AB11,AE11)</f>
        <v>50</v>
      </c>
      <c r="AJ11" s="44">
        <v>1</v>
      </c>
      <c r="AK11" s="44">
        <v>125</v>
      </c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48</v>
      </c>
      <c r="C12" s="40">
        <v>124</v>
      </c>
      <c r="D12" s="41" t="s">
        <v>108</v>
      </c>
      <c r="E12" s="42" t="s">
        <v>98</v>
      </c>
      <c r="F12" s="42" t="s">
        <v>136</v>
      </c>
      <c r="G12" s="42" t="s">
        <v>0</v>
      </c>
      <c r="H12" s="43">
        <v>1</v>
      </c>
      <c r="I12" s="44">
        <v>2</v>
      </c>
      <c r="J12" s="45">
        <f t="shared" ref="J12:J75" si="11">IF(I12=" ",0,IF(I12=1,50,IF(I12=2,48,IF(I12=3,46,IF(I12=4,44,IF(I12=5,42,IF(AND(I12&gt;5,I12&lt;45),46-I12,2)))))))</f>
        <v>48</v>
      </c>
      <c r="K12" s="46"/>
      <c r="L12" s="47" t="str">
        <f t="shared" si="1"/>
        <v xml:space="preserve"> </v>
      </c>
      <c r="M12" s="48">
        <f t="shared" ref="M12:M75" si="12">IF(L12=" ",0,IF(L12=1,50,IF(L12=2,48,IF(L12=3,46,IF(L12=4,44,IF(L12=5,42,IF(AND(L12&gt;5,L12&lt;45),46-L12,2)))))))</f>
        <v>0</v>
      </c>
      <c r="N12" s="49"/>
      <c r="O12" s="50" t="str">
        <f t="shared" si="2"/>
        <v xml:space="preserve"> </v>
      </c>
      <c r="P12" s="51">
        <f t="shared" ref="P12:P75" si="13">IF(O12=" ",0,IF(O12=1,50,IF(O12=2,48,IF(O12=3,46,IF(O12=4,44,IF(O12=5,42,IF(AND(O12&gt;5,O12&lt;45),46-O12,2)))))))</f>
        <v>0</v>
      </c>
      <c r="Q12" s="52"/>
      <c r="R12" s="53" t="str">
        <f t="shared" si="3"/>
        <v xml:space="preserve"> </v>
      </c>
      <c r="S12" s="54">
        <f t="shared" ref="S12:S75" si="14">IF(R12=" ",0,IF(R12=1,50,IF(R12=2,48,IF(R12=3,46,IF(R12=4,44,IF(R12=5,42,IF(AND(R12&gt;5,R12&lt;45),46-R12,2)))))))</f>
        <v>0</v>
      </c>
      <c r="T12" s="55"/>
      <c r="U12" s="56" t="str">
        <f t="shared" si="4"/>
        <v xml:space="preserve"> </v>
      </c>
      <c r="V12" s="57">
        <f t="shared" ref="V12:V75" si="15">IF(U12=" ",0,IF(U12=1,50,IF(U12=2,48,IF(U12=3,46,IF(U12=4,44,IF(U12=5,42,IF(AND(U12&gt;5,U12&lt;45),46-U12,2)))))))</f>
        <v>0</v>
      </c>
      <c r="W12" s="58"/>
      <c r="X12" s="59" t="str">
        <f t="shared" si="5"/>
        <v xml:space="preserve"> </v>
      </c>
      <c r="Y12" s="60">
        <f t="shared" ref="Y12:Y75" si="16">IF(X12=" ",0,IF(X12=1,50,IF(X12=2,48,IF(X12=3,46,IF(X12=4,44,IF(X12=5,42,IF(AND(X12&gt;5,X12&lt;45),46-X12,2)))))))</f>
        <v>0</v>
      </c>
      <c r="Z12" s="61"/>
      <c r="AA12" s="62" t="str">
        <f t="shared" si="6"/>
        <v xml:space="preserve"> </v>
      </c>
      <c r="AB12" s="63">
        <f t="shared" ref="AB12:AB75" si="17">IF(AA12=" ",0,IF(AA12=1,50,IF(AA12=2,48,IF(AA12=3,46,IF(AA12=4,44,IF(AA12=5,42,IF(AND(AA12&gt;5,AA12&lt;45),46-AA12,2)))))))</f>
        <v>0</v>
      </c>
      <c r="AC12" s="121"/>
      <c r="AD12" s="122" t="str">
        <f t="shared" si="7"/>
        <v xml:space="preserve"> </v>
      </c>
      <c r="AE12" s="123">
        <f t="shared" ref="AE12:AE75" si="18">IF(AD12=" ",0,IF(AD12=1,50,IF(AD12=2,48,IF(AD12=3,46,IF(AD12=4,44,IF(AD12=5,42,IF(AND(AD12&gt;5,AD12&lt;45),46-AD12,2)))))))</f>
        <v>0</v>
      </c>
      <c r="AF12" s="39">
        <f t="shared" si="8"/>
        <v>48</v>
      </c>
      <c r="AG12" s="64">
        <f t="shared" si="9"/>
        <v>2</v>
      </c>
      <c r="AH12" s="39">
        <f t="shared" si="10"/>
        <v>48</v>
      </c>
      <c r="AJ12" s="44">
        <v>2</v>
      </c>
      <c r="AK12" s="44">
        <v>124</v>
      </c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46</v>
      </c>
      <c r="C13" s="40">
        <v>113</v>
      </c>
      <c r="D13" s="41" t="s">
        <v>109</v>
      </c>
      <c r="E13" s="42" t="s">
        <v>98</v>
      </c>
      <c r="F13" s="42" t="s">
        <v>137</v>
      </c>
      <c r="G13" s="42" t="s">
        <v>0</v>
      </c>
      <c r="H13" s="43">
        <v>1</v>
      </c>
      <c r="I13" s="44">
        <v>3</v>
      </c>
      <c r="J13" s="45">
        <f t="shared" si="11"/>
        <v>46</v>
      </c>
      <c r="K13" s="46"/>
      <c r="L13" s="47" t="str">
        <f t="shared" si="1"/>
        <v xml:space="preserve"> </v>
      </c>
      <c r="M13" s="48">
        <f t="shared" si="12"/>
        <v>0</v>
      </c>
      <c r="N13" s="49"/>
      <c r="O13" s="50" t="str">
        <f t="shared" si="2"/>
        <v xml:space="preserve"> </v>
      </c>
      <c r="P13" s="51">
        <f t="shared" si="13"/>
        <v>0</v>
      </c>
      <c r="Q13" s="52"/>
      <c r="R13" s="53" t="str">
        <f t="shared" si="3"/>
        <v xml:space="preserve"> </v>
      </c>
      <c r="S13" s="54">
        <f t="shared" si="14"/>
        <v>0</v>
      </c>
      <c r="T13" s="55"/>
      <c r="U13" s="56" t="str">
        <f t="shared" si="4"/>
        <v xml:space="preserve"> </v>
      </c>
      <c r="V13" s="57">
        <f t="shared" si="15"/>
        <v>0</v>
      </c>
      <c r="W13" s="58"/>
      <c r="X13" s="59" t="str">
        <f t="shared" si="5"/>
        <v xml:space="preserve"> </v>
      </c>
      <c r="Y13" s="60">
        <f t="shared" si="16"/>
        <v>0</v>
      </c>
      <c r="Z13" s="61"/>
      <c r="AA13" s="62" t="str">
        <f t="shared" si="6"/>
        <v xml:space="preserve"> </v>
      </c>
      <c r="AB13" s="63">
        <f t="shared" si="17"/>
        <v>0</v>
      </c>
      <c r="AC13" s="121"/>
      <c r="AD13" s="122" t="str">
        <f t="shared" si="7"/>
        <v xml:space="preserve"> </v>
      </c>
      <c r="AE13" s="123">
        <f t="shared" si="18"/>
        <v>0</v>
      </c>
      <c r="AF13" s="39">
        <f t="shared" si="8"/>
        <v>46</v>
      </c>
      <c r="AG13" s="64">
        <f t="shared" si="9"/>
        <v>3</v>
      </c>
      <c r="AH13" s="39">
        <f t="shared" si="10"/>
        <v>46</v>
      </c>
      <c r="AJ13" s="44">
        <v>3</v>
      </c>
      <c r="AK13" s="44">
        <v>113</v>
      </c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122</v>
      </c>
      <c r="D14" s="41" t="s">
        <v>110</v>
      </c>
      <c r="E14" s="42" t="s">
        <v>98</v>
      </c>
      <c r="F14" s="42" t="s">
        <v>138</v>
      </c>
      <c r="G14" s="42" t="s">
        <v>0</v>
      </c>
      <c r="H14" s="43">
        <v>1</v>
      </c>
      <c r="I14" s="44">
        <v>4</v>
      </c>
      <c r="J14" s="45">
        <f t="shared" si="11"/>
        <v>44</v>
      </c>
      <c r="K14" s="46"/>
      <c r="L14" s="47" t="str">
        <f t="shared" si="1"/>
        <v xml:space="preserve"> </v>
      </c>
      <c r="M14" s="48">
        <f t="shared" si="12"/>
        <v>0</v>
      </c>
      <c r="N14" s="49"/>
      <c r="O14" s="50" t="str">
        <f t="shared" si="2"/>
        <v xml:space="preserve"> </v>
      </c>
      <c r="P14" s="51">
        <f t="shared" si="13"/>
        <v>0</v>
      </c>
      <c r="Q14" s="52"/>
      <c r="R14" s="53" t="str">
        <f t="shared" si="3"/>
        <v xml:space="preserve"> </v>
      </c>
      <c r="S14" s="54">
        <f t="shared" si="14"/>
        <v>0</v>
      </c>
      <c r="T14" s="55"/>
      <c r="U14" s="56" t="str">
        <f t="shared" si="4"/>
        <v xml:space="preserve"> </v>
      </c>
      <c r="V14" s="57">
        <f t="shared" si="15"/>
        <v>0</v>
      </c>
      <c r="W14" s="58"/>
      <c r="X14" s="59" t="str">
        <f t="shared" si="5"/>
        <v xml:space="preserve"> </v>
      </c>
      <c r="Y14" s="60">
        <f t="shared" si="16"/>
        <v>0</v>
      </c>
      <c r="Z14" s="61"/>
      <c r="AA14" s="62" t="str">
        <f t="shared" si="6"/>
        <v xml:space="preserve"> </v>
      </c>
      <c r="AB14" s="63">
        <f t="shared" si="17"/>
        <v>0</v>
      </c>
      <c r="AC14" s="121"/>
      <c r="AD14" s="122" t="str">
        <f t="shared" si="7"/>
        <v xml:space="preserve"> </v>
      </c>
      <c r="AE14" s="123">
        <f t="shared" si="18"/>
        <v>0</v>
      </c>
      <c r="AF14" s="39">
        <f t="shared" si="8"/>
        <v>44</v>
      </c>
      <c r="AG14" s="64">
        <f t="shared" si="9"/>
        <v>4</v>
      </c>
      <c r="AH14" s="39">
        <f t="shared" si="10"/>
        <v>44</v>
      </c>
      <c r="AJ14" s="44">
        <v>4</v>
      </c>
      <c r="AK14" s="44">
        <v>122</v>
      </c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42</v>
      </c>
      <c r="C15" s="40">
        <v>126</v>
      </c>
      <c r="D15" s="41" t="s">
        <v>111</v>
      </c>
      <c r="E15" s="42" t="s">
        <v>98</v>
      </c>
      <c r="F15" s="42" t="s">
        <v>138</v>
      </c>
      <c r="G15" s="42" t="s">
        <v>0</v>
      </c>
      <c r="H15" s="43">
        <v>1</v>
      </c>
      <c r="I15" s="44">
        <v>5</v>
      </c>
      <c r="J15" s="45">
        <f t="shared" si="11"/>
        <v>42</v>
      </c>
      <c r="K15" s="46"/>
      <c r="L15" s="47" t="str">
        <f t="shared" si="1"/>
        <v xml:space="preserve"> </v>
      </c>
      <c r="M15" s="48">
        <f t="shared" si="12"/>
        <v>0</v>
      </c>
      <c r="N15" s="49"/>
      <c r="O15" s="50" t="str">
        <f t="shared" si="2"/>
        <v xml:space="preserve"> </v>
      </c>
      <c r="P15" s="51">
        <f t="shared" si="13"/>
        <v>0</v>
      </c>
      <c r="Q15" s="52"/>
      <c r="R15" s="53" t="str">
        <f t="shared" si="3"/>
        <v xml:space="preserve"> </v>
      </c>
      <c r="S15" s="54">
        <f t="shared" si="14"/>
        <v>0</v>
      </c>
      <c r="T15" s="55"/>
      <c r="U15" s="56" t="str">
        <f t="shared" si="4"/>
        <v xml:space="preserve"> </v>
      </c>
      <c r="V15" s="57">
        <f t="shared" si="15"/>
        <v>0</v>
      </c>
      <c r="W15" s="58"/>
      <c r="X15" s="59" t="str">
        <f t="shared" si="5"/>
        <v xml:space="preserve"> </v>
      </c>
      <c r="Y15" s="60">
        <f t="shared" si="16"/>
        <v>0</v>
      </c>
      <c r="Z15" s="61"/>
      <c r="AA15" s="62" t="str">
        <f t="shared" si="6"/>
        <v xml:space="preserve"> </v>
      </c>
      <c r="AB15" s="63">
        <f t="shared" si="17"/>
        <v>0</v>
      </c>
      <c r="AC15" s="121"/>
      <c r="AD15" s="122" t="str">
        <f t="shared" si="7"/>
        <v xml:space="preserve"> </v>
      </c>
      <c r="AE15" s="123">
        <f t="shared" si="18"/>
        <v>0</v>
      </c>
      <c r="AF15" s="39">
        <f t="shared" si="8"/>
        <v>42</v>
      </c>
      <c r="AG15" s="64">
        <f t="shared" si="9"/>
        <v>5</v>
      </c>
      <c r="AH15" s="39">
        <f t="shared" si="10"/>
        <v>42</v>
      </c>
      <c r="AI15" s="126"/>
      <c r="AJ15" s="44">
        <v>5</v>
      </c>
      <c r="AK15" s="44">
        <v>126</v>
      </c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40</v>
      </c>
      <c r="C16" s="40">
        <v>102</v>
      </c>
      <c r="D16" s="41" t="s">
        <v>112</v>
      </c>
      <c r="E16" s="42" t="s">
        <v>98</v>
      </c>
      <c r="F16" s="42" t="s">
        <v>139</v>
      </c>
      <c r="G16" s="42" t="s">
        <v>0</v>
      </c>
      <c r="H16" s="43">
        <v>1</v>
      </c>
      <c r="I16" s="44">
        <v>6</v>
      </c>
      <c r="J16" s="45">
        <f t="shared" si="11"/>
        <v>40</v>
      </c>
      <c r="K16" s="46"/>
      <c r="L16" s="47" t="str">
        <f t="shared" si="1"/>
        <v xml:space="preserve"> </v>
      </c>
      <c r="M16" s="48">
        <f t="shared" si="12"/>
        <v>0</v>
      </c>
      <c r="N16" s="49"/>
      <c r="O16" s="50" t="str">
        <f t="shared" si="2"/>
        <v xml:space="preserve"> </v>
      </c>
      <c r="P16" s="51">
        <f t="shared" si="13"/>
        <v>0</v>
      </c>
      <c r="Q16" s="52"/>
      <c r="R16" s="53" t="str">
        <f t="shared" si="3"/>
        <v xml:space="preserve"> </v>
      </c>
      <c r="S16" s="54">
        <f t="shared" si="14"/>
        <v>0</v>
      </c>
      <c r="T16" s="55"/>
      <c r="U16" s="56" t="str">
        <f t="shared" si="4"/>
        <v xml:space="preserve"> </v>
      </c>
      <c r="V16" s="57">
        <f t="shared" si="15"/>
        <v>0</v>
      </c>
      <c r="W16" s="58"/>
      <c r="X16" s="59" t="str">
        <f t="shared" si="5"/>
        <v xml:space="preserve"> </v>
      </c>
      <c r="Y16" s="60">
        <f t="shared" si="16"/>
        <v>0</v>
      </c>
      <c r="Z16" s="61"/>
      <c r="AA16" s="62" t="str">
        <f t="shared" si="6"/>
        <v xml:space="preserve"> </v>
      </c>
      <c r="AB16" s="63">
        <f t="shared" si="17"/>
        <v>0</v>
      </c>
      <c r="AC16" s="121"/>
      <c r="AD16" s="122" t="str">
        <f t="shared" si="7"/>
        <v xml:space="preserve"> </v>
      </c>
      <c r="AE16" s="123">
        <f t="shared" si="18"/>
        <v>0</v>
      </c>
      <c r="AF16" s="39">
        <f t="shared" si="8"/>
        <v>40</v>
      </c>
      <c r="AG16" s="64">
        <f t="shared" si="9"/>
        <v>6</v>
      </c>
      <c r="AH16" s="39">
        <f t="shared" si="10"/>
        <v>40</v>
      </c>
      <c r="AI16" s="3"/>
      <c r="AJ16" s="44">
        <v>6</v>
      </c>
      <c r="AK16" s="44">
        <v>102</v>
      </c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39</v>
      </c>
      <c r="C17" s="40">
        <v>119</v>
      </c>
      <c r="D17" s="41" t="s">
        <v>113</v>
      </c>
      <c r="E17" s="42" t="s">
        <v>98</v>
      </c>
      <c r="F17" s="42" t="s">
        <v>140</v>
      </c>
      <c r="G17" s="42" t="s">
        <v>0</v>
      </c>
      <c r="H17" s="43">
        <v>1</v>
      </c>
      <c r="I17" s="44">
        <v>7</v>
      </c>
      <c r="J17" s="45">
        <f t="shared" si="11"/>
        <v>39</v>
      </c>
      <c r="K17" s="46"/>
      <c r="L17" s="47" t="str">
        <f t="shared" si="1"/>
        <v xml:space="preserve"> </v>
      </c>
      <c r="M17" s="48">
        <f t="shared" si="12"/>
        <v>0</v>
      </c>
      <c r="N17" s="49"/>
      <c r="O17" s="50" t="str">
        <f t="shared" si="2"/>
        <v xml:space="preserve"> </v>
      </c>
      <c r="P17" s="51">
        <f t="shared" si="13"/>
        <v>0</v>
      </c>
      <c r="Q17" s="52"/>
      <c r="R17" s="53" t="str">
        <f t="shared" si="3"/>
        <v xml:space="preserve"> </v>
      </c>
      <c r="S17" s="54">
        <f t="shared" si="14"/>
        <v>0</v>
      </c>
      <c r="T17" s="55"/>
      <c r="U17" s="56" t="str">
        <f t="shared" si="4"/>
        <v xml:space="preserve"> </v>
      </c>
      <c r="V17" s="57">
        <f t="shared" si="15"/>
        <v>0</v>
      </c>
      <c r="W17" s="58"/>
      <c r="X17" s="59" t="str">
        <f t="shared" si="5"/>
        <v xml:space="preserve"> </v>
      </c>
      <c r="Y17" s="60">
        <f t="shared" si="16"/>
        <v>0</v>
      </c>
      <c r="Z17" s="61"/>
      <c r="AA17" s="62" t="str">
        <f t="shared" si="6"/>
        <v xml:space="preserve"> </v>
      </c>
      <c r="AB17" s="63">
        <f t="shared" si="17"/>
        <v>0</v>
      </c>
      <c r="AC17" s="121"/>
      <c r="AD17" s="122" t="str">
        <f t="shared" si="7"/>
        <v xml:space="preserve"> </v>
      </c>
      <c r="AE17" s="123">
        <f t="shared" si="18"/>
        <v>0</v>
      </c>
      <c r="AF17" s="39">
        <f t="shared" si="8"/>
        <v>39</v>
      </c>
      <c r="AG17" s="64">
        <f t="shared" si="9"/>
        <v>7</v>
      </c>
      <c r="AH17" s="39">
        <f t="shared" si="10"/>
        <v>39</v>
      </c>
      <c r="AJ17" s="44">
        <v>7</v>
      </c>
      <c r="AK17" s="44">
        <v>119</v>
      </c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38</v>
      </c>
      <c r="C18" s="40">
        <v>128</v>
      </c>
      <c r="D18" s="41" t="s">
        <v>114</v>
      </c>
      <c r="E18" s="42" t="s">
        <v>98</v>
      </c>
      <c r="F18" s="42" t="s">
        <v>138</v>
      </c>
      <c r="G18" s="42" t="s">
        <v>0</v>
      </c>
      <c r="H18" s="43">
        <v>1</v>
      </c>
      <c r="I18" s="44">
        <v>8</v>
      </c>
      <c r="J18" s="45">
        <f t="shared" si="11"/>
        <v>38</v>
      </c>
      <c r="K18" s="46"/>
      <c r="L18" s="47" t="str">
        <f t="shared" si="1"/>
        <v xml:space="preserve"> </v>
      </c>
      <c r="M18" s="48">
        <f t="shared" si="12"/>
        <v>0</v>
      </c>
      <c r="N18" s="49"/>
      <c r="O18" s="50" t="str">
        <f t="shared" si="2"/>
        <v xml:space="preserve"> </v>
      </c>
      <c r="P18" s="51">
        <f t="shared" si="13"/>
        <v>0</v>
      </c>
      <c r="Q18" s="52"/>
      <c r="R18" s="53" t="str">
        <f t="shared" si="3"/>
        <v xml:space="preserve"> </v>
      </c>
      <c r="S18" s="54">
        <f t="shared" si="14"/>
        <v>0</v>
      </c>
      <c r="T18" s="55"/>
      <c r="U18" s="56" t="str">
        <f t="shared" si="4"/>
        <v xml:space="preserve"> </v>
      </c>
      <c r="V18" s="57">
        <f t="shared" si="15"/>
        <v>0</v>
      </c>
      <c r="W18" s="58"/>
      <c r="X18" s="59" t="str">
        <f t="shared" si="5"/>
        <v xml:space="preserve"> </v>
      </c>
      <c r="Y18" s="60">
        <f t="shared" si="16"/>
        <v>0</v>
      </c>
      <c r="Z18" s="61"/>
      <c r="AA18" s="62" t="str">
        <f t="shared" si="6"/>
        <v xml:space="preserve"> </v>
      </c>
      <c r="AB18" s="63">
        <f t="shared" si="17"/>
        <v>0</v>
      </c>
      <c r="AC18" s="121"/>
      <c r="AD18" s="122" t="str">
        <f t="shared" si="7"/>
        <v xml:space="preserve"> </v>
      </c>
      <c r="AE18" s="123">
        <f t="shared" si="18"/>
        <v>0</v>
      </c>
      <c r="AF18" s="39">
        <f t="shared" si="8"/>
        <v>38</v>
      </c>
      <c r="AG18" s="64">
        <f t="shared" si="9"/>
        <v>8</v>
      </c>
      <c r="AH18" s="39">
        <f t="shared" si="10"/>
        <v>38</v>
      </c>
      <c r="AJ18" s="44">
        <v>8</v>
      </c>
      <c r="AK18" s="44">
        <v>128</v>
      </c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37</v>
      </c>
      <c r="C19" s="40">
        <v>101</v>
      </c>
      <c r="D19" s="41" t="s">
        <v>115</v>
      </c>
      <c r="E19" s="42" t="s">
        <v>98</v>
      </c>
      <c r="F19" s="42" t="s">
        <v>141</v>
      </c>
      <c r="G19" s="42" t="s">
        <v>0</v>
      </c>
      <c r="H19" s="43">
        <v>1</v>
      </c>
      <c r="I19" s="44">
        <v>9</v>
      </c>
      <c r="J19" s="45">
        <f t="shared" si="11"/>
        <v>37</v>
      </c>
      <c r="K19" s="46"/>
      <c r="L19" s="47" t="str">
        <f t="shared" si="1"/>
        <v xml:space="preserve"> </v>
      </c>
      <c r="M19" s="48">
        <f t="shared" si="12"/>
        <v>0</v>
      </c>
      <c r="N19" s="49"/>
      <c r="O19" s="50" t="str">
        <f t="shared" si="2"/>
        <v xml:space="preserve"> </v>
      </c>
      <c r="P19" s="51">
        <f t="shared" si="13"/>
        <v>0</v>
      </c>
      <c r="Q19" s="52"/>
      <c r="R19" s="53" t="str">
        <f t="shared" si="3"/>
        <v xml:space="preserve"> </v>
      </c>
      <c r="S19" s="54">
        <f t="shared" si="14"/>
        <v>0</v>
      </c>
      <c r="T19" s="55"/>
      <c r="U19" s="56" t="str">
        <f t="shared" si="4"/>
        <v xml:space="preserve"> </v>
      </c>
      <c r="V19" s="57">
        <f t="shared" si="15"/>
        <v>0</v>
      </c>
      <c r="W19" s="58"/>
      <c r="X19" s="59" t="str">
        <f t="shared" si="5"/>
        <v xml:space="preserve"> </v>
      </c>
      <c r="Y19" s="60">
        <f t="shared" si="16"/>
        <v>0</v>
      </c>
      <c r="Z19" s="61"/>
      <c r="AA19" s="62" t="str">
        <f t="shared" si="6"/>
        <v xml:space="preserve"> </v>
      </c>
      <c r="AB19" s="63">
        <f t="shared" si="17"/>
        <v>0</v>
      </c>
      <c r="AC19" s="121"/>
      <c r="AD19" s="122" t="str">
        <f t="shared" si="7"/>
        <v xml:space="preserve"> </v>
      </c>
      <c r="AE19" s="123">
        <f t="shared" si="18"/>
        <v>0</v>
      </c>
      <c r="AF19" s="39">
        <f t="shared" si="8"/>
        <v>37</v>
      </c>
      <c r="AG19" s="64">
        <f t="shared" si="9"/>
        <v>9</v>
      </c>
      <c r="AH19" s="39">
        <f t="shared" si="10"/>
        <v>37</v>
      </c>
      <c r="AJ19" s="44">
        <v>9</v>
      </c>
      <c r="AK19" s="44">
        <v>101</v>
      </c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36</v>
      </c>
      <c r="C20" s="40">
        <v>129</v>
      </c>
      <c r="D20" s="41" t="s">
        <v>116</v>
      </c>
      <c r="E20" s="42" t="s">
        <v>98</v>
      </c>
      <c r="F20" s="42" t="s">
        <v>142</v>
      </c>
      <c r="G20" s="42" t="s">
        <v>0</v>
      </c>
      <c r="H20" s="43">
        <v>1</v>
      </c>
      <c r="I20" s="44">
        <v>10</v>
      </c>
      <c r="J20" s="45">
        <f t="shared" si="11"/>
        <v>36</v>
      </c>
      <c r="K20" s="46"/>
      <c r="L20" s="47" t="str">
        <f t="shared" si="1"/>
        <v xml:space="preserve"> </v>
      </c>
      <c r="M20" s="48">
        <f t="shared" si="12"/>
        <v>0</v>
      </c>
      <c r="N20" s="49"/>
      <c r="O20" s="50" t="str">
        <f t="shared" si="2"/>
        <v xml:space="preserve"> </v>
      </c>
      <c r="P20" s="51">
        <f t="shared" si="13"/>
        <v>0</v>
      </c>
      <c r="Q20" s="52"/>
      <c r="R20" s="53" t="str">
        <f t="shared" si="3"/>
        <v xml:space="preserve"> </v>
      </c>
      <c r="S20" s="54">
        <f t="shared" si="14"/>
        <v>0</v>
      </c>
      <c r="T20" s="55"/>
      <c r="U20" s="56" t="str">
        <f t="shared" si="4"/>
        <v xml:space="preserve"> </v>
      </c>
      <c r="V20" s="57">
        <f t="shared" si="15"/>
        <v>0</v>
      </c>
      <c r="W20" s="58"/>
      <c r="X20" s="59" t="str">
        <f t="shared" si="5"/>
        <v xml:space="preserve"> </v>
      </c>
      <c r="Y20" s="60">
        <f t="shared" si="16"/>
        <v>0</v>
      </c>
      <c r="Z20" s="61"/>
      <c r="AA20" s="62" t="str">
        <f t="shared" si="6"/>
        <v xml:space="preserve"> </v>
      </c>
      <c r="AB20" s="63">
        <f t="shared" si="17"/>
        <v>0</v>
      </c>
      <c r="AC20" s="121"/>
      <c r="AD20" s="122" t="str">
        <f t="shared" si="7"/>
        <v xml:space="preserve"> </v>
      </c>
      <c r="AE20" s="123">
        <f t="shared" si="18"/>
        <v>0</v>
      </c>
      <c r="AF20" s="39">
        <f t="shared" si="8"/>
        <v>36</v>
      </c>
      <c r="AG20" s="64">
        <f t="shared" si="9"/>
        <v>10</v>
      </c>
      <c r="AH20" s="39">
        <f t="shared" si="10"/>
        <v>36</v>
      </c>
      <c r="AI20" s="125"/>
      <c r="AJ20" s="44">
        <v>10</v>
      </c>
      <c r="AK20" s="44">
        <v>129</v>
      </c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35</v>
      </c>
      <c r="C21" s="40">
        <v>182</v>
      </c>
      <c r="D21" s="234" t="s">
        <v>117</v>
      </c>
      <c r="E21" s="235" t="s">
        <v>143</v>
      </c>
      <c r="F21" s="235" t="s">
        <v>144</v>
      </c>
      <c r="G21" s="235" t="s">
        <v>0</v>
      </c>
      <c r="H21" s="43">
        <v>1</v>
      </c>
      <c r="I21" s="44">
        <v>11</v>
      </c>
      <c r="J21" s="45">
        <f t="shared" si="11"/>
        <v>35</v>
      </c>
      <c r="K21" s="46"/>
      <c r="L21" s="47" t="str">
        <f t="shared" si="1"/>
        <v xml:space="preserve"> </v>
      </c>
      <c r="M21" s="48">
        <f t="shared" si="12"/>
        <v>0</v>
      </c>
      <c r="N21" s="49"/>
      <c r="O21" s="50" t="str">
        <f t="shared" si="2"/>
        <v xml:space="preserve"> </v>
      </c>
      <c r="P21" s="51">
        <f t="shared" si="13"/>
        <v>0</v>
      </c>
      <c r="Q21" s="52"/>
      <c r="R21" s="53" t="str">
        <f t="shared" si="3"/>
        <v xml:space="preserve"> </v>
      </c>
      <c r="S21" s="54">
        <f t="shared" si="14"/>
        <v>0</v>
      </c>
      <c r="T21" s="55"/>
      <c r="U21" s="56" t="str">
        <f t="shared" si="4"/>
        <v xml:space="preserve"> </v>
      </c>
      <c r="V21" s="57">
        <f t="shared" si="15"/>
        <v>0</v>
      </c>
      <c r="W21" s="58"/>
      <c r="X21" s="59" t="str">
        <f t="shared" si="5"/>
        <v xml:space="preserve"> </v>
      </c>
      <c r="Y21" s="60">
        <f t="shared" si="16"/>
        <v>0</v>
      </c>
      <c r="Z21" s="61"/>
      <c r="AA21" s="62" t="str">
        <f t="shared" si="6"/>
        <v xml:space="preserve"> </v>
      </c>
      <c r="AB21" s="63">
        <f t="shared" si="17"/>
        <v>0</v>
      </c>
      <c r="AC21" s="121"/>
      <c r="AD21" s="122" t="str">
        <f t="shared" si="7"/>
        <v xml:space="preserve"> </v>
      </c>
      <c r="AE21" s="123">
        <f t="shared" si="18"/>
        <v>0</v>
      </c>
      <c r="AF21" s="39">
        <f t="shared" si="8"/>
        <v>35</v>
      </c>
      <c r="AG21" s="64">
        <f t="shared" si="9"/>
        <v>11</v>
      </c>
      <c r="AH21" s="39">
        <f t="shared" si="10"/>
        <v>35</v>
      </c>
      <c r="AI21" s="125"/>
      <c r="AJ21" s="44">
        <v>11</v>
      </c>
      <c r="AK21" s="44">
        <v>182</v>
      </c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34</v>
      </c>
      <c r="C22" s="40">
        <v>117</v>
      </c>
      <c r="D22" s="41" t="s">
        <v>118</v>
      </c>
      <c r="E22" s="42" t="s">
        <v>98</v>
      </c>
      <c r="F22" s="42" t="s">
        <v>145</v>
      </c>
      <c r="G22" s="42" t="s">
        <v>0</v>
      </c>
      <c r="H22" s="43">
        <v>1</v>
      </c>
      <c r="I22" s="44">
        <v>12</v>
      </c>
      <c r="J22" s="45">
        <f t="shared" si="11"/>
        <v>34</v>
      </c>
      <c r="K22" s="46"/>
      <c r="L22" s="47" t="str">
        <f t="shared" si="1"/>
        <v xml:space="preserve"> </v>
      </c>
      <c r="M22" s="48">
        <f t="shared" si="12"/>
        <v>0</v>
      </c>
      <c r="N22" s="49"/>
      <c r="O22" s="50" t="str">
        <f t="shared" si="2"/>
        <v xml:space="preserve"> </v>
      </c>
      <c r="P22" s="51">
        <f t="shared" si="13"/>
        <v>0</v>
      </c>
      <c r="Q22" s="52"/>
      <c r="R22" s="53" t="str">
        <f t="shared" si="3"/>
        <v xml:space="preserve"> </v>
      </c>
      <c r="S22" s="54">
        <f t="shared" si="14"/>
        <v>0</v>
      </c>
      <c r="T22" s="55"/>
      <c r="U22" s="56" t="str">
        <f t="shared" si="4"/>
        <v xml:space="preserve"> </v>
      </c>
      <c r="V22" s="57">
        <f t="shared" si="15"/>
        <v>0</v>
      </c>
      <c r="W22" s="58"/>
      <c r="X22" s="59" t="str">
        <f t="shared" si="5"/>
        <v xml:space="preserve"> </v>
      </c>
      <c r="Y22" s="60">
        <f t="shared" si="16"/>
        <v>0</v>
      </c>
      <c r="Z22" s="61"/>
      <c r="AA22" s="62" t="str">
        <f t="shared" si="6"/>
        <v xml:space="preserve"> </v>
      </c>
      <c r="AB22" s="63">
        <f t="shared" si="17"/>
        <v>0</v>
      </c>
      <c r="AC22" s="121"/>
      <c r="AD22" s="122" t="str">
        <f t="shared" si="7"/>
        <v xml:space="preserve"> </v>
      </c>
      <c r="AE22" s="123">
        <f t="shared" si="18"/>
        <v>0</v>
      </c>
      <c r="AF22" s="39">
        <f t="shared" si="8"/>
        <v>34</v>
      </c>
      <c r="AG22" s="64">
        <f t="shared" si="9"/>
        <v>12</v>
      </c>
      <c r="AH22" s="39">
        <f t="shared" si="10"/>
        <v>34</v>
      </c>
      <c r="AI22" s="125"/>
      <c r="AJ22" s="44">
        <v>12</v>
      </c>
      <c r="AK22" s="44">
        <v>117</v>
      </c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33</v>
      </c>
      <c r="C23" s="40">
        <v>121</v>
      </c>
      <c r="D23" s="41" t="s">
        <v>119</v>
      </c>
      <c r="E23" s="42" t="s">
        <v>98</v>
      </c>
      <c r="F23" s="42" t="s">
        <v>146</v>
      </c>
      <c r="G23" s="42" t="s">
        <v>0</v>
      </c>
      <c r="H23" s="43">
        <v>1</v>
      </c>
      <c r="I23" s="44">
        <v>13</v>
      </c>
      <c r="J23" s="45">
        <f t="shared" si="11"/>
        <v>33</v>
      </c>
      <c r="K23" s="46"/>
      <c r="L23" s="47" t="str">
        <f t="shared" si="1"/>
        <v xml:space="preserve"> </v>
      </c>
      <c r="M23" s="48">
        <f t="shared" si="12"/>
        <v>0</v>
      </c>
      <c r="N23" s="49"/>
      <c r="O23" s="50" t="str">
        <f t="shared" si="2"/>
        <v xml:space="preserve"> </v>
      </c>
      <c r="P23" s="51">
        <f t="shared" si="13"/>
        <v>0</v>
      </c>
      <c r="Q23" s="52"/>
      <c r="R23" s="53" t="str">
        <f t="shared" si="3"/>
        <v xml:space="preserve"> </v>
      </c>
      <c r="S23" s="54">
        <f t="shared" si="14"/>
        <v>0</v>
      </c>
      <c r="T23" s="55"/>
      <c r="U23" s="56" t="str">
        <f t="shared" si="4"/>
        <v xml:space="preserve"> </v>
      </c>
      <c r="V23" s="57">
        <f t="shared" si="15"/>
        <v>0</v>
      </c>
      <c r="W23" s="58"/>
      <c r="X23" s="59" t="str">
        <f t="shared" si="5"/>
        <v xml:space="preserve"> </v>
      </c>
      <c r="Y23" s="60">
        <f t="shared" si="16"/>
        <v>0</v>
      </c>
      <c r="Z23" s="61"/>
      <c r="AA23" s="62" t="str">
        <f t="shared" si="6"/>
        <v xml:space="preserve"> </v>
      </c>
      <c r="AB23" s="63">
        <f t="shared" si="17"/>
        <v>0</v>
      </c>
      <c r="AC23" s="121"/>
      <c r="AD23" s="122" t="str">
        <f t="shared" si="7"/>
        <v xml:space="preserve"> </v>
      </c>
      <c r="AE23" s="123">
        <f t="shared" si="18"/>
        <v>0</v>
      </c>
      <c r="AF23" s="39">
        <f t="shared" si="8"/>
        <v>33</v>
      </c>
      <c r="AG23" s="64">
        <f t="shared" si="9"/>
        <v>13</v>
      </c>
      <c r="AH23" s="39">
        <f t="shared" si="10"/>
        <v>33</v>
      </c>
      <c r="AI23" s="125"/>
      <c r="AJ23" s="44">
        <v>13</v>
      </c>
      <c r="AK23" s="44">
        <v>121</v>
      </c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32</v>
      </c>
      <c r="C24" s="40">
        <v>183</v>
      </c>
      <c r="D24" s="234" t="s">
        <v>120</v>
      </c>
      <c r="E24" s="235" t="s">
        <v>143</v>
      </c>
      <c r="F24" s="235" t="s">
        <v>147</v>
      </c>
      <c r="G24" s="235" t="s">
        <v>0</v>
      </c>
      <c r="H24" s="43">
        <v>1</v>
      </c>
      <c r="I24" s="44">
        <v>14</v>
      </c>
      <c r="J24" s="45">
        <f t="shared" si="11"/>
        <v>32</v>
      </c>
      <c r="K24" s="46"/>
      <c r="L24" s="47" t="str">
        <f t="shared" si="1"/>
        <v xml:space="preserve"> </v>
      </c>
      <c r="M24" s="48">
        <f t="shared" si="12"/>
        <v>0</v>
      </c>
      <c r="N24" s="49"/>
      <c r="O24" s="50" t="str">
        <f t="shared" si="2"/>
        <v xml:space="preserve"> </v>
      </c>
      <c r="P24" s="51">
        <f t="shared" si="13"/>
        <v>0</v>
      </c>
      <c r="Q24" s="52"/>
      <c r="R24" s="53" t="str">
        <f t="shared" si="3"/>
        <v xml:space="preserve"> </v>
      </c>
      <c r="S24" s="54">
        <f t="shared" si="14"/>
        <v>0</v>
      </c>
      <c r="T24" s="55"/>
      <c r="U24" s="56" t="str">
        <f t="shared" si="4"/>
        <v xml:space="preserve"> </v>
      </c>
      <c r="V24" s="57">
        <f t="shared" si="15"/>
        <v>0</v>
      </c>
      <c r="W24" s="58"/>
      <c r="X24" s="59" t="str">
        <f t="shared" si="5"/>
        <v xml:space="preserve"> </v>
      </c>
      <c r="Y24" s="60">
        <f t="shared" si="16"/>
        <v>0</v>
      </c>
      <c r="Z24" s="61"/>
      <c r="AA24" s="62" t="str">
        <f t="shared" si="6"/>
        <v xml:space="preserve"> </v>
      </c>
      <c r="AB24" s="63">
        <f t="shared" si="17"/>
        <v>0</v>
      </c>
      <c r="AC24" s="121"/>
      <c r="AD24" s="122" t="str">
        <f t="shared" si="7"/>
        <v xml:space="preserve"> </v>
      </c>
      <c r="AE24" s="123">
        <f t="shared" si="18"/>
        <v>0</v>
      </c>
      <c r="AF24" s="39">
        <f t="shared" si="8"/>
        <v>32</v>
      </c>
      <c r="AG24" s="64">
        <f t="shared" si="9"/>
        <v>14</v>
      </c>
      <c r="AH24" s="39">
        <f t="shared" si="10"/>
        <v>32</v>
      </c>
      <c r="AI24" s="125"/>
      <c r="AJ24" s="44">
        <v>14</v>
      </c>
      <c r="AK24" s="44">
        <v>183</v>
      </c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31</v>
      </c>
      <c r="C25" s="40">
        <v>123</v>
      </c>
      <c r="D25" s="41" t="s">
        <v>121</v>
      </c>
      <c r="E25" s="42" t="s">
        <v>98</v>
      </c>
      <c r="F25" s="42" t="s">
        <v>148</v>
      </c>
      <c r="G25" s="42" t="s">
        <v>0</v>
      </c>
      <c r="H25" s="43">
        <v>1</v>
      </c>
      <c r="I25" s="44">
        <v>15</v>
      </c>
      <c r="J25" s="45">
        <f t="shared" si="11"/>
        <v>31</v>
      </c>
      <c r="K25" s="46"/>
      <c r="L25" s="47" t="str">
        <f t="shared" si="1"/>
        <v xml:space="preserve"> </v>
      </c>
      <c r="M25" s="48">
        <f t="shared" si="12"/>
        <v>0</v>
      </c>
      <c r="N25" s="49"/>
      <c r="O25" s="50" t="str">
        <f t="shared" si="2"/>
        <v xml:space="preserve"> </v>
      </c>
      <c r="P25" s="51">
        <f t="shared" si="13"/>
        <v>0</v>
      </c>
      <c r="Q25" s="52"/>
      <c r="R25" s="53" t="str">
        <f t="shared" si="3"/>
        <v xml:space="preserve"> </v>
      </c>
      <c r="S25" s="54">
        <f t="shared" si="14"/>
        <v>0</v>
      </c>
      <c r="T25" s="55"/>
      <c r="U25" s="56" t="str">
        <f t="shared" si="4"/>
        <v xml:space="preserve"> </v>
      </c>
      <c r="V25" s="57">
        <f t="shared" si="15"/>
        <v>0</v>
      </c>
      <c r="W25" s="58"/>
      <c r="X25" s="59" t="str">
        <f t="shared" si="5"/>
        <v xml:space="preserve"> </v>
      </c>
      <c r="Y25" s="60">
        <f t="shared" si="16"/>
        <v>0</v>
      </c>
      <c r="Z25" s="61"/>
      <c r="AA25" s="62" t="str">
        <f t="shared" si="6"/>
        <v xml:space="preserve"> </v>
      </c>
      <c r="AB25" s="63">
        <f t="shared" si="17"/>
        <v>0</v>
      </c>
      <c r="AC25" s="121"/>
      <c r="AD25" s="122" t="str">
        <f t="shared" si="7"/>
        <v xml:space="preserve"> </v>
      </c>
      <c r="AE25" s="123">
        <f t="shared" si="18"/>
        <v>0</v>
      </c>
      <c r="AF25" s="39">
        <f t="shared" si="8"/>
        <v>31</v>
      </c>
      <c r="AG25" s="64">
        <f t="shared" si="9"/>
        <v>15</v>
      </c>
      <c r="AH25" s="39">
        <f t="shared" si="10"/>
        <v>31</v>
      </c>
      <c r="AI25" s="125"/>
      <c r="AJ25" s="44">
        <v>15</v>
      </c>
      <c r="AK25" s="44">
        <v>123</v>
      </c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30</v>
      </c>
      <c r="C26" s="40">
        <v>127</v>
      </c>
      <c r="D26" s="41" t="s">
        <v>122</v>
      </c>
      <c r="E26" s="42" t="s">
        <v>98</v>
      </c>
      <c r="F26" s="42" t="s">
        <v>149</v>
      </c>
      <c r="G26" s="42" t="s">
        <v>0</v>
      </c>
      <c r="H26" s="43">
        <v>1</v>
      </c>
      <c r="I26" s="44">
        <v>16</v>
      </c>
      <c r="J26" s="45">
        <f t="shared" si="11"/>
        <v>30</v>
      </c>
      <c r="K26" s="46"/>
      <c r="L26" s="47" t="str">
        <f t="shared" si="1"/>
        <v xml:space="preserve"> </v>
      </c>
      <c r="M26" s="48">
        <f t="shared" si="12"/>
        <v>0</v>
      </c>
      <c r="N26" s="49"/>
      <c r="O26" s="50" t="str">
        <f t="shared" si="2"/>
        <v xml:space="preserve"> </v>
      </c>
      <c r="P26" s="51">
        <f t="shared" si="13"/>
        <v>0</v>
      </c>
      <c r="Q26" s="52"/>
      <c r="R26" s="53" t="str">
        <f t="shared" si="3"/>
        <v xml:space="preserve"> </v>
      </c>
      <c r="S26" s="54">
        <f t="shared" si="14"/>
        <v>0</v>
      </c>
      <c r="T26" s="55"/>
      <c r="U26" s="56" t="str">
        <f t="shared" si="4"/>
        <v xml:space="preserve"> </v>
      </c>
      <c r="V26" s="57">
        <f t="shared" si="15"/>
        <v>0</v>
      </c>
      <c r="W26" s="58"/>
      <c r="X26" s="59" t="str">
        <f t="shared" si="5"/>
        <v xml:space="preserve"> </v>
      </c>
      <c r="Y26" s="60">
        <f t="shared" si="16"/>
        <v>0</v>
      </c>
      <c r="Z26" s="61"/>
      <c r="AA26" s="62" t="str">
        <f t="shared" si="6"/>
        <v xml:space="preserve"> </v>
      </c>
      <c r="AB26" s="63">
        <f t="shared" si="17"/>
        <v>0</v>
      </c>
      <c r="AC26" s="121"/>
      <c r="AD26" s="122" t="str">
        <f t="shared" si="7"/>
        <v xml:space="preserve"> </v>
      </c>
      <c r="AE26" s="123">
        <f t="shared" si="18"/>
        <v>0</v>
      </c>
      <c r="AF26" s="39">
        <f t="shared" si="8"/>
        <v>30</v>
      </c>
      <c r="AG26" s="64">
        <f t="shared" si="9"/>
        <v>16</v>
      </c>
      <c r="AH26" s="39">
        <f t="shared" si="10"/>
        <v>30</v>
      </c>
      <c r="AI26" s="125"/>
      <c r="AJ26" s="44">
        <v>16</v>
      </c>
      <c r="AK26" s="44">
        <v>127</v>
      </c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29</v>
      </c>
      <c r="C27" s="40">
        <v>118</v>
      </c>
      <c r="D27" s="41" t="s">
        <v>123</v>
      </c>
      <c r="E27" s="42" t="s">
        <v>98</v>
      </c>
      <c r="F27" s="42" t="s">
        <v>106</v>
      </c>
      <c r="G27" s="42" t="s">
        <v>0</v>
      </c>
      <c r="H27" s="43">
        <v>1</v>
      </c>
      <c r="I27" s="44">
        <v>17</v>
      </c>
      <c r="J27" s="45">
        <f t="shared" si="11"/>
        <v>29</v>
      </c>
      <c r="K27" s="46"/>
      <c r="L27" s="47" t="str">
        <f t="shared" si="1"/>
        <v xml:space="preserve"> </v>
      </c>
      <c r="M27" s="48">
        <f t="shared" si="12"/>
        <v>0</v>
      </c>
      <c r="N27" s="49"/>
      <c r="O27" s="50" t="str">
        <f t="shared" si="2"/>
        <v xml:space="preserve"> </v>
      </c>
      <c r="P27" s="51">
        <f t="shared" si="13"/>
        <v>0</v>
      </c>
      <c r="Q27" s="52"/>
      <c r="R27" s="53" t="str">
        <f t="shared" si="3"/>
        <v xml:space="preserve"> </v>
      </c>
      <c r="S27" s="54">
        <f t="shared" si="14"/>
        <v>0</v>
      </c>
      <c r="T27" s="55"/>
      <c r="U27" s="56" t="str">
        <f t="shared" si="4"/>
        <v xml:space="preserve"> </v>
      </c>
      <c r="V27" s="57">
        <f t="shared" si="15"/>
        <v>0</v>
      </c>
      <c r="W27" s="58"/>
      <c r="X27" s="59" t="str">
        <f t="shared" si="5"/>
        <v xml:space="preserve"> </v>
      </c>
      <c r="Y27" s="60">
        <f t="shared" si="16"/>
        <v>0</v>
      </c>
      <c r="Z27" s="61"/>
      <c r="AA27" s="62" t="str">
        <f t="shared" si="6"/>
        <v xml:space="preserve"> </v>
      </c>
      <c r="AB27" s="63">
        <f t="shared" si="17"/>
        <v>0</v>
      </c>
      <c r="AC27" s="121"/>
      <c r="AD27" s="122" t="str">
        <f t="shared" si="7"/>
        <v xml:space="preserve"> </v>
      </c>
      <c r="AE27" s="123">
        <f t="shared" si="18"/>
        <v>0</v>
      </c>
      <c r="AF27" s="39">
        <f t="shared" si="8"/>
        <v>29</v>
      </c>
      <c r="AG27" s="64">
        <f t="shared" si="9"/>
        <v>17</v>
      </c>
      <c r="AH27" s="39">
        <f t="shared" si="10"/>
        <v>29</v>
      </c>
      <c r="AI27" s="125"/>
      <c r="AJ27" s="44">
        <v>17</v>
      </c>
      <c r="AK27" s="44">
        <v>118</v>
      </c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28</v>
      </c>
      <c r="C28" s="40">
        <v>130</v>
      </c>
      <c r="D28" s="41" t="s">
        <v>124</v>
      </c>
      <c r="E28" s="42" t="s">
        <v>98</v>
      </c>
      <c r="F28" s="42" t="s">
        <v>150</v>
      </c>
      <c r="G28" s="42" t="s">
        <v>0</v>
      </c>
      <c r="H28" s="43">
        <v>1</v>
      </c>
      <c r="I28" s="44">
        <v>18</v>
      </c>
      <c r="J28" s="45">
        <f t="shared" si="11"/>
        <v>28</v>
      </c>
      <c r="K28" s="46"/>
      <c r="L28" s="47" t="str">
        <f t="shared" si="1"/>
        <v xml:space="preserve"> </v>
      </c>
      <c r="M28" s="48">
        <f t="shared" si="12"/>
        <v>0</v>
      </c>
      <c r="N28" s="49"/>
      <c r="O28" s="50" t="str">
        <f t="shared" si="2"/>
        <v xml:space="preserve"> </v>
      </c>
      <c r="P28" s="51">
        <f t="shared" si="13"/>
        <v>0</v>
      </c>
      <c r="Q28" s="52"/>
      <c r="R28" s="53" t="str">
        <f t="shared" si="3"/>
        <v xml:space="preserve"> </v>
      </c>
      <c r="S28" s="54">
        <f t="shared" si="14"/>
        <v>0</v>
      </c>
      <c r="T28" s="55"/>
      <c r="U28" s="56" t="str">
        <f t="shared" si="4"/>
        <v xml:space="preserve"> </v>
      </c>
      <c r="V28" s="57">
        <f t="shared" si="15"/>
        <v>0</v>
      </c>
      <c r="W28" s="58"/>
      <c r="X28" s="59" t="str">
        <f t="shared" si="5"/>
        <v xml:space="preserve"> </v>
      </c>
      <c r="Y28" s="60">
        <f t="shared" si="16"/>
        <v>0</v>
      </c>
      <c r="Z28" s="61"/>
      <c r="AA28" s="62" t="str">
        <f t="shared" si="6"/>
        <v xml:space="preserve"> </v>
      </c>
      <c r="AB28" s="63">
        <f t="shared" si="17"/>
        <v>0</v>
      </c>
      <c r="AC28" s="121"/>
      <c r="AD28" s="122" t="str">
        <f t="shared" si="7"/>
        <v xml:space="preserve"> </v>
      </c>
      <c r="AE28" s="123">
        <f t="shared" si="18"/>
        <v>0</v>
      </c>
      <c r="AF28" s="39">
        <f t="shared" si="8"/>
        <v>28</v>
      </c>
      <c r="AG28" s="64">
        <f t="shared" si="9"/>
        <v>18</v>
      </c>
      <c r="AH28" s="39">
        <f t="shared" si="10"/>
        <v>28</v>
      </c>
      <c r="AI28" s="125"/>
      <c r="AJ28" s="44">
        <v>18</v>
      </c>
      <c r="AK28" s="44">
        <v>130</v>
      </c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27</v>
      </c>
      <c r="C29" s="40">
        <v>109</v>
      </c>
      <c r="D29" s="41" t="s">
        <v>125</v>
      </c>
      <c r="E29" s="42" t="s">
        <v>98</v>
      </c>
      <c r="F29" s="42" t="s">
        <v>104</v>
      </c>
      <c r="G29" s="42" t="s">
        <v>0</v>
      </c>
      <c r="H29" s="43">
        <v>1</v>
      </c>
      <c r="I29" s="44">
        <v>19</v>
      </c>
      <c r="J29" s="45">
        <f t="shared" si="11"/>
        <v>27</v>
      </c>
      <c r="K29" s="46"/>
      <c r="L29" s="47" t="str">
        <f t="shared" si="1"/>
        <v xml:space="preserve"> </v>
      </c>
      <c r="M29" s="48">
        <f t="shared" si="12"/>
        <v>0</v>
      </c>
      <c r="N29" s="49"/>
      <c r="O29" s="50" t="str">
        <f t="shared" si="2"/>
        <v xml:space="preserve"> </v>
      </c>
      <c r="P29" s="51">
        <f t="shared" si="13"/>
        <v>0</v>
      </c>
      <c r="Q29" s="52"/>
      <c r="R29" s="53" t="str">
        <f t="shared" si="3"/>
        <v xml:space="preserve"> </v>
      </c>
      <c r="S29" s="54">
        <f t="shared" si="14"/>
        <v>0</v>
      </c>
      <c r="T29" s="55"/>
      <c r="U29" s="56" t="str">
        <f t="shared" si="4"/>
        <v xml:space="preserve"> </v>
      </c>
      <c r="V29" s="57">
        <f t="shared" si="15"/>
        <v>0</v>
      </c>
      <c r="W29" s="58"/>
      <c r="X29" s="59" t="str">
        <f t="shared" si="5"/>
        <v xml:space="preserve"> </v>
      </c>
      <c r="Y29" s="60">
        <f t="shared" si="16"/>
        <v>0</v>
      </c>
      <c r="Z29" s="61"/>
      <c r="AA29" s="62" t="str">
        <f t="shared" si="6"/>
        <v xml:space="preserve"> </v>
      </c>
      <c r="AB29" s="63">
        <f t="shared" si="17"/>
        <v>0</v>
      </c>
      <c r="AC29" s="121"/>
      <c r="AD29" s="122" t="str">
        <f t="shared" si="7"/>
        <v xml:space="preserve"> </v>
      </c>
      <c r="AE29" s="123">
        <f t="shared" si="18"/>
        <v>0</v>
      </c>
      <c r="AF29" s="39">
        <f t="shared" si="8"/>
        <v>27</v>
      </c>
      <c r="AG29" s="64">
        <f t="shared" si="9"/>
        <v>19</v>
      </c>
      <c r="AH29" s="39">
        <f t="shared" si="10"/>
        <v>27</v>
      </c>
      <c r="AI29" s="128"/>
      <c r="AJ29" s="44">
        <v>19</v>
      </c>
      <c r="AK29" s="44">
        <v>109</v>
      </c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26</v>
      </c>
      <c r="C30" s="40">
        <v>103</v>
      </c>
      <c r="D30" s="41" t="s">
        <v>126</v>
      </c>
      <c r="E30" s="42" t="s">
        <v>98</v>
      </c>
      <c r="F30" s="42" t="s">
        <v>104</v>
      </c>
      <c r="G30" s="42" t="s">
        <v>0</v>
      </c>
      <c r="H30" s="43">
        <v>1</v>
      </c>
      <c r="I30" s="44">
        <v>20</v>
      </c>
      <c r="J30" s="45">
        <f t="shared" si="11"/>
        <v>26</v>
      </c>
      <c r="K30" s="46"/>
      <c r="L30" s="47" t="str">
        <f t="shared" si="1"/>
        <v xml:space="preserve"> </v>
      </c>
      <c r="M30" s="48">
        <f t="shared" si="12"/>
        <v>0</v>
      </c>
      <c r="N30" s="49"/>
      <c r="O30" s="50" t="str">
        <f t="shared" si="2"/>
        <v xml:space="preserve"> </v>
      </c>
      <c r="P30" s="51">
        <f t="shared" si="13"/>
        <v>0</v>
      </c>
      <c r="Q30" s="52"/>
      <c r="R30" s="53" t="str">
        <f t="shared" si="3"/>
        <v xml:space="preserve"> </v>
      </c>
      <c r="S30" s="54">
        <f t="shared" si="14"/>
        <v>0</v>
      </c>
      <c r="T30" s="55"/>
      <c r="U30" s="56" t="str">
        <f t="shared" si="4"/>
        <v xml:space="preserve"> </v>
      </c>
      <c r="V30" s="57">
        <f t="shared" si="15"/>
        <v>0</v>
      </c>
      <c r="W30" s="58"/>
      <c r="X30" s="59" t="str">
        <f t="shared" si="5"/>
        <v xml:space="preserve"> </v>
      </c>
      <c r="Y30" s="60">
        <f t="shared" si="16"/>
        <v>0</v>
      </c>
      <c r="Z30" s="61"/>
      <c r="AA30" s="62" t="str">
        <f t="shared" si="6"/>
        <v xml:space="preserve"> </v>
      </c>
      <c r="AB30" s="63">
        <f t="shared" si="17"/>
        <v>0</v>
      </c>
      <c r="AC30" s="121"/>
      <c r="AD30" s="122" t="str">
        <f t="shared" si="7"/>
        <v xml:space="preserve"> </v>
      </c>
      <c r="AE30" s="123">
        <f t="shared" si="18"/>
        <v>0</v>
      </c>
      <c r="AF30" s="39">
        <f t="shared" si="8"/>
        <v>26</v>
      </c>
      <c r="AG30" s="64">
        <f t="shared" si="9"/>
        <v>20</v>
      </c>
      <c r="AH30" s="39">
        <f t="shared" si="10"/>
        <v>26</v>
      </c>
      <c r="AI30" s="125"/>
      <c r="AJ30" s="44">
        <v>20</v>
      </c>
      <c r="AK30" s="44">
        <v>103</v>
      </c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25</v>
      </c>
      <c r="C31" s="40">
        <v>115</v>
      </c>
      <c r="D31" s="41" t="s">
        <v>127</v>
      </c>
      <c r="E31" s="42" t="s">
        <v>98</v>
      </c>
      <c r="F31" s="42" t="s">
        <v>147</v>
      </c>
      <c r="G31" s="42" t="s">
        <v>0</v>
      </c>
      <c r="H31" s="43">
        <v>1</v>
      </c>
      <c r="I31" s="44">
        <v>21</v>
      </c>
      <c r="J31" s="45">
        <f t="shared" si="11"/>
        <v>25</v>
      </c>
      <c r="K31" s="46"/>
      <c r="L31" s="47" t="str">
        <f t="shared" si="1"/>
        <v xml:space="preserve"> </v>
      </c>
      <c r="M31" s="48">
        <f t="shared" si="12"/>
        <v>0</v>
      </c>
      <c r="N31" s="49"/>
      <c r="O31" s="50" t="str">
        <f t="shared" si="2"/>
        <v xml:space="preserve"> </v>
      </c>
      <c r="P31" s="51">
        <f t="shared" si="13"/>
        <v>0</v>
      </c>
      <c r="Q31" s="52"/>
      <c r="R31" s="53" t="str">
        <f t="shared" si="3"/>
        <v xml:space="preserve"> </v>
      </c>
      <c r="S31" s="54">
        <f t="shared" si="14"/>
        <v>0</v>
      </c>
      <c r="T31" s="55"/>
      <c r="U31" s="56" t="str">
        <f t="shared" si="4"/>
        <v xml:space="preserve"> </v>
      </c>
      <c r="V31" s="57">
        <f t="shared" si="15"/>
        <v>0</v>
      </c>
      <c r="W31" s="58"/>
      <c r="X31" s="59" t="str">
        <f t="shared" si="5"/>
        <v xml:space="preserve"> </v>
      </c>
      <c r="Y31" s="60">
        <f t="shared" si="16"/>
        <v>0</v>
      </c>
      <c r="Z31" s="61"/>
      <c r="AA31" s="62" t="str">
        <f t="shared" si="6"/>
        <v xml:space="preserve"> </v>
      </c>
      <c r="AB31" s="63">
        <f t="shared" si="17"/>
        <v>0</v>
      </c>
      <c r="AC31" s="121"/>
      <c r="AD31" s="122" t="str">
        <f t="shared" si="7"/>
        <v xml:space="preserve"> </v>
      </c>
      <c r="AE31" s="123">
        <f t="shared" si="18"/>
        <v>0</v>
      </c>
      <c r="AF31" s="39">
        <f t="shared" si="8"/>
        <v>25</v>
      </c>
      <c r="AG31" s="64">
        <f t="shared" si="9"/>
        <v>21</v>
      </c>
      <c r="AH31" s="39">
        <f t="shared" si="10"/>
        <v>25</v>
      </c>
      <c r="AI31" s="125"/>
      <c r="AJ31" s="44">
        <v>21</v>
      </c>
      <c r="AK31" s="44">
        <v>115</v>
      </c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24</v>
      </c>
      <c r="C32" s="40">
        <v>181</v>
      </c>
      <c r="D32" s="234" t="s">
        <v>134</v>
      </c>
      <c r="E32" s="235" t="s">
        <v>143</v>
      </c>
      <c r="F32" s="235" t="s">
        <v>147</v>
      </c>
      <c r="G32" s="235" t="s">
        <v>0</v>
      </c>
      <c r="H32" s="43">
        <v>1</v>
      </c>
      <c r="I32" s="44">
        <v>22</v>
      </c>
      <c r="J32" s="45">
        <f t="shared" si="11"/>
        <v>24</v>
      </c>
      <c r="K32" s="46"/>
      <c r="L32" s="47" t="str">
        <f t="shared" si="1"/>
        <v xml:space="preserve"> </v>
      </c>
      <c r="M32" s="48">
        <f t="shared" si="12"/>
        <v>0</v>
      </c>
      <c r="N32" s="49"/>
      <c r="O32" s="50" t="str">
        <f t="shared" si="2"/>
        <v xml:space="preserve"> </v>
      </c>
      <c r="P32" s="51">
        <f t="shared" si="13"/>
        <v>0</v>
      </c>
      <c r="Q32" s="52"/>
      <c r="R32" s="53" t="str">
        <f t="shared" si="3"/>
        <v xml:space="preserve"> </v>
      </c>
      <c r="S32" s="54">
        <f t="shared" si="14"/>
        <v>0</v>
      </c>
      <c r="T32" s="55"/>
      <c r="U32" s="56" t="str">
        <f t="shared" si="4"/>
        <v xml:space="preserve"> </v>
      </c>
      <c r="V32" s="57">
        <f t="shared" si="15"/>
        <v>0</v>
      </c>
      <c r="W32" s="58"/>
      <c r="X32" s="59" t="str">
        <f t="shared" si="5"/>
        <v xml:space="preserve"> </v>
      </c>
      <c r="Y32" s="60">
        <f t="shared" si="16"/>
        <v>0</v>
      </c>
      <c r="Z32" s="61"/>
      <c r="AA32" s="62" t="str">
        <f t="shared" si="6"/>
        <v xml:space="preserve"> </v>
      </c>
      <c r="AB32" s="63">
        <f t="shared" si="17"/>
        <v>0</v>
      </c>
      <c r="AC32" s="121"/>
      <c r="AD32" s="122" t="str">
        <f t="shared" si="7"/>
        <v xml:space="preserve"> </v>
      </c>
      <c r="AE32" s="123">
        <f t="shared" si="18"/>
        <v>0</v>
      </c>
      <c r="AF32" s="39">
        <f t="shared" si="8"/>
        <v>24</v>
      </c>
      <c r="AG32" s="64">
        <f t="shared" si="9"/>
        <v>22</v>
      </c>
      <c r="AH32" s="39">
        <f t="shared" si="10"/>
        <v>24</v>
      </c>
      <c r="AI32" s="125"/>
      <c r="AJ32" s="44">
        <v>22</v>
      </c>
      <c r="AK32" s="44">
        <v>181</v>
      </c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23</v>
      </c>
      <c r="C33" s="40">
        <v>110</v>
      </c>
      <c r="D33" s="41" t="s">
        <v>128</v>
      </c>
      <c r="E33" s="42" t="s">
        <v>98</v>
      </c>
      <c r="F33" s="42" t="s">
        <v>105</v>
      </c>
      <c r="G33" s="42" t="s">
        <v>0</v>
      </c>
      <c r="H33" s="43">
        <v>1</v>
      </c>
      <c r="I33" s="44">
        <v>23</v>
      </c>
      <c r="J33" s="45">
        <f t="shared" si="11"/>
        <v>23</v>
      </c>
      <c r="K33" s="46"/>
      <c r="L33" s="47" t="str">
        <f t="shared" si="1"/>
        <v xml:space="preserve"> </v>
      </c>
      <c r="M33" s="48">
        <f t="shared" si="12"/>
        <v>0</v>
      </c>
      <c r="N33" s="49"/>
      <c r="O33" s="50" t="str">
        <f t="shared" si="2"/>
        <v xml:space="preserve"> </v>
      </c>
      <c r="P33" s="51">
        <f t="shared" si="13"/>
        <v>0</v>
      </c>
      <c r="Q33" s="52"/>
      <c r="R33" s="53" t="str">
        <f t="shared" si="3"/>
        <v xml:space="preserve"> </v>
      </c>
      <c r="S33" s="54">
        <f t="shared" si="14"/>
        <v>0</v>
      </c>
      <c r="T33" s="55"/>
      <c r="U33" s="56" t="str">
        <f t="shared" si="4"/>
        <v xml:space="preserve"> </v>
      </c>
      <c r="V33" s="57">
        <f t="shared" si="15"/>
        <v>0</v>
      </c>
      <c r="W33" s="58"/>
      <c r="X33" s="59" t="str">
        <f t="shared" si="5"/>
        <v xml:space="preserve"> </v>
      </c>
      <c r="Y33" s="60">
        <f t="shared" si="16"/>
        <v>0</v>
      </c>
      <c r="Z33" s="61"/>
      <c r="AA33" s="62" t="str">
        <f t="shared" si="6"/>
        <v xml:space="preserve"> </v>
      </c>
      <c r="AB33" s="63">
        <f t="shared" si="17"/>
        <v>0</v>
      </c>
      <c r="AC33" s="121"/>
      <c r="AD33" s="122" t="str">
        <f t="shared" si="7"/>
        <v xml:space="preserve"> </v>
      </c>
      <c r="AE33" s="123">
        <f t="shared" si="18"/>
        <v>0</v>
      </c>
      <c r="AF33" s="39">
        <f t="shared" si="8"/>
        <v>23</v>
      </c>
      <c r="AG33" s="64">
        <f t="shared" si="9"/>
        <v>23</v>
      </c>
      <c r="AH33" s="39">
        <f t="shared" si="10"/>
        <v>23</v>
      </c>
      <c r="AI33" s="125"/>
      <c r="AJ33" s="44">
        <v>23</v>
      </c>
      <c r="AK33" s="44">
        <v>110</v>
      </c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22</v>
      </c>
      <c r="C34" s="40">
        <v>108</v>
      </c>
      <c r="D34" s="41" t="s">
        <v>129</v>
      </c>
      <c r="E34" s="42" t="s">
        <v>98</v>
      </c>
      <c r="F34" s="42" t="s">
        <v>104</v>
      </c>
      <c r="G34" s="42" t="s">
        <v>0</v>
      </c>
      <c r="H34" s="43">
        <v>1</v>
      </c>
      <c r="I34" s="44">
        <v>24</v>
      </c>
      <c r="J34" s="45">
        <f t="shared" si="11"/>
        <v>22</v>
      </c>
      <c r="K34" s="46"/>
      <c r="L34" s="47" t="str">
        <f t="shared" si="1"/>
        <v xml:space="preserve"> </v>
      </c>
      <c r="M34" s="48">
        <f t="shared" si="12"/>
        <v>0</v>
      </c>
      <c r="N34" s="49"/>
      <c r="O34" s="50" t="str">
        <f t="shared" si="2"/>
        <v xml:space="preserve"> </v>
      </c>
      <c r="P34" s="51">
        <f t="shared" si="13"/>
        <v>0</v>
      </c>
      <c r="Q34" s="52"/>
      <c r="R34" s="53" t="str">
        <f t="shared" si="3"/>
        <v xml:space="preserve"> </v>
      </c>
      <c r="S34" s="54">
        <f t="shared" si="14"/>
        <v>0</v>
      </c>
      <c r="T34" s="55"/>
      <c r="U34" s="56" t="str">
        <f t="shared" si="4"/>
        <v xml:space="preserve"> </v>
      </c>
      <c r="V34" s="57">
        <f t="shared" si="15"/>
        <v>0</v>
      </c>
      <c r="W34" s="58"/>
      <c r="X34" s="59" t="str">
        <f t="shared" si="5"/>
        <v xml:space="preserve"> </v>
      </c>
      <c r="Y34" s="60">
        <f t="shared" si="16"/>
        <v>0</v>
      </c>
      <c r="Z34" s="61"/>
      <c r="AA34" s="62" t="str">
        <f t="shared" si="6"/>
        <v xml:space="preserve"> </v>
      </c>
      <c r="AB34" s="63">
        <f t="shared" si="17"/>
        <v>0</v>
      </c>
      <c r="AC34" s="121"/>
      <c r="AD34" s="122" t="str">
        <f t="shared" si="7"/>
        <v xml:space="preserve"> </v>
      </c>
      <c r="AE34" s="123">
        <f t="shared" si="18"/>
        <v>0</v>
      </c>
      <c r="AF34" s="39">
        <f t="shared" si="8"/>
        <v>22</v>
      </c>
      <c r="AG34" s="64">
        <f t="shared" si="9"/>
        <v>24</v>
      </c>
      <c r="AH34" s="39">
        <f t="shared" si="10"/>
        <v>22</v>
      </c>
      <c r="AI34" s="125"/>
      <c r="AJ34" s="44">
        <v>24</v>
      </c>
      <c r="AK34" s="44">
        <v>108</v>
      </c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21</v>
      </c>
      <c r="C35" s="40">
        <v>112</v>
      </c>
      <c r="D35" s="41" t="s">
        <v>130</v>
      </c>
      <c r="E35" s="42" t="s">
        <v>98</v>
      </c>
      <c r="F35" s="42" t="s">
        <v>151</v>
      </c>
      <c r="G35" s="42" t="s">
        <v>0</v>
      </c>
      <c r="H35" s="43">
        <v>1</v>
      </c>
      <c r="I35" s="44">
        <v>25</v>
      </c>
      <c r="J35" s="45">
        <f t="shared" si="11"/>
        <v>21</v>
      </c>
      <c r="K35" s="46"/>
      <c r="L35" s="47" t="str">
        <f t="shared" si="1"/>
        <v xml:space="preserve"> </v>
      </c>
      <c r="M35" s="48">
        <f t="shared" si="12"/>
        <v>0</v>
      </c>
      <c r="N35" s="49"/>
      <c r="O35" s="50" t="str">
        <f t="shared" si="2"/>
        <v xml:space="preserve"> </v>
      </c>
      <c r="P35" s="51">
        <f t="shared" si="13"/>
        <v>0</v>
      </c>
      <c r="Q35" s="52"/>
      <c r="R35" s="53" t="str">
        <f t="shared" si="3"/>
        <v xml:space="preserve"> </v>
      </c>
      <c r="S35" s="54">
        <f t="shared" si="14"/>
        <v>0</v>
      </c>
      <c r="T35" s="55"/>
      <c r="U35" s="56" t="str">
        <f t="shared" si="4"/>
        <v xml:space="preserve"> </v>
      </c>
      <c r="V35" s="57">
        <f t="shared" si="15"/>
        <v>0</v>
      </c>
      <c r="W35" s="58"/>
      <c r="X35" s="59" t="str">
        <f t="shared" si="5"/>
        <v xml:space="preserve"> </v>
      </c>
      <c r="Y35" s="60">
        <f t="shared" si="16"/>
        <v>0</v>
      </c>
      <c r="Z35" s="61"/>
      <c r="AA35" s="62" t="str">
        <f t="shared" si="6"/>
        <v xml:space="preserve"> </v>
      </c>
      <c r="AB35" s="63">
        <f t="shared" si="17"/>
        <v>0</v>
      </c>
      <c r="AC35" s="121"/>
      <c r="AD35" s="122" t="str">
        <f t="shared" si="7"/>
        <v xml:space="preserve"> </v>
      </c>
      <c r="AE35" s="123">
        <f t="shared" si="18"/>
        <v>0</v>
      </c>
      <c r="AF35" s="39">
        <f t="shared" si="8"/>
        <v>21</v>
      </c>
      <c r="AG35" s="64">
        <f t="shared" si="9"/>
        <v>25</v>
      </c>
      <c r="AH35" s="39">
        <f t="shared" si="10"/>
        <v>21</v>
      </c>
      <c r="AI35" s="125"/>
      <c r="AJ35" s="44">
        <v>25</v>
      </c>
      <c r="AK35" s="44">
        <v>112</v>
      </c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20</v>
      </c>
      <c r="C36" s="40">
        <v>104</v>
      </c>
      <c r="D36" s="41" t="s">
        <v>131</v>
      </c>
      <c r="E36" s="42" t="s">
        <v>98</v>
      </c>
      <c r="F36" s="42" t="s">
        <v>104</v>
      </c>
      <c r="G36" s="42" t="s">
        <v>0</v>
      </c>
      <c r="H36" s="43">
        <v>1</v>
      </c>
      <c r="I36" s="44">
        <v>26</v>
      </c>
      <c r="J36" s="45">
        <f t="shared" si="11"/>
        <v>20</v>
      </c>
      <c r="K36" s="46"/>
      <c r="L36" s="47" t="str">
        <f t="shared" si="1"/>
        <v xml:space="preserve"> </v>
      </c>
      <c r="M36" s="48">
        <f t="shared" si="12"/>
        <v>0</v>
      </c>
      <c r="N36" s="49"/>
      <c r="O36" s="50" t="str">
        <f t="shared" si="2"/>
        <v xml:space="preserve"> </v>
      </c>
      <c r="P36" s="51">
        <f t="shared" si="13"/>
        <v>0</v>
      </c>
      <c r="Q36" s="52"/>
      <c r="R36" s="53" t="str">
        <f t="shared" si="3"/>
        <v xml:space="preserve"> </v>
      </c>
      <c r="S36" s="54">
        <f t="shared" si="14"/>
        <v>0</v>
      </c>
      <c r="T36" s="55"/>
      <c r="U36" s="56" t="str">
        <f t="shared" si="4"/>
        <v xml:space="preserve"> </v>
      </c>
      <c r="V36" s="57">
        <f t="shared" si="15"/>
        <v>0</v>
      </c>
      <c r="W36" s="58"/>
      <c r="X36" s="59" t="str">
        <f t="shared" si="5"/>
        <v xml:space="preserve"> </v>
      </c>
      <c r="Y36" s="60">
        <f t="shared" si="16"/>
        <v>0</v>
      </c>
      <c r="Z36" s="61"/>
      <c r="AA36" s="62" t="str">
        <f t="shared" si="6"/>
        <v xml:space="preserve"> </v>
      </c>
      <c r="AB36" s="63">
        <f t="shared" si="17"/>
        <v>0</v>
      </c>
      <c r="AC36" s="121"/>
      <c r="AD36" s="122" t="str">
        <f t="shared" si="7"/>
        <v xml:space="preserve"> </v>
      </c>
      <c r="AE36" s="123">
        <f t="shared" si="18"/>
        <v>0</v>
      </c>
      <c r="AF36" s="39">
        <f t="shared" si="8"/>
        <v>20</v>
      </c>
      <c r="AG36" s="64">
        <f t="shared" si="9"/>
        <v>26</v>
      </c>
      <c r="AH36" s="39">
        <f t="shared" si="10"/>
        <v>20</v>
      </c>
      <c r="AI36" s="127"/>
      <c r="AJ36" s="44">
        <v>26</v>
      </c>
      <c r="AK36" s="44">
        <v>104</v>
      </c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19</v>
      </c>
      <c r="C37" s="40">
        <v>106</v>
      </c>
      <c r="D37" s="41" t="s">
        <v>132</v>
      </c>
      <c r="E37" s="42" t="s">
        <v>98</v>
      </c>
      <c r="F37" s="42" t="s">
        <v>104</v>
      </c>
      <c r="G37" s="42" t="s">
        <v>0</v>
      </c>
      <c r="H37" s="43">
        <v>1</v>
      </c>
      <c r="I37" s="44">
        <v>27</v>
      </c>
      <c r="J37" s="45">
        <f t="shared" si="11"/>
        <v>19</v>
      </c>
      <c r="K37" s="46"/>
      <c r="L37" s="47" t="str">
        <f t="shared" si="1"/>
        <v xml:space="preserve"> </v>
      </c>
      <c r="M37" s="48">
        <f t="shared" si="12"/>
        <v>0</v>
      </c>
      <c r="N37" s="49"/>
      <c r="O37" s="50" t="str">
        <f t="shared" si="2"/>
        <v xml:space="preserve"> </v>
      </c>
      <c r="P37" s="51">
        <f t="shared" si="13"/>
        <v>0</v>
      </c>
      <c r="Q37" s="52"/>
      <c r="R37" s="53" t="str">
        <f t="shared" si="3"/>
        <v xml:space="preserve"> </v>
      </c>
      <c r="S37" s="54">
        <f t="shared" si="14"/>
        <v>0</v>
      </c>
      <c r="T37" s="55"/>
      <c r="U37" s="56" t="str">
        <f t="shared" si="4"/>
        <v xml:space="preserve"> </v>
      </c>
      <c r="V37" s="57">
        <f t="shared" si="15"/>
        <v>0</v>
      </c>
      <c r="W37" s="58"/>
      <c r="X37" s="59" t="str">
        <f t="shared" si="5"/>
        <v xml:space="preserve"> </v>
      </c>
      <c r="Y37" s="60">
        <f t="shared" si="16"/>
        <v>0</v>
      </c>
      <c r="Z37" s="61"/>
      <c r="AA37" s="62" t="str">
        <f t="shared" si="6"/>
        <v xml:space="preserve"> </v>
      </c>
      <c r="AB37" s="63">
        <f t="shared" si="17"/>
        <v>0</v>
      </c>
      <c r="AC37" s="121"/>
      <c r="AD37" s="122" t="str">
        <f t="shared" si="7"/>
        <v xml:space="preserve"> </v>
      </c>
      <c r="AE37" s="123">
        <f t="shared" si="18"/>
        <v>0</v>
      </c>
      <c r="AF37" s="39">
        <f t="shared" si="8"/>
        <v>19</v>
      </c>
      <c r="AG37" s="64">
        <f t="shared" si="9"/>
        <v>27</v>
      </c>
      <c r="AH37" s="39">
        <f t="shared" si="10"/>
        <v>19</v>
      </c>
      <c r="AI37" s="125"/>
      <c r="AJ37" s="44">
        <v>27</v>
      </c>
      <c r="AK37" s="44">
        <v>106</v>
      </c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18</v>
      </c>
      <c r="C38" s="40">
        <v>116</v>
      </c>
      <c r="D38" s="41" t="s">
        <v>133</v>
      </c>
      <c r="E38" s="42" t="s">
        <v>98</v>
      </c>
      <c r="F38" s="42" t="s">
        <v>152</v>
      </c>
      <c r="G38" s="42" t="s">
        <v>0</v>
      </c>
      <c r="H38" s="43">
        <v>1</v>
      </c>
      <c r="I38" s="44">
        <v>28</v>
      </c>
      <c r="J38" s="45">
        <f t="shared" si="11"/>
        <v>18</v>
      </c>
      <c r="K38" s="46"/>
      <c r="L38" s="47" t="str">
        <f t="shared" si="1"/>
        <v xml:space="preserve"> </v>
      </c>
      <c r="M38" s="48">
        <f t="shared" si="12"/>
        <v>0</v>
      </c>
      <c r="N38" s="49"/>
      <c r="O38" s="50" t="str">
        <f t="shared" si="2"/>
        <v xml:space="preserve"> </v>
      </c>
      <c r="P38" s="51">
        <f t="shared" si="13"/>
        <v>0</v>
      </c>
      <c r="Q38" s="52"/>
      <c r="R38" s="53" t="str">
        <f t="shared" si="3"/>
        <v xml:space="preserve"> </v>
      </c>
      <c r="S38" s="54">
        <f t="shared" si="14"/>
        <v>0</v>
      </c>
      <c r="T38" s="55"/>
      <c r="U38" s="56" t="str">
        <f t="shared" si="4"/>
        <v xml:space="preserve"> </v>
      </c>
      <c r="V38" s="57">
        <f t="shared" si="15"/>
        <v>0</v>
      </c>
      <c r="W38" s="58"/>
      <c r="X38" s="59" t="str">
        <f t="shared" si="5"/>
        <v xml:space="preserve"> </v>
      </c>
      <c r="Y38" s="60">
        <f t="shared" si="16"/>
        <v>0</v>
      </c>
      <c r="Z38" s="61"/>
      <c r="AA38" s="62" t="str">
        <f t="shared" si="6"/>
        <v xml:space="preserve"> </v>
      </c>
      <c r="AB38" s="63">
        <f t="shared" si="17"/>
        <v>0</v>
      </c>
      <c r="AC38" s="121"/>
      <c r="AD38" s="122" t="str">
        <f t="shared" si="7"/>
        <v xml:space="preserve"> </v>
      </c>
      <c r="AE38" s="123">
        <f t="shared" si="18"/>
        <v>0</v>
      </c>
      <c r="AF38" s="39">
        <f t="shared" si="8"/>
        <v>18</v>
      </c>
      <c r="AG38" s="64">
        <f t="shared" si="9"/>
        <v>28</v>
      </c>
      <c r="AH38" s="39">
        <f t="shared" si="10"/>
        <v>18</v>
      </c>
      <c r="AI38" s="127"/>
      <c r="AJ38" s="44">
        <v>28</v>
      </c>
      <c r="AK38" s="44">
        <v>116</v>
      </c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180</v>
      </c>
      <c r="D39" s="234" t="s">
        <v>306</v>
      </c>
      <c r="E39" s="235" t="s">
        <v>143</v>
      </c>
      <c r="F39" s="235" t="s">
        <v>144</v>
      </c>
      <c r="G39" s="235" t="s">
        <v>0</v>
      </c>
      <c r="H39" s="43">
        <v>1</v>
      </c>
      <c r="I39" s="44">
        <v>29</v>
      </c>
      <c r="J39" s="45">
        <f t="shared" si="11"/>
        <v>17</v>
      </c>
      <c r="K39" s="46"/>
      <c r="L39" s="47" t="str">
        <f t="shared" si="1"/>
        <v xml:space="preserve"> </v>
      </c>
      <c r="M39" s="48">
        <f t="shared" si="12"/>
        <v>0</v>
      </c>
      <c r="N39" s="49"/>
      <c r="O39" s="50" t="str">
        <f t="shared" si="2"/>
        <v xml:space="preserve"> </v>
      </c>
      <c r="P39" s="51">
        <f t="shared" si="13"/>
        <v>0</v>
      </c>
      <c r="Q39" s="52"/>
      <c r="R39" s="53" t="str">
        <f t="shared" si="3"/>
        <v xml:space="preserve"> </v>
      </c>
      <c r="S39" s="54">
        <f t="shared" si="14"/>
        <v>0</v>
      </c>
      <c r="T39" s="55"/>
      <c r="U39" s="56" t="str">
        <f t="shared" si="4"/>
        <v xml:space="preserve"> </v>
      </c>
      <c r="V39" s="57">
        <f t="shared" si="15"/>
        <v>0</v>
      </c>
      <c r="W39" s="58"/>
      <c r="X39" s="59" t="str">
        <f t="shared" si="5"/>
        <v xml:space="preserve"> </v>
      </c>
      <c r="Y39" s="60">
        <f t="shared" si="16"/>
        <v>0</v>
      </c>
      <c r="Z39" s="61"/>
      <c r="AA39" s="62" t="str">
        <f t="shared" si="6"/>
        <v xml:space="preserve"> </v>
      </c>
      <c r="AB39" s="63">
        <f t="shared" si="17"/>
        <v>0</v>
      </c>
      <c r="AC39" s="121"/>
      <c r="AD39" s="122" t="str">
        <f t="shared" si="7"/>
        <v xml:space="preserve"> </v>
      </c>
      <c r="AE39" s="123">
        <f t="shared" si="18"/>
        <v>0</v>
      </c>
      <c r="AF39" s="39">
        <f t="shared" si="8"/>
        <v>17</v>
      </c>
      <c r="AG39" s="64">
        <f t="shared" si="9"/>
        <v>29</v>
      </c>
      <c r="AH39" s="39">
        <f t="shared" si="10"/>
        <v>17</v>
      </c>
      <c r="AI39" s="126"/>
      <c r="AJ39" s="44">
        <v>29</v>
      </c>
      <c r="AK39" s="44">
        <v>180</v>
      </c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16</v>
      </c>
      <c r="C40" s="40">
        <v>107</v>
      </c>
      <c r="D40" s="41" t="s">
        <v>135</v>
      </c>
      <c r="E40" s="42" t="s">
        <v>98</v>
      </c>
      <c r="F40" s="42" t="s">
        <v>104</v>
      </c>
      <c r="G40" s="42" t="s">
        <v>0</v>
      </c>
      <c r="H40" s="43">
        <v>1</v>
      </c>
      <c r="I40" s="44">
        <v>30</v>
      </c>
      <c r="J40" s="45">
        <f t="shared" si="11"/>
        <v>16</v>
      </c>
      <c r="K40" s="46"/>
      <c r="L40" s="47" t="str">
        <f t="shared" si="1"/>
        <v xml:space="preserve"> </v>
      </c>
      <c r="M40" s="48">
        <f t="shared" si="12"/>
        <v>0</v>
      </c>
      <c r="N40" s="49"/>
      <c r="O40" s="50" t="str">
        <f t="shared" si="2"/>
        <v xml:space="preserve"> </v>
      </c>
      <c r="P40" s="51">
        <f t="shared" si="13"/>
        <v>0</v>
      </c>
      <c r="Q40" s="52"/>
      <c r="R40" s="53" t="str">
        <f t="shared" si="3"/>
        <v xml:space="preserve"> </v>
      </c>
      <c r="S40" s="54">
        <f t="shared" si="14"/>
        <v>0</v>
      </c>
      <c r="T40" s="55"/>
      <c r="U40" s="56" t="str">
        <f t="shared" si="4"/>
        <v xml:space="preserve"> </v>
      </c>
      <c r="V40" s="57">
        <f t="shared" si="15"/>
        <v>0</v>
      </c>
      <c r="W40" s="58"/>
      <c r="X40" s="59" t="str">
        <f t="shared" si="5"/>
        <v xml:space="preserve"> </v>
      </c>
      <c r="Y40" s="60">
        <f t="shared" si="16"/>
        <v>0</v>
      </c>
      <c r="Z40" s="61"/>
      <c r="AA40" s="62" t="str">
        <f t="shared" si="6"/>
        <v xml:space="preserve"> </v>
      </c>
      <c r="AB40" s="63">
        <f t="shared" si="17"/>
        <v>0</v>
      </c>
      <c r="AC40" s="121"/>
      <c r="AD40" s="122" t="str">
        <f t="shared" si="7"/>
        <v xml:space="preserve"> </v>
      </c>
      <c r="AE40" s="123">
        <f t="shared" si="18"/>
        <v>0</v>
      </c>
      <c r="AF40" s="39">
        <f t="shared" si="8"/>
        <v>16</v>
      </c>
      <c r="AG40" s="64">
        <f t="shared" si="9"/>
        <v>30</v>
      </c>
      <c r="AH40" s="39">
        <f t="shared" si="10"/>
        <v>16</v>
      </c>
      <c r="AJ40" s="44">
        <v>30</v>
      </c>
      <c r="AK40" s="44">
        <v>107</v>
      </c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">
        <v>0</v>
      </c>
      <c r="J41" s="45">
        <f t="shared" si="11"/>
        <v>0</v>
      </c>
      <c r="K41" s="46"/>
      <c r="L41" s="47" t="str">
        <f t="shared" si="1"/>
        <v xml:space="preserve"> </v>
      </c>
      <c r="M41" s="48">
        <f t="shared" si="12"/>
        <v>0</v>
      </c>
      <c r="N41" s="49"/>
      <c r="O41" s="50" t="str">
        <f t="shared" si="2"/>
        <v xml:space="preserve"> </v>
      </c>
      <c r="P41" s="51">
        <f t="shared" si="13"/>
        <v>0</v>
      </c>
      <c r="Q41" s="52"/>
      <c r="R41" s="53" t="str">
        <f t="shared" si="3"/>
        <v xml:space="preserve"> </v>
      </c>
      <c r="S41" s="54">
        <f t="shared" si="14"/>
        <v>0</v>
      </c>
      <c r="T41" s="55"/>
      <c r="U41" s="56" t="str">
        <f t="shared" si="4"/>
        <v xml:space="preserve"> </v>
      </c>
      <c r="V41" s="57">
        <f t="shared" si="15"/>
        <v>0</v>
      </c>
      <c r="W41" s="58"/>
      <c r="X41" s="59" t="str">
        <f t="shared" si="5"/>
        <v xml:space="preserve"> </v>
      </c>
      <c r="Y41" s="60">
        <f t="shared" si="16"/>
        <v>0</v>
      </c>
      <c r="Z41" s="61"/>
      <c r="AA41" s="62" t="str">
        <f t="shared" si="6"/>
        <v xml:space="preserve"> </v>
      </c>
      <c r="AB41" s="63">
        <f t="shared" si="17"/>
        <v>0</v>
      </c>
      <c r="AC41" s="121"/>
      <c r="AD41" s="122" t="str">
        <f t="shared" si="7"/>
        <v xml:space="preserve"> </v>
      </c>
      <c r="AE41" s="123">
        <f t="shared" si="18"/>
        <v>0</v>
      </c>
      <c r="AF41" s="39">
        <f t="shared" si="8"/>
        <v>0</v>
      </c>
      <c r="AG41" s="64">
        <f t="shared" si="9"/>
        <v>31</v>
      </c>
      <c r="AH41" s="39">
        <f t="shared" si="10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ref="I11:I74" si="19">IF(SUMIF(AK$11:AK$97,$C42,AJ$11:AJ$97)=0," ",SUMIF(AK$11:AK$97,$C42,AJ$11:AJ$97))</f>
        <v xml:space="preserve"> </v>
      </c>
      <c r="J42" s="45">
        <f t="shared" si="11"/>
        <v>0</v>
      </c>
      <c r="K42" s="46"/>
      <c r="L42" s="47" t="str">
        <f t="shared" si="1"/>
        <v xml:space="preserve"> </v>
      </c>
      <c r="M42" s="48">
        <f t="shared" si="12"/>
        <v>0</v>
      </c>
      <c r="N42" s="49"/>
      <c r="O42" s="50" t="str">
        <f t="shared" si="2"/>
        <v xml:space="preserve"> </v>
      </c>
      <c r="P42" s="51">
        <f t="shared" si="13"/>
        <v>0</v>
      </c>
      <c r="Q42" s="52"/>
      <c r="R42" s="53" t="str">
        <f t="shared" si="3"/>
        <v xml:space="preserve"> </v>
      </c>
      <c r="S42" s="54">
        <f t="shared" si="14"/>
        <v>0</v>
      </c>
      <c r="T42" s="55"/>
      <c r="U42" s="56" t="str">
        <f t="shared" si="4"/>
        <v xml:space="preserve"> </v>
      </c>
      <c r="V42" s="57">
        <f t="shared" si="15"/>
        <v>0</v>
      </c>
      <c r="W42" s="58"/>
      <c r="X42" s="59" t="str">
        <f t="shared" si="5"/>
        <v xml:space="preserve"> </v>
      </c>
      <c r="Y42" s="60">
        <f t="shared" si="16"/>
        <v>0</v>
      </c>
      <c r="Z42" s="61"/>
      <c r="AA42" s="62" t="str">
        <f t="shared" si="6"/>
        <v xml:space="preserve"> </v>
      </c>
      <c r="AB42" s="63">
        <f t="shared" si="17"/>
        <v>0</v>
      </c>
      <c r="AC42" s="121"/>
      <c r="AD42" s="122" t="str">
        <f t="shared" si="7"/>
        <v xml:space="preserve"> </v>
      </c>
      <c r="AE42" s="123">
        <f t="shared" si="18"/>
        <v>0</v>
      </c>
      <c r="AF42" s="39">
        <f t="shared" si="8"/>
        <v>0</v>
      </c>
      <c r="AG42" s="64">
        <f t="shared" si="9"/>
        <v>32</v>
      </c>
      <c r="AH42" s="39">
        <f t="shared" si="10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9"/>
        <v xml:space="preserve"> </v>
      </c>
      <c r="J43" s="45">
        <f t="shared" si="11"/>
        <v>0</v>
      </c>
      <c r="K43" s="46"/>
      <c r="L43" s="47" t="str">
        <f t="shared" si="1"/>
        <v xml:space="preserve"> </v>
      </c>
      <c r="M43" s="48">
        <f t="shared" si="12"/>
        <v>0</v>
      </c>
      <c r="N43" s="49"/>
      <c r="O43" s="50" t="str">
        <f t="shared" si="2"/>
        <v xml:space="preserve"> </v>
      </c>
      <c r="P43" s="51">
        <f t="shared" si="13"/>
        <v>0</v>
      </c>
      <c r="Q43" s="52"/>
      <c r="R43" s="53" t="str">
        <f t="shared" si="3"/>
        <v xml:space="preserve"> </v>
      </c>
      <c r="S43" s="54">
        <f t="shared" si="14"/>
        <v>0</v>
      </c>
      <c r="T43" s="55"/>
      <c r="U43" s="56" t="str">
        <f t="shared" si="4"/>
        <v xml:space="preserve"> </v>
      </c>
      <c r="V43" s="57">
        <f t="shared" si="15"/>
        <v>0</v>
      </c>
      <c r="W43" s="58"/>
      <c r="X43" s="59" t="str">
        <f t="shared" si="5"/>
        <v xml:space="preserve"> </v>
      </c>
      <c r="Y43" s="60">
        <f t="shared" si="16"/>
        <v>0</v>
      </c>
      <c r="Z43" s="61"/>
      <c r="AA43" s="62" t="str">
        <f t="shared" si="6"/>
        <v xml:space="preserve"> </v>
      </c>
      <c r="AB43" s="63">
        <f t="shared" si="17"/>
        <v>0</v>
      </c>
      <c r="AC43" s="121"/>
      <c r="AD43" s="122" t="str">
        <f t="shared" si="7"/>
        <v xml:space="preserve"> </v>
      </c>
      <c r="AE43" s="123">
        <f t="shared" si="18"/>
        <v>0</v>
      </c>
      <c r="AF43" s="39">
        <f t="shared" si="8"/>
        <v>0</v>
      </c>
      <c r="AG43" s="64">
        <f t="shared" si="9"/>
        <v>33</v>
      </c>
      <c r="AH43" s="39">
        <f t="shared" si="10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9"/>
        <v xml:space="preserve"> </v>
      </c>
      <c r="J44" s="45">
        <f t="shared" si="11"/>
        <v>0</v>
      </c>
      <c r="K44" s="46"/>
      <c r="L44" s="47" t="str">
        <f t="shared" si="1"/>
        <v xml:space="preserve"> </v>
      </c>
      <c r="M44" s="48">
        <f t="shared" si="12"/>
        <v>0</v>
      </c>
      <c r="N44" s="49"/>
      <c r="O44" s="50" t="str">
        <f t="shared" si="2"/>
        <v xml:space="preserve"> </v>
      </c>
      <c r="P44" s="51">
        <f t="shared" si="13"/>
        <v>0</v>
      </c>
      <c r="Q44" s="52"/>
      <c r="R44" s="53" t="str">
        <f t="shared" si="3"/>
        <v xml:space="preserve"> </v>
      </c>
      <c r="S44" s="54">
        <f t="shared" si="14"/>
        <v>0</v>
      </c>
      <c r="T44" s="55"/>
      <c r="U44" s="56" t="str">
        <f t="shared" si="4"/>
        <v xml:space="preserve"> </v>
      </c>
      <c r="V44" s="57">
        <f t="shared" si="15"/>
        <v>0</v>
      </c>
      <c r="W44" s="58"/>
      <c r="X44" s="59" t="str">
        <f t="shared" si="5"/>
        <v xml:space="preserve"> </v>
      </c>
      <c r="Y44" s="60">
        <f t="shared" si="16"/>
        <v>0</v>
      </c>
      <c r="Z44" s="61"/>
      <c r="AA44" s="62" t="str">
        <f t="shared" si="6"/>
        <v xml:space="preserve"> </v>
      </c>
      <c r="AB44" s="63">
        <f t="shared" si="17"/>
        <v>0</v>
      </c>
      <c r="AC44" s="121"/>
      <c r="AD44" s="122" t="str">
        <f t="shared" si="7"/>
        <v xml:space="preserve"> </v>
      </c>
      <c r="AE44" s="123">
        <f t="shared" si="18"/>
        <v>0</v>
      </c>
      <c r="AF44" s="39">
        <f t="shared" si="8"/>
        <v>0</v>
      </c>
      <c r="AG44" s="64">
        <f t="shared" si="9"/>
        <v>34</v>
      </c>
      <c r="AH44" s="39">
        <f t="shared" si="10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9"/>
        <v xml:space="preserve"> </v>
      </c>
      <c r="J45" s="45">
        <f t="shared" si="11"/>
        <v>0</v>
      </c>
      <c r="K45" s="46"/>
      <c r="L45" s="47" t="str">
        <f t="shared" si="1"/>
        <v xml:space="preserve"> </v>
      </c>
      <c r="M45" s="48">
        <f t="shared" si="12"/>
        <v>0</v>
      </c>
      <c r="N45" s="49"/>
      <c r="O45" s="50" t="str">
        <f t="shared" si="2"/>
        <v xml:space="preserve"> </v>
      </c>
      <c r="P45" s="51">
        <f t="shared" si="13"/>
        <v>0</v>
      </c>
      <c r="Q45" s="52"/>
      <c r="R45" s="53" t="str">
        <f t="shared" si="3"/>
        <v xml:space="preserve"> </v>
      </c>
      <c r="S45" s="54">
        <f t="shared" si="14"/>
        <v>0</v>
      </c>
      <c r="T45" s="55"/>
      <c r="U45" s="56" t="str">
        <f t="shared" si="4"/>
        <v xml:space="preserve"> </v>
      </c>
      <c r="V45" s="57">
        <f t="shared" si="15"/>
        <v>0</v>
      </c>
      <c r="W45" s="58"/>
      <c r="X45" s="59" t="str">
        <f t="shared" si="5"/>
        <v xml:space="preserve"> </v>
      </c>
      <c r="Y45" s="60">
        <f t="shared" si="16"/>
        <v>0</v>
      </c>
      <c r="Z45" s="61"/>
      <c r="AA45" s="62" t="str">
        <f t="shared" si="6"/>
        <v xml:space="preserve"> </v>
      </c>
      <c r="AB45" s="63">
        <f t="shared" si="17"/>
        <v>0</v>
      </c>
      <c r="AC45" s="121"/>
      <c r="AD45" s="122" t="str">
        <f t="shared" si="7"/>
        <v xml:space="preserve"> </v>
      </c>
      <c r="AE45" s="123">
        <f t="shared" si="18"/>
        <v>0</v>
      </c>
      <c r="AF45" s="39">
        <f t="shared" si="8"/>
        <v>0</v>
      </c>
      <c r="AG45" s="64">
        <f t="shared" si="9"/>
        <v>35</v>
      </c>
      <c r="AH45" s="39">
        <f t="shared" si="10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9"/>
        <v xml:space="preserve"> </v>
      </c>
      <c r="J46" s="45">
        <f t="shared" si="11"/>
        <v>0</v>
      </c>
      <c r="K46" s="46"/>
      <c r="L46" s="47" t="str">
        <f t="shared" si="1"/>
        <v xml:space="preserve"> </v>
      </c>
      <c r="M46" s="48">
        <f t="shared" si="12"/>
        <v>0</v>
      </c>
      <c r="N46" s="49"/>
      <c r="O46" s="50" t="str">
        <f t="shared" si="2"/>
        <v xml:space="preserve"> </v>
      </c>
      <c r="P46" s="51">
        <f t="shared" si="13"/>
        <v>0</v>
      </c>
      <c r="Q46" s="52"/>
      <c r="R46" s="53" t="str">
        <f t="shared" si="3"/>
        <v xml:space="preserve"> </v>
      </c>
      <c r="S46" s="54">
        <f t="shared" si="14"/>
        <v>0</v>
      </c>
      <c r="T46" s="55"/>
      <c r="U46" s="56" t="str">
        <f t="shared" si="4"/>
        <v xml:space="preserve"> </v>
      </c>
      <c r="V46" s="57">
        <f t="shared" si="15"/>
        <v>0</v>
      </c>
      <c r="W46" s="58"/>
      <c r="X46" s="59" t="str">
        <f t="shared" si="5"/>
        <v xml:space="preserve"> </v>
      </c>
      <c r="Y46" s="60">
        <f t="shared" si="16"/>
        <v>0</v>
      </c>
      <c r="Z46" s="61"/>
      <c r="AA46" s="62" t="str">
        <f t="shared" si="6"/>
        <v xml:space="preserve"> </v>
      </c>
      <c r="AB46" s="63">
        <f t="shared" si="17"/>
        <v>0</v>
      </c>
      <c r="AC46" s="121"/>
      <c r="AD46" s="122" t="str">
        <f t="shared" si="7"/>
        <v xml:space="preserve"> </v>
      </c>
      <c r="AE46" s="123">
        <f t="shared" si="18"/>
        <v>0</v>
      </c>
      <c r="AF46" s="39">
        <f t="shared" si="8"/>
        <v>0</v>
      </c>
      <c r="AG46" s="64">
        <f t="shared" si="9"/>
        <v>36</v>
      </c>
      <c r="AH46" s="39">
        <f t="shared" si="10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11"/>
        <v>0</v>
      </c>
      <c r="K47" s="46"/>
      <c r="L47" s="47" t="str">
        <f t="shared" si="1"/>
        <v xml:space="preserve"> </v>
      </c>
      <c r="M47" s="48">
        <f t="shared" si="12"/>
        <v>0</v>
      </c>
      <c r="N47" s="49"/>
      <c r="O47" s="50" t="str">
        <f t="shared" si="2"/>
        <v xml:space="preserve"> </v>
      </c>
      <c r="P47" s="51">
        <f t="shared" si="13"/>
        <v>0</v>
      </c>
      <c r="Q47" s="52"/>
      <c r="R47" s="53" t="str">
        <f t="shared" si="3"/>
        <v xml:space="preserve"> </v>
      </c>
      <c r="S47" s="54">
        <f t="shared" si="14"/>
        <v>0</v>
      </c>
      <c r="T47" s="55"/>
      <c r="U47" s="56" t="str">
        <f t="shared" si="4"/>
        <v xml:space="preserve"> </v>
      </c>
      <c r="V47" s="57">
        <f t="shared" si="15"/>
        <v>0</v>
      </c>
      <c r="W47" s="58"/>
      <c r="X47" s="59" t="str">
        <f t="shared" si="5"/>
        <v xml:space="preserve"> </v>
      </c>
      <c r="Y47" s="60">
        <f t="shared" si="16"/>
        <v>0</v>
      </c>
      <c r="Z47" s="61"/>
      <c r="AA47" s="62" t="str">
        <f t="shared" si="6"/>
        <v xml:space="preserve"> </v>
      </c>
      <c r="AB47" s="63">
        <f t="shared" si="17"/>
        <v>0</v>
      </c>
      <c r="AC47" s="121"/>
      <c r="AD47" s="122" t="str">
        <f t="shared" si="7"/>
        <v xml:space="preserve"> </v>
      </c>
      <c r="AE47" s="123">
        <f t="shared" si="18"/>
        <v>0</v>
      </c>
      <c r="AF47" s="39">
        <f t="shared" si="8"/>
        <v>0</v>
      </c>
      <c r="AG47" s="64">
        <f t="shared" si="9"/>
        <v>37</v>
      </c>
      <c r="AH47" s="39">
        <f t="shared" si="10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11"/>
        <v>0</v>
      </c>
      <c r="K48" s="46"/>
      <c r="L48" s="47" t="str">
        <f t="shared" si="1"/>
        <v xml:space="preserve"> </v>
      </c>
      <c r="M48" s="48">
        <f t="shared" si="12"/>
        <v>0</v>
      </c>
      <c r="N48" s="49"/>
      <c r="O48" s="50" t="str">
        <f t="shared" si="2"/>
        <v xml:space="preserve"> </v>
      </c>
      <c r="P48" s="51">
        <f t="shared" si="13"/>
        <v>0</v>
      </c>
      <c r="Q48" s="52"/>
      <c r="R48" s="53" t="str">
        <f t="shared" si="3"/>
        <v xml:space="preserve"> </v>
      </c>
      <c r="S48" s="54">
        <f t="shared" si="14"/>
        <v>0</v>
      </c>
      <c r="T48" s="55"/>
      <c r="U48" s="56" t="str">
        <f t="shared" si="4"/>
        <v xml:space="preserve"> </v>
      </c>
      <c r="V48" s="57">
        <f t="shared" si="15"/>
        <v>0</v>
      </c>
      <c r="W48" s="58"/>
      <c r="X48" s="59" t="str">
        <f t="shared" si="5"/>
        <v xml:space="preserve"> </v>
      </c>
      <c r="Y48" s="60">
        <f t="shared" si="16"/>
        <v>0</v>
      </c>
      <c r="Z48" s="61"/>
      <c r="AA48" s="62" t="str">
        <f t="shared" si="6"/>
        <v xml:space="preserve"> </v>
      </c>
      <c r="AB48" s="63">
        <f t="shared" si="17"/>
        <v>0</v>
      </c>
      <c r="AC48" s="121"/>
      <c r="AD48" s="122" t="str">
        <f t="shared" si="7"/>
        <v xml:space="preserve"> </v>
      </c>
      <c r="AE48" s="123">
        <f t="shared" si="18"/>
        <v>0</v>
      </c>
      <c r="AF48" s="39">
        <f t="shared" si="8"/>
        <v>0</v>
      </c>
      <c r="AG48" s="64">
        <f t="shared" si="9"/>
        <v>38</v>
      </c>
      <c r="AH48" s="39">
        <f t="shared" si="10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11"/>
        <v>0</v>
      </c>
      <c r="K49" s="46"/>
      <c r="L49" s="47" t="str">
        <f t="shared" si="1"/>
        <v xml:space="preserve"> </v>
      </c>
      <c r="M49" s="48">
        <f t="shared" si="12"/>
        <v>0</v>
      </c>
      <c r="N49" s="49"/>
      <c r="O49" s="50" t="str">
        <f t="shared" si="2"/>
        <v xml:space="preserve"> </v>
      </c>
      <c r="P49" s="51">
        <f t="shared" si="13"/>
        <v>0</v>
      </c>
      <c r="Q49" s="52"/>
      <c r="R49" s="53" t="str">
        <f t="shared" si="3"/>
        <v xml:space="preserve"> </v>
      </c>
      <c r="S49" s="54">
        <f t="shared" si="14"/>
        <v>0</v>
      </c>
      <c r="T49" s="55"/>
      <c r="U49" s="56" t="str">
        <f t="shared" si="4"/>
        <v xml:space="preserve"> </v>
      </c>
      <c r="V49" s="57">
        <f t="shared" si="15"/>
        <v>0</v>
      </c>
      <c r="W49" s="58"/>
      <c r="X49" s="59" t="str">
        <f t="shared" si="5"/>
        <v xml:space="preserve"> </v>
      </c>
      <c r="Y49" s="60">
        <f t="shared" si="16"/>
        <v>0</v>
      </c>
      <c r="Z49" s="61"/>
      <c r="AA49" s="62" t="str">
        <f t="shared" si="6"/>
        <v xml:space="preserve"> </v>
      </c>
      <c r="AB49" s="63">
        <f t="shared" si="17"/>
        <v>0</v>
      </c>
      <c r="AC49" s="121"/>
      <c r="AD49" s="122" t="str">
        <f t="shared" si="7"/>
        <v xml:space="preserve"> </v>
      </c>
      <c r="AE49" s="123">
        <f t="shared" si="18"/>
        <v>0</v>
      </c>
      <c r="AF49" s="39">
        <f t="shared" si="8"/>
        <v>0</v>
      </c>
      <c r="AG49" s="64">
        <f t="shared" si="9"/>
        <v>39</v>
      </c>
      <c r="AH49" s="39">
        <f t="shared" si="10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11"/>
        <v>0</v>
      </c>
      <c r="K50" s="46"/>
      <c r="L50" s="47" t="str">
        <f t="shared" si="1"/>
        <v xml:space="preserve"> </v>
      </c>
      <c r="M50" s="48">
        <f t="shared" si="12"/>
        <v>0</v>
      </c>
      <c r="N50" s="49"/>
      <c r="O50" s="50" t="str">
        <f t="shared" si="2"/>
        <v xml:space="preserve"> </v>
      </c>
      <c r="P50" s="51">
        <f t="shared" si="13"/>
        <v>0</v>
      </c>
      <c r="Q50" s="52"/>
      <c r="R50" s="53" t="str">
        <f t="shared" si="3"/>
        <v xml:space="preserve"> </v>
      </c>
      <c r="S50" s="54">
        <f t="shared" si="14"/>
        <v>0</v>
      </c>
      <c r="T50" s="55"/>
      <c r="U50" s="56" t="str">
        <f t="shared" si="4"/>
        <v xml:space="preserve"> </v>
      </c>
      <c r="V50" s="57">
        <f t="shared" si="15"/>
        <v>0</v>
      </c>
      <c r="W50" s="58"/>
      <c r="X50" s="59" t="str">
        <f t="shared" si="5"/>
        <v xml:space="preserve"> </v>
      </c>
      <c r="Y50" s="60">
        <f t="shared" si="16"/>
        <v>0</v>
      </c>
      <c r="Z50" s="61"/>
      <c r="AA50" s="62" t="str">
        <f t="shared" si="6"/>
        <v xml:space="preserve"> </v>
      </c>
      <c r="AB50" s="63">
        <f t="shared" si="17"/>
        <v>0</v>
      </c>
      <c r="AC50" s="121"/>
      <c r="AD50" s="122" t="str">
        <f t="shared" si="7"/>
        <v xml:space="preserve"> </v>
      </c>
      <c r="AE50" s="123">
        <f t="shared" si="18"/>
        <v>0</v>
      </c>
      <c r="AF50" s="39">
        <f t="shared" si="8"/>
        <v>0</v>
      </c>
      <c r="AG50" s="64">
        <f t="shared" si="9"/>
        <v>40</v>
      </c>
      <c r="AH50" s="39">
        <f t="shared" si="10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11"/>
        <v>0</v>
      </c>
      <c r="K51" s="46"/>
      <c r="L51" s="47" t="str">
        <f t="shared" si="1"/>
        <v xml:space="preserve"> </v>
      </c>
      <c r="M51" s="48">
        <f t="shared" si="12"/>
        <v>0</v>
      </c>
      <c r="N51" s="49"/>
      <c r="O51" s="50" t="str">
        <f t="shared" si="2"/>
        <v xml:space="preserve"> </v>
      </c>
      <c r="P51" s="51">
        <f t="shared" si="13"/>
        <v>0</v>
      </c>
      <c r="Q51" s="52"/>
      <c r="R51" s="53" t="str">
        <f t="shared" si="3"/>
        <v xml:space="preserve"> </v>
      </c>
      <c r="S51" s="54">
        <f t="shared" si="14"/>
        <v>0</v>
      </c>
      <c r="T51" s="55"/>
      <c r="U51" s="56" t="str">
        <f t="shared" si="4"/>
        <v xml:space="preserve"> </v>
      </c>
      <c r="V51" s="57">
        <f t="shared" si="15"/>
        <v>0</v>
      </c>
      <c r="W51" s="58"/>
      <c r="X51" s="59" t="str">
        <f t="shared" si="5"/>
        <v xml:space="preserve"> </v>
      </c>
      <c r="Y51" s="60">
        <f t="shared" si="16"/>
        <v>0</v>
      </c>
      <c r="Z51" s="61"/>
      <c r="AA51" s="62" t="str">
        <f t="shared" si="6"/>
        <v xml:space="preserve"> </v>
      </c>
      <c r="AB51" s="63">
        <f t="shared" si="17"/>
        <v>0</v>
      </c>
      <c r="AC51" s="121"/>
      <c r="AD51" s="122" t="str">
        <f t="shared" si="7"/>
        <v xml:space="preserve"> </v>
      </c>
      <c r="AE51" s="123">
        <f t="shared" si="18"/>
        <v>0</v>
      </c>
      <c r="AF51" s="39">
        <f t="shared" si="8"/>
        <v>0</v>
      </c>
      <c r="AG51" s="64">
        <f t="shared" si="9"/>
        <v>41</v>
      </c>
      <c r="AH51" s="39">
        <f t="shared" si="10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11"/>
        <v>0</v>
      </c>
      <c r="K52" s="46"/>
      <c r="L52" s="47" t="str">
        <f t="shared" si="1"/>
        <v xml:space="preserve"> </v>
      </c>
      <c r="M52" s="48">
        <f t="shared" si="12"/>
        <v>0</v>
      </c>
      <c r="N52" s="49"/>
      <c r="O52" s="50" t="str">
        <f t="shared" si="2"/>
        <v xml:space="preserve"> </v>
      </c>
      <c r="P52" s="51">
        <f t="shared" si="13"/>
        <v>0</v>
      </c>
      <c r="Q52" s="52"/>
      <c r="R52" s="53" t="str">
        <f t="shared" si="3"/>
        <v xml:space="preserve"> </v>
      </c>
      <c r="S52" s="54">
        <f t="shared" si="14"/>
        <v>0</v>
      </c>
      <c r="T52" s="55"/>
      <c r="U52" s="56" t="str">
        <f t="shared" si="4"/>
        <v xml:space="preserve"> </v>
      </c>
      <c r="V52" s="57">
        <f t="shared" si="15"/>
        <v>0</v>
      </c>
      <c r="W52" s="58"/>
      <c r="X52" s="59" t="str">
        <f t="shared" si="5"/>
        <v xml:space="preserve"> </v>
      </c>
      <c r="Y52" s="60">
        <f t="shared" si="16"/>
        <v>0</v>
      </c>
      <c r="Z52" s="61"/>
      <c r="AA52" s="62" t="str">
        <f t="shared" si="6"/>
        <v xml:space="preserve"> </v>
      </c>
      <c r="AB52" s="63">
        <f t="shared" si="17"/>
        <v>0</v>
      </c>
      <c r="AC52" s="121"/>
      <c r="AD52" s="122" t="str">
        <f t="shared" si="7"/>
        <v xml:space="preserve"> </v>
      </c>
      <c r="AE52" s="123">
        <f t="shared" si="18"/>
        <v>0</v>
      </c>
      <c r="AF52" s="39">
        <f t="shared" si="8"/>
        <v>0</v>
      </c>
      <c r="AG52" s="64">
        <f t="shared" si="9"/>
        <v>42</v>
      </c>
      <c r="AH52" s="39">
        <f t="shared" si="10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11"/>
        <v>0</v>
      </c>
      <c r="K53" s="46"/>
      <c r="L53" s="47" t="str">
        <f t="shared" si="1"/>
        <v xml:space="preserve"> </v>
      </c>
      <c r="M53" s="48">
        <f t="shared" si="12"/>
        <v>0</v>
      </c>
      <c r="N53" s="49"/>
      <c r="O53" s="50" t="str">
        <f t="shared" si="2"/>
        <v xml:space="preserve"> </v>
      </c>
      <c r="P53" s="51">
        <f t="shared" si="13"/>
        <v>0</v>
      </c>
      <c r="Q53" s="52"/>
      <c r="R53" s="53" t="str">
        <f t="shared" si="3"/>
        <v xml:space="preserve"> </v>
      </c>
      <c r="S53" s="54">
        <f t="shared" si="14"/>
        <v>0</v>
      </c>
      <c r="T53" s="55"/>
      <c r="U53" s="56" t="str">
        <f t="shared" si="4"/>
        <v xml:space="preserve"> </v>
      </c>
      <c r="V53" s="57">
        <f t="shared" si="15"/>
        <v>0</v>
      </c>
      <c r="W53" s="58"/>
      <c r="X53" s="59" t="str">
        <f t="shared" si="5"/>
        <v xml:space="preserve"> </v>
      </c>
      <c r="Y53" s="60">
        <f t="shared" si="16"/>
        <v>0</v>
      </c>
      <c r="Z53" s="61"/>
      <c r="AA53" s="62" t="str">
        <f t="shared" si="6"/>
        <v xml:space="preserve"> </v>
      </c>
      <c r="AB53" s="63">
        <f t="shared" si="17"/>
        <v>0</v>
      </c>
      <c r="AC53" s="121"/>
      <c r="AD53" s="122" t="str">
        <f t="shared" si="7"/>
        <v xml:space="preserve"> </v>
      </c>
      <c r="AE53" s="123">
        <f t="shared" si="18"/>
        <v>0</v>
      </c>
      <c r="AF53" s="39">
        <f t="shared" si="8"/>
        <v>0</v>
      </c>
      <c r="AG53" s="64">
        <f t="shared" si="9"/>
        <v>43</v>
      </c>
      <c r="AH53" s="39">
        <f t="shared" si="10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11"/>
        <v>0</v>
      </c>
      <c r="K54" s="46"/>
      <c r="L54" s="47" t="str">
        <f t="shared" si="1"/>
        <v xml:space="preserve"> </v>
      </c>
      <c r="M54" s="48">
        <f t="shared" si="12"/>
        <v>0</v>
      </c>
      <c r="N54" s="49"/>
      <c r="O54" s="50" t="str">
        <f t="shared" si="2"/>
        <v xml:space="preserve"> </v>
      </c>
      <c r="P54" s="51">
        <f t="shared" si="13"/>
        <v>0</v>
      </c>
      <c r="Q54" s="52"/>
      <c r="R54" s="53" t="str">
        <f t="shared" si="3"/>
        <v xml:space="preserve"> </v>
      </c>
      <c r="S54" s="54">
        <f t="shared" si="14"/>
        <v>0</v>
      </c>
      <c r="T54" s="55"/>
      <c r="U54" s="56" t="str">
        <f t="shared" si="4"/>
        <v xml:space="preserve"> </v>
      </c>
      <c r="V54" s="57">
        <f t="shared" si="15"/>
        <v>0</v>
      </c>
      <c r="W54" s="58"/>
      <c r="X54" s="59" t="str">
        <f t="shared" si="5"/>
        <v xml:space="preserve"> </v>
      </c>
      <c r="Y54" s="60">
        <f t="shared" si="16"/>
        <v>0</v>
      </c>
      <c r="Z54" s="61"/>
      <c r="AA54" s="62" t="str">
        <f t="shared" si="6"/>
        <v xml:space="preserve"> </v>
      </c>
      <c r="AB54" s="63">
        <f t="shared" si="17"/>
        <v>0</v>
      </c>
      <c r="AC54" s="121"/>
      <c r="AD54" s="122" t="str">
        <f t="shared" si="7"/>
        <v xml:space="preserve"> </v>
      </c>
      <c r="AE54" s="123">
        <f t="shared" si="18"/>
        <v>0</v>
      </c>
      <c r="AF54" s="39">
        <f t="shared" si="8"/>
        <v>0</v>
      </c>
      <c r="AG54" s="64">
        <f t="shared" si="9"/>
        <v>44</v>
      </c>
      <c r="AH54" s="39">
        <f t="shared" si="10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11"/>
        <v>0</v>
      </c>
      <c r="K55" s="46"/>
      <c r="L55" s="47" t="str">
        <f t="shared" si="1"/>
        <v xml:space="preserve"> </v>
      </c>
      <c r="M55" s="48">
        <f t="shared" si="12"/>
        <v>0</v>
      </c>
      <c r="N55" s="49"/>
      <c r="O55" s="50" t="str">
        <f t="shared" si="2"/>
        <v xml:space="preserve"> </v>
      </c>
      <c r="P55" s="51">
        <f t="shared" si="13"/>
        <v>0</v>
      </c>
      <c r="Q55" s="52"/>
      <c r="R55" s="53" t="str">
        <f t="shared" si="3"/>
        <v xml:space="preserve"> </v>
      </c>
      <c r="S55" s="54">
        <f t="shared" si="14"/>
        <v>0</v>
      </c>
      <c r="T55" s="55"/>
      <c r="U55" s="56" t="str">
        <f t="shared" si="4"/>
        <v xml:space="preserve"> </v>
      </c>
      <c r="V55" s="57">
        <f t="shared" si="15"/>
        <v>0</v>
      </c>
      <c r="W55" s="58"/>
      <c r="X55" s="59" t="str">
        <f t="shared" si="5"/>
        <v xml:space="preserve"> </v>
      </c>
      <c r="Y55" s="60">
        <f t="shared" si="16"/>
        <v>0</v>
      </c>
      <c r="Z55" s="61"/>
      <c r="AA55" s="62" t="str">
        <f t="shared" si="6"/>
        <v xml:space="preserve"> </v>
      </c>
      <c r="AB55" s="63">
        <f t="shared" si="17"/>
        <v>0</v>
      </c>
      <c r="AC55" s="121"/>
      <c r="AD55" s="122" t="str">
        <f t="shared" si="7"/>
        <v xml:space="preserve"> </v>
      </c>
      <c r="AE55" s="123">
        <f t="shared" si="18"/>
        <v>0</v>
      </c>
      <c r="AF55" s="39">
        <f t="shared" si="8"/>
        <v>0</v>
      </c>
      <c r="AG55" s="64">
        <f t="shared" si="9"/>
        <v>45</v>
      </c>
      <c r="AH55" s="39">
        <f t="shared" si="10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11"/>
        <v>0</v>
      </c>
      <c r="K56" s="46"/>
      <c r="L56" s="47" t="str">
        <f t="shared" si="1"/>
        <v xml:space="preserve"> </v>
      </c>
      <c r="M56" s="48">
        <f t="shared" si="12"/>
        <v>0</v>
      </c>
      <c r="N56" s="49"/>
      <c r="O56" s="50" t="str">
        <f t="shared" si="2"/>
        <v xml:space="preserve"> </v>
      </c>
      <c r="P56" s="51">
        <f t="shared" si="13"/>
        <v>0</v>
      </c>
      <c r="Q56" s="52"/>
      <c r="R56" s="53" t="str">
        <f t="shared" si="3"/>
        <v xml:space="preserve"> </v>
      </c>
      <c r="S56" s="54">
        <f t="shared" si="14"/>
        <v>0</v>
      </c>
      <c r="T56" s="55"/>
      <c r="U56" s="56" t="str">
        <f t="shared" si="4"/>
        <v xml:space="preserve"> </v>
      </c>
      <c r="V56" s="57">
        <f t="shared" si="15"/>
        <v>0</v>
      </c>
      <c r="W56" s="58"/>
      <c r="X56" s="59" t="str">
        <f t="shared" si="5"/>
        <v xml:space="preserve"> </v>
      </c>
      <c r="Y56" s="60">
        <f t="shared" si="16"/>
        <v>0</v>
      </c>
      <c r="Z56" s="61"/>
      <c r="AA56" s="62" t="str">
        <f t="shared" si="6"/>
        <v xml:space="preserve"> </v>
      </c>
      <c r="AB56" s="63">
        <f t="shared" si="17"/>
        <v>0</v>
      </c>
      <c r="AC56" s="121"/>
      <c r="AD56" s="122" t="str">
        <f t="shared" si="7"/>
        <v xml:space="preserve"> </v>
      </c>
      <c r="AE56" s="123">
        <f t="shared" si="18"/>
        <v>0</v>
      </c>
      <c r="AF56" s="39">
        <f t="shared" si="8"/>
        <v>0</v>
      </c>
      <c r="AG56" s="64">
        <f t="shared" si="9"/>
        <v>46</v>
      </c>
      <c r="AH56" s="39">
        <f t="shared" si="10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11"/>
        <v>0</v>
      </c>
      <c r="K57" s="46"/>
      <c r="L57" s="47" t="str">
        <f t="shared" si="1"/>
        <v xml:space="preserve"> </v>
      </c>
      <c r="M57" s="48">
        <f t="shared" si="12"/>
        <v>0</v>
      </c>
      <c r="N57" s="49"/>
      <c r="O57" s="50" t="str">
        <f t="shared" si="2"/>
        <v xml:space="preserve"> </v>
      </c>
      <c r="P57" s="51">
        <f t="shared" si="13"/>
        <v>0</v>
      </c>
      <c r="Q57" s="52"/>
      <c r="R57" s="53" t="str">
        <f t="shared" si="3"/>
        <v xml:space="preserve"> </v>
      </c>
      <c r="S57" s="54">
        <f t="shared" si="14"/>
        <v>0</v>
      </c>
      <c r="T57" s="55"/>
      <c r="U57" s="56" t="str">
        <f t="shared" si="4"/>
        <v xml:space="preserve"> </v>
      </c>
      <c r="V57" s="57">
        <f t="shared" si="15"/>
        <v>0</v>
      </c>
      <c r="W57" s="58"/>
      <c r="X57" s="59" t="str">
        <f t="shared" si="5"/>
        <v xml:space="preserve"> </v>
      </c>
      <c r="Y57" s="60">
        <f t="shared" si="16"/>
        <v>0</v>
      </c>
      <c r="Z57" s="61"/>
      <c r="AA57" s="62" t="str">
        <f t="shared" si="6"/>
        <v xml:space="preserve"> </v>
      </c>
      <c r="AB57" s="63">
        <f t="shared" si="17"/>
        <v>0</v>
      </c>
      <c r="AC57" s="121"/>
      <c r="AD57" s="122" t="str">
        <f t="shared" si="7"/>
        <v xml:space="preserve"> </v>
      </c>
      <c r="AE57" s="123">
        <f t="shared" si="18"/>
        <v>0</v>
      </c>
      <c r="AF57" s="39">
        <f t="shared" si="8"/>
        <v>0</v>
      </c>
      <c r="AG57" s="64">
        <f t="shared" si="9"/>
        <v>47</v>
      </c>
      <c r="AH57" s="39">
        <f t="shared" si="10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11"/>
        <v>0</v>
      </c>
      <c r="K58" s="46"/>
      <c r="L58" s="47" t="str">
        <f t="shared" si="1"/>
        <v xml:space="preserve"> </v>
      </c>
      <c r="M58" s="48">
        <f t="shared" si="12"/>
        <v>0</v>
      </c>
      <c r="N58" s="49"/>
      <c r="O58" s="50" t="str">
        <f t="shared" si="2"/>
        <v xml:space="preserve"> </v>
      </c>
      <c r="P58" s="51">
        <f t="shared" si="13"/>
        <v>0</v>
      </c>
      <c r="Q58" s="52"/>
      <c r="R58" s="53" t="str">
        <f t="shared" si="3"/>
        <v xml:space="preserve"> </v>
      </c>
      <c r="S58" s="54">
        <f t="shared" si="14"/>
        <v>0</v>
      </c>
      <c r="T58" s="55"/>
      <c r="U58" s="56" t="str">
        <f t="shared" si="4"/>
        <v xml:space="preserve"> </v>
      </c>
      <c r="V58" s="57">
        <f t="shared" si="15"/>
        <v>0</v>
      </c>
      <c r="W58" s="58"/>
      <c r="X58" s="59" t="str">
        <f t="shared" si="5"/>
        <v xml:space="preserve"> </v>
      </c>
      <c r="Y58" s="60">
        <f t="shared" si="16"/>
        <v>0</v>
      </c>
      <c r="Z58" s="61"/>
      <c r="AA58" s="62" t="str">
        <f t="shared" si="6"/>
        <v xml:space="preserve"> </v>
      </c>
      <c r="AB58" s="63">
        <f t="shared" si="17"/>
        <v>0</v>
      </c>
      <c r="AC58" s="121"/>
      <c r="AD58" s="122" t="str">
        <f t="shared" si="7"/>
        <v xml:space="preserve"> </v>
      </c>
      <c r="AE58" s="123">
        <f t="shared" si="18"/>
        <v>0</v>
      </c>
      <c r="AF58" s="39">
        <f t="shared" si="8"/>
        <v>0</v>
      </c>
      <c r="AG58" s="64">
        <f t="shared" si="9"/>
        <v>48</v>
      </c>
      <c r="AH58" s="39">
        <f t="shared" si="10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11"/>
        <v>0</v>
      </c>
      <c r="K59" s="46"/>
      <c r="L59" s="47" t="str">
        <f t="shared" si="1"/>
        <v xml:space="preserve"> </v>
      </c>
      <c r="M59" s="48">
        <f t="shared" si="12"/>
        <v>0</v>
      </c>
      <c r="N59" s="49"/>
      <c r="O59" s="50" t="str">
        <f t="shared" si="2"/>
        <v xml:space="preserve"> </v>
      </c>
      <c r="P59" s="51">
        <f t="shared" si="13"/>
        <v>0</v>
      </c>
      <c r="Q59" s="52"/>
      <c r="R59" s="53" t="str">
        <f t="shared" si="3"/>
        <v xml:space="preserve"> </v>
      </c>
      <c r="S59" s="54">
        <f t="shared" si="14"/>
        <v>0</v>
      </c>
      <c r="T59" s="55"/>
      <c r="U59" s="56" t="str">
        <f t="shared" si="4"/>
        <v xml:space="preserve"> </v>
      </c>
      <c r="V59" s="57">
        <f t="shared" si="15"/>
        <v>0</v>
      </c>
      <c r="W59" s="58"/>
      <c r="X59" s="59" t="str">
        <f t="shared" si="5"/>
        <v xml:space="preserve"> </v>
      </c>
      <c r="Y59" s="60">
        <f t="shared" si="16"/>
        <v>0</v>
      </c>
      <c r="Z59" s="61"/>
      <c r="AA59" s="62" t="str">
        <f t="shared" si="6"/>
        <v xml:space="preserve"> </v>
      </c>
      <c r="AB59" s="63">
        <f t="shared" si="17"/>
        <v>0</v>
      </c>
      <c r="AC59" s="121"/>
      <c r="AD59" s="122" t="str">
        <f t="shared" si="7"/>
        <v xml:space="preserve"> </v>
      </c>
      <c r="AE59" s="123">
        <f t="shared" si="18"/>
        <v>0</v>
      </c>
      <c r="AF59" s="39">
        <f t="shared" si="8"/>
        <v>0</v>
      </c>
      <c r="AG59" s="64">
        <f t="shared" si="9"/>
        <v>49</v>
      </c>
      <c r="AH59" s="39">
        <f t="shared" si="10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11"/>
        <v>0</v>
      </c>
      <c r="K60" s="46"/>
      <c r="L60" s="47" t="str">
        <f t="shared" si="1"/>
        <v xml:space="preserve"> </v>
      </c>
      <c r="M60" s="48">
        <f t="shared" si="12"/>
        <v>0</v>
      </c>
      <c r="N60" s="49"/>
      <c r="O60" s="50" t="str">
        <f t="shared" si="2"/>
        <v xml:space="preserve"> </v>
      </c>
      <c r="P60" s="51">
        <f t="shared" si="13"/>
        <v>0</v>
      </c>
      <c r="Q60" s="52"/>
      <c r="R60" s="53" t="str">
        <f t="shared" si="3"/>
        <v xml:space="preserve"> </v>
      </c>
      <c r="S60" s="54">
        <f t="shared" si="14"/>
        <v>0</v>
      </c>
      <c r="T60" s="55"/>
      <c r="U60" s="56" t="str">
        <f t="shared" si="4"/>
        <v xml:space="preserve"> </v>
      </c>
      <c r="V60" s="57">
        <f t="shared" si="15"/>
        <v>0</v>
      </c>
      <c r="W60" s="58"/>
      <c r="X60" s="59" t="str">
        <f t="shared" si="5"/>
        <v xml:space="preserve"> </v>
      </c>
      <c r="Y60" s="60">
        <f t="shared" si="16"/>
        <v>0</v>
      </c>
      <c r="Z60" s="61"/>
      <c r="AA60" s="62" t="str">
        <f t="shared" si="6"/>
        <v xml:space="preserve"> </v>
      </c>
      <c r="AB60" s="63">
        <f t="shared" si="17"/>
        <v>0</v>
      </c>
      <c r="AC60" s="121"/>
      <c r="AD60" s="122" t="str">
        <f t="shared" si="7"/>
        <v xml:space="preserve"> </v>
      </c>
      <c r="AE60" s="123">
        <f t="shared" si="18"/>
        <v>0</v>
      </c>
      <c r="AF60" s="39">
        <f t="shared" si="8"/>
        <v>0</v>
      </c>
      <c r="AG60" s="64">
        <f t="shared" si="9"/>
        <v>50</v>
      </c>
      <c r="AH60" s="39">
        <f t="shared" si="1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11"/>
        <v>0</v>
      </c>
      <c r="K61" s="46"/>
      <c r="L61" s="47" t="str">
        <f t="shared" si="1"/>
        <v xml:space="preserve"> </v>
      </c>
      <c r="M61" s="48">
        <f t="shared" si="12"/>
        <v>0</v>
      </c>
      <c r="N61" s="49"/>
      <c r="O61" s="50" t="str">
        <f t="shared" si="2"/>
        <v xml:space="preserve"> </v>
      </c>
      <c r="P61" s="51">
        <f t="shared" si="13"/>
        <v>0</v>
      </c>
      <c r="Q61" s="52"/>
      <c r="R61" s="53" t="str">
        <f t="shared" si="3"/>
        <v xml:space="preserve"> </v>
      </c>
      <c r="S61" s="54">
        <f t="shared" si="14"/>
        <v>0</v>
      </c>
      <c r="T61" s="55"/>
      <c r="U61" s="56" t="str">
        <f t="shared" si="4"/>
        <v xml:space="preserve"> </v>
      </c>
      <c r="V61" s="57">
        <f t="shared" si="15"/>
        <v>0</v>
      </c>
      <c r="W61" s="58"/>
      <c r="X61" s="59" t="str">
        <f t="shared" si="5"/>
        <v xml:space="preserve"> </v>
      </c>
      <c r="Y61" s="60">
        <f t="shared" si="16"/>
        <v>0</v>
      </c>
      <c r="Z61" s="61"/>
      <c r="AA61" s="62" t="str">
        <f t="shared" si="6"/>
        <v xml:space="preserve"> </v>
      </c>
      <c r="AB61" s="63">
        <f t="shared" si="17"/>
        <v>0</v>
      </c>
      <c r="AC61" s="121"/>
      <c r="AD61" s="122" t="str">
        <f t="shared" si="7"/>
        <v xml:space="preserve"> </v>
      </c>
      <c r="AE61" s="123">
        <f t="shared" si="18"/>
        <v>0</v>
      </c>
      <c r="AF61" s="39">
        <f t="shared" si="8"/>
        <v>0</v>
      </c>
      <c r="AG61" s="64">
        <f t="shared" si="9"/>
        <v>51</v>
      </c>
      <c r="AH61" s="39">
        <f t="shared" si="1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11"/>
        <v>0</v>
      </c>
      <c r="K62" s="46"/>
      <c r="L62" s="47" t="str">
        <f t="shared" si="1"/>
        <v xml:space="preserve"> </v>
      </c>
      <c r="M62" s="48">
        <f t="shared" si="12"/>
        <v>0</v>
      </c>
      <c r="N62" s="49"/>
      <c r="O62" s="50" t="str">
        <f t="shared" si="2"/>
        <v xml:space="preserve"> </v>
      </c>
      <c r="P62" s="51">
        <f t="shared" si="13"/>
        <v>0</v>
      </c>
      <c r="Q62" s="52"/>
      <c r="R62" s="53" t="str">
        <f t="shared" si="3"/>
        <v xml:space="preserve"> </v>
      </c>
      <c r="S62" s="54">
        <f t="shared" si="14"/>
        <v>0</v>
      </c>
      <c r="T62" s="55"/>
      <c r="U62" s="56" t="str">
        <f t="shared" si="4"/>
        <v xml:space="preserve"> </v>
      </c>
      <c r="V62" s="57">
        <f t="shared" si="15"/>
        <v>0</v>
      </c>
      <c r="W62" s="58"/>
      <c r="X62" s="59" t="str">
        <f t="shared" si="5"/>
        <v xml:space="preserve"> </v>
      </c>
      <c r="Y62" s="60">
        <f t="shared" si="16"/>
        <v>0</v>
      </c>
      <c r="Z62" s="61"/>
      <c r="AA62" s="62" t="str">
        <f t="shared" si="6"/>
        <v xml:space="preserve"> </v>
      </c>
      <c r="AB62" s="63">
        <f t="shared" si="17"/>
        <v>0</v>
      </c>
      <c r="AC62" s="121"/>
      <c r="AD62" s="122" t="str">
        <f t="shared" si="7"/>
        <v xml:space="preserve"> </v>
      </c>
      <c r="AE62" s="123">
        <f t="shared" si="18"/>
        <v>0</v>
      </c>
      <c r="AF62" s="39">
        <f t="shared" si="8"/>
        <v>0</v>
      </c>
      <c r="AG62" s="64">
        <f t="shared" si="9"/>
        <v>52</v>
      </c>
      <c r="AH62" s="39">
        <f t="shared" si="1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11"/>
        <v>0</v>
      </c>
      <c r="K63" s="46"/>
      <c r="L63" s="47" t="str">
        <f t="shared" si="1"/>
        <v xml:space="preserve"> </v>
      </c>
      <c r="M63" s="48">
        <f t="shared" si="12"/>
        <v>0</v>
      </c>
      <c r="N63" s="49"/>
      <c r="O63" s="50" t="str">
        <f t="shared" si="2"/>
        <v xml:space="preserve"> </v>
      </c>
      <c r="P63" s="51">
        <f t="shared" si="13"/>
        <v>0</v>
      </c>
      <c r="Q63" s="52"/>
      <c r="R63" s="53" t="str">
        <f t="shared" si="3"/>
        <v xml:space="preserve"> </v>
      </c>
      <c r="S63" s="54">
        <f t="shared" si="14"/>
        <v>0</v>
      </c>
      <c r="T63" s="55"/>
      <c r="U63" s="56" t="str">
        <f t="shared" si="4"/>
        <v xml:space="preserve"> </v>
      </c>
      <c r="V63" s="57">
        <f t="shared" si="15"/>
        <v>0</v>
      </c>
      <c r="W63" s="58"/>
      <c r="X63" s="59" t="str">
        <f t="shared" si="5"/>
        <v xml:space="preserve"> </v>
      </c>
      <c r="Y63" s="60">
        <f t="shared" si="16"/>
        <v>0</v>
      </c>
      <c r="Z63" s="61"/>
      <c r="AA63" s="62" t="str">
        <f t="shared" si="6"/>
        <v xml:space="preserve"> </v>
      </c>
      <c r="AB63" s="63">
        <f t="shared" si="17"/>
        <v>0</v>
      </c>
      <c r="AC63" s="121"/>
      <c r="AD63" s="122" t="str">
        <f t="shared" si="7"/>
        <v xml:space="preserve"> </v>
      </c>
      <c r="AE63" s="123">
        <f t="shared" si="18"/>
        <v>0</v>
      </c>
      <c r="AF63" s="39">
        <f t="shared" si="8"/>
        <v>0</v>
      </c>
      <c r="AG63" s="64">
        <f t="shared" si="9"/>
        <v>53</v>
      </c>
      <c r="AH63" s="39">
        <f t="shared" si="10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11"/>
        <v>0</v>
      </c>
      <c r="K64" s="46"/>
      <c r="L64" s="47" t="str">
        <f t="shared" si="1"/>
        <v xml:space="preserve"> </v>
      </c>
      <c r="M64" s="48">
        <f t="shared" si="12"/>
        <v>0</v>
      </c>
      <c r="N64" s="49"/>
      <c r="O64" s="50" t="str">
        <f t="shared" si="2"/>
        <v xml:space="preserve"> </v>
      </c>
      <c r="P64" s="51">
        <f t="shared" si="13"/>
        <v>0</v>
      </c>
      <c r="Q64" s="52"/>
      <c r="R64" s="53" t="str">
        <f t="shared" si="3"/>
        <v xml:space="preserve"> </v>
      </c>
      <c r="S64" s="54">
        <f t="shared" si="14"/>
        <v>0</v>
      </c>
      <c r="T64" s="55"/>
      <c r="U64" s="56" t="str">
        <f t="shared" si="4"/>
        <v xml:space="preserve"> </v>
      </c>
      <c r="V64" s="57">
        <f t="shared" si="15"/>
        <v>0</v>
      </c>
      <c r="W64" s="58"/>
      <c r="X64" s="59" t="str">
        <f t="shared" si="5"/>
        <v xml:space="preserve"> </v>
      </c>
      <c r="Y64" s="60">
        <f t="shared" si="16"/>
        <v>0</v>
      </c>
      <c r="Z64" s="61"/>
      <c r="AA64" s="62" t="str">
        <f t="shared" si="6"/>
        <v xml:space="preserve"> </v>
      </c>
      <c r="AB64" s="63">
        <f t="shared" si="17"/>
        <v>0</v>
      </c>
      <c r="AC64" s="121"/>
      <c r="AD64" s="122" t="str">
        <f t="shared" si="7"/>
        <v xml:space="preserve"> </v>
      </c>
      <c r="AE64" s="123">
        <f t="shared" si="18"/>
        <v>0</v>
      </c>
      <c r="AF64" s="39">
        <f t="shared" si="8"/>
        <v>0</v>
      </c>
      <c r="AG64" s="64">
        <f t="shared" si="9"/>
        <v>54</v>
      </c>
      <c r="AH64" s="39">
        <f t="shared" si="10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11"/>
        <v>0</v>
      </c>
      <c r="K65" s="46"/>
      <c r="L65" s="47" t="str">
        <f t="shared" si="1"/>
        <v xml:space="preserve"> </v>
      </c>
      <c r="M65" s="48">
        <f t="shared" si="12"/>
        <v>0</v>
      </c>
      <c r="N65" s="49"/>
      <c r="O65" s="50" t="str">
        <f t="shared" si="2"/>
        <v xml:space="preserve"> </v>
      </c>
      <c r="P65" s="51">
        <f t="shared" si="13"/>
        <v>0</v>
      </c>
      <c r="Q65" s="52"/>
      <c r="R65" s="53" t="str">
        <f t="shared" si="3"/>
        <v xml:space="preserve"> </v>
      </c>
      <c r="S65" s="54">
        <f t="shared" si="14"/>
        <v>0</v>
      </c>
      <c r="T65" s="55"/>
      <c r="U65" s="56" t="str">
        <f t="shared" si="4"/>
        <v xml:space="preserve"> </v>
      </c>
      <c r="V65" s="57">
        <f t="shared" si="15"/>
        <v>0</v>
      </c>
      <c r="W65" s="58"/>
      <c r="X65" s="59" t="str">
        <f t="shared" si="5"/>
        <v xml:space="preserve"> </v>
      </c>
      <c r="Y65" s="60">
        <f t="shared" si="16"/>
        <v>0</v>
      </c>
      <c r="Z65" s="61"/>
      <c r="AA65" s="62" t="str">
        <f t="shared" si="6"/>
        <v xml:space="preserve"> </v>
      </c>
      <c r="AB65" s="63">
        <f t="shared" si="17"/>
        <v>0</v>
      </c>
      <c r="AC65" s="121"/>
      <c r="AD65" s="122" t="str">
        <f t="shared" si="7"/>
        <v xml:space="preserve"> </v>
      </c>
      <c r="AE65" s="123">
        <f t="shared" si="18"/>
        <v>0</v>
      </c>
      <c r="AF65" s="39">
        <f t="shared" si="8"/>
        <v>0</v>
      </c>
      <c r="AG65" s="64">
        <f t="shared" si="9"/>
        <v>55</v>
      </c>
      <c r="AH65" s="39">
        <f t="shared" si="10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11"/>
        <v>0</v>
      </c>
      <c r="K66" s="46"/>
      <c r="L66" s="47" t="str">
        <f t="shared" si="1"/>
        <v xml:space="preserve"> </v>
      </c>
      <c r="M66" s="48">
        <f t="shared" si="12"/>
        <v>0</v>
      </c>
      <c r="N66" s="49"/>
      <c r="O66" s="50" t="str">
        <f t="shared" si="2"/>
        <v xml:space="preserve"> </v>
      </c>
      <c r="P66" s="51">
        <f t="shared" si="13"/>
        <v>0</v>
      </c>
      <c r="Q66" s="52"/>
      <c r="R66" s="53" t="str">
        <f t="shared" si="3"/>
        <v xml:space="preserve"> </v>
      </c>
      <c r="S66" s="54">
        <f t="shared" si="14"/>
        <v>0</v>
      </c>
      <c r="T66" s="55"/>
      <c r="U66" s="56" t="str">
        <f t="shared" si="4"/>
        <v xml:space="preserve"> </v>
      </c>
      <c r="V66" s="57">
        <f t="shared" si="15"/>
        <v>0</v>
      </c>
      <c r="W66" s="58"/>
      <c r="X66" s="59" t="str">
        <f t="shared" si="5"/>
        <v xml:space="preserve"> </v>
      </c>
      <c r="Y66" s="60">
        <f t="shared" si="16"/>
        <v>0</v>
      </c>
      <c r="Z66" s="61"/>
      <c r="AA66" s="62" t="str">
        <f t="shared" si="6"/>
        <v xml:space="preserve"> </v>
      </c>
      <c r="AB66" s="63">
        <f t="shared" si="17"/>
        <v>0</v>
      </c>
      <c r="AC66" s="121"/>
      <c r="AD66" s="122" t="str">
        <f t="shared" si="7"/>
        <v xml:space="preserve"> </v>
      </c>
      <c r="AE66" s="123">
        <f t="shared" si="18"/>
        <v>0</v>
      </c>
      <c r="AF66" s="39">
        <f t="shared" si="8"/>
        <v>0</v>
      </c>
      <c r="AG66" s="64">
        <f t="shared" si="9"/>
        <v>56</v>
      </c>
      <c r="AH66" s="39">
        <f t="shared" si="10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11"/>
        <v>0</v>
      </c>
      <c r="K67" s="46"/>
      <c r="L67" s="47" t="str">
        <f t="shared" si="1"/>
        <v xml:space="preserve"> </v>
      </c>
      <c r="M67" s="48">
        <f t="shared" si="12"/>
        <v>0</v>
      </c>
      <c r="N67" s="49"/>
      <c r="O67" s="50" t="str">
        <f t="shared" si="2"/>
        <v xml:space="preserve"> </v>
      </c>
      <c r="P67" s="51">
        <f t="shared" si="13"/>
        <v>0</v>
      </c>
      <c r="Q67" s="52"/>
      <c r="R67" s="53" t="str">
        <f t="shared" si="3"/>
        <v xml:space="preserve"> </v>
      </c>
      <c r="S67" s="54">
        <f t="shared" si="14"/>
        <v>0</v>
      </c>
      <c r="T67" s="55"/>
      <c r="U67" s="56" t="str">
        <f t="shared" si="4"/>
        <v xml:space="preserve"> </v>
      </c>
      <c r="V67" s="57">
        <f t="shared" si="15"/>
        <v>0</v>
      </c>
      <c r="W67" s="58"/>
      <c r="X67" s="59" t="str">
        <f t="shared" si="5"/>
        <v xml:space="preserve"> </v>
      </c>
      <c r="Y67" s="60">
        <f t="shared" si="16"/>
        <v>0</v>
      </c>
      <c r="Z67" s="61"/>
      <c r="AA67" s="62" t="str">
        <f t="shared" si="6"/>
        <v xml:space="preserve"> </v>
      </c>
      <c r="AB67" s="63">
        <f t="shared" si="17"/>
        <v>0</v>
      </c>
      <c r="AC67" s="121"/>
      <c r="AD67" s="122" t="str">
        <f t="shared" si="7"/>
        <v xml:space="preserve"> </v>
      </c>
      <c r="AE67" s="123">
        <f t="shared" si="18"/>
        <v>0</v>
      </c>
      <c r="AF67" s="39">
        <f t="shared" si="8"/>
        <v>0</v>
      </c>
      <c r="AG67" s="64">
        <f t="shared" si="9"/>
        <v>57</v>
      </c>
      <c r="AH67" s="39">
        <f t="shared" si="10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11"/>
        <v>0</v>
      </c>
      <c r="K68" s="46"/>
      <c r="L68" s="47" t="str">
        <f t="shared" si="1"/>
        <v xml:space="preserve"> </v>
      </c>
      <c r="M68" s="48">
        <f t="shared" si="12"/>
        <v>0</v>
      </c>
      <c r="N68" s="49"/>
      <c r="O68" s="50" t="str">
        <f t="shared" si="2"/>
        <v xml:space="preserve"> </v>
      </c>
      <c r="P68" s="51">
        <f t="shared" si="13"/>
        <v>0</v>
      </c>
      <c r="Q68" s="52"/>
      <c r="R68" s="53" t="str">
        <f t="shared" si="3"/>
        <v xml:space="preserve"> </v>
      </c>
      <c r="S68" s="54">
        <f t="shared" si="14"/>
        <v>0</v>
      </c>
      <c r="T68" s="55"/>
      <c r="U68" s="56" t="str">
        <f t="shared" si="4"/>
        <v xml:space="preserve"> </v>
      </c>
      <c r="V68" s="57">
        <f t="shared" si="15"/>
        <v>0</v>
      </c>
      <c r="W68" s="58"/>
      <c r="X68" s="59" t="str">
        <f t="shared" si="5"/>
        <v xml:space="preserve"> </v>
      </c>
      <c r="Y68" s="60">
        <f t="shared" si="16"/>
        <v>0</v>
      </c>
      <c r="Z68" s="61"/>
      <c r="AA68" s="62" t="str">
        <f t="shared" si="6"/>
        <v xml:space="preserve"> </v>
      </c>
      <c r="AB68" s="63">
        <f t="shared" si="17"/>
        <v>0</v>
      </c>
      <c r="AC68" s="121"/>
      <c r="AD68" s="122" t="str">
        <f t="shared" si="7"/>
        <v xml:space="preserve"> </v>
      </c>
      <c r="AE68" s="123">
        <f t="shared" si="18"/>
        <v>0</v>
      </c>
      <c r="AF68" s="39">
        <f t="shared" si="8"/>
        <v>0</v>
      </c>
      <c r="AG68" s="64">
        <f t="shared" si="9"/>
        <v>58</v>
      </c>
      <c r="AH68" s="39">
        <f t="shared" si="10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11"/>
        <v>0</v>
      </c>
      <c r="K69" s="46"/>
      <c r="L69" s="47" t="str">
        <f t="shared" si="1"/>
        <v xml:space="preserve"> </v>
      </c>
      <c r="M69" s="48">
        <f t="shared" si="12"/>
        <v>0</v>
      </c>
      <c r="N69" s="49"/>
      <c r="O69" s="50" t="str">
        <f t="shared" si="2"/>
        <v xml:space="preserve"> </v>
      </c>
      <c r="P69" s="51">
        <f t="shared" si="13"/>
        <v>0</v>
      </c>
      <c r="Q69" s="52"/>
      <c r="R69" s="53" t="str">
        <f t="shared" si="3"/>
        <v xml:space="preserve"> </v>
      </c>
      <c r="S69" s="54">
        <f t="shared" si="14"/>
        <v>0</v>
      </c>
      <c r="T69" s="55"/>
      <c r="U69" s="56" t="str">
        <f t="shared" si="4"/>
        <v xml:space="preserve"> </v>
      </c>
      <c r="V69" s="57">
        <f t="shared" si="15"/>
        <v>0</v>
      </c>
      <c r="W69" s="58"/>
      <c r="X69" s="59" t="str">
        <f t="shared" si="5"/>
        <v xml:space="preserve"> </v>
      </c>
      <c r="Y69" s="60">
        <f t="shared" si="16"/>
        <v>0</v>
      </c>
      <c r="Z69" s="61"/>
      <c r="AA69" s="62" t="str">
        <f t="shared" si="6"/>
        <v xml:space="preserve"> </v>
      </c>
      <c r="AB69" s="63">
        <f t="shared" si="17"/>
        <v>0</v>
      </c>
      <c r="AC69" s="121"/>
      <c r="AD69" s="122" t="str">
        <f t="shared" si="7"/>
        <v xml:space="preserve"> </v>
      </c>
      <c r="AE69" s="123">
        <f t="shared" si="18"/>
        <v>0</v>
      </c>
      <c r="AF69" s="39">
        <f t="shared" si="8"/>
        <v>0</v>
      </c>
      <c r="AG69" s="64">
        <f t="shared" si="9"/>
        <v>59</v>
      </c>
      <c r="AH69" s="39">
        <f t="shared" si="1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11"/>
        <v>0</v>
      </c>
      <c r="K70" s="46"/>
      <c r="L70" s="47" t="str">
        <f t="shared" si="1"/>
        <v xml:space="preserve"> </v>
      </c>
      <c r="M70" s="48">
        <f t="shared" si="12"/>
        <v>0</v>
      </c>
      <c r="N70" s="49"/>
      <c r="O70" s="50" t="str">
        <f t="shared" si="2"/>
        <v xml:space="preserve"> </v>
      </c>
      <c r="P70" s="51">
        <f t="shared" si="13"/>
        <v>0</v>
      </c>
      <c r="Q70" s="52"/>
      <c r="R70" s="53" t="str">
        <f t="shared" si="3"/>
        <v xml:space="preserve"> </v>
      </c>
      <c r="S70" s="54">
        <f t="shared" si="14"/>
        <v>0</v>
      </c>
      <c r="T70" s="55"/>
      <c r="U70" s="56" t="str">
        <f t="shared" si="4"/>
        <v xml:space="preserve"> </v>
      </c>
      <c r="V70" s="57">
        <f t="shared" si="15"/>
        <v>0</v>
      </c>
      <c r="W70" s="58"/>
      <c r="X70" s="59" t="str">
        <f t="shared" si="5"/>
        <v xml:space="preserve"> </v>
      </c>
      <c r="Y70" s="60">
        <f t="shared" si="16"/>
        <v>0</v>
      </c>
      <c r="Z70" s="61"/>
      <c r="AA70" s="62" t="str">
        <f t="shared" si="6"/>
        <v xml:space="preserve"> </v>
      </c>
      <c r="AB70" s="63">
        <f t="shared" si="17"/>
        <v>0</v>
      </c>
      <c r="AC70" s="121"/>
      <c r="AD70" s="122" t="str">
        <f t="shared" si="7"/>
        <v xml:space="preserve"> </v>
      </c>
      <c r="AE70" s="123">
        <f t="shared" si="18"/>
        <v>0</v>
      </c>
      <c r="AF70" s="39">
        <f t="shared" si="8"/>
        <v>0</v>
      </c>
      <c r="AG70" s="64">
        <f t="shared" si="9"/>
        <v>60</v>
      </c>
      <c r="AH70" s="39">
        <f t="shared" si="1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11"/>
        <v>0</v>
      </c>
      <c r="K71" s="46"/>
      <c r="L71" s="47" t="str">
        <f t="shared" si="1"/>
        <v xml:space="preserve"> </v>
      </c>
      <c r="M71" s="48">
        <f t="shared" si="12"/>
        <v>0</v>
      </c>
      <c r="N71" s="49"/>
      <c r="O71" s="50" t="str">
        <f t="shared" si="2"/>
        <v xml:space="preserve"> </v>
      </c>
      <c r="P71" s="51">
        <f t="shared" si="13"/>
        <v>0</v>
      </c>
      <c r="Q71" s="52"/>
      <c r="R71" s="53" t="str">
        <f t="shared" si="3"/>
        <v xml:space="preserve"> </v>
      </c>
      <c r="S71" s="54">
        <f t="shared" si="14"/>
        <v>0</v>
      </c>
      <c r="T71" s="55"/>
      <c r="U71" s="56" t="str">
        <f t="shared" si="4"/>
        <v xml:space="preserve"> </v>
      </c>
      <c r="V71" s="57">
        <f t="shared" si="15"/>
        <v>0</v>
      </c>
      <c r="W71" s="58"/>
      <c r="X71" s="59" t="str">
        <f t="shared" si="5"/>
        <v xml:space="preserve"> </v>
      </c>
      <c r="Y71" s="60">
        <f t="shared" si="16"/>
        <v>0</v>
      </c>
      <c r="Z71" s="61"/>
      <c r="AA71" s="62" t="str">
        <f t="shared" si="6"/>
        <v xml:space="preserve"> </v>
      </c>
      <c r="AB71" s="63">
        <f t="shared" si="17"/>
        <v>0</v>
      </c>
      <c r="AC71" s="121"/>
      <c r="AD71" s="122" t="str">
        <f t="shared" si="7"/>
        <v xml:space="preserve"> </v>
      </c>
      <c r="AE71" s="123">
        <f t="shared" si="18"/>
        <v>0</v>
      </c>
      <c r="AF71" s="39">
        <f t="shared" si="8"/>
        <v>0</v>
      </c>
      <c r="AG71" s="64">
        <f t="shared" si="9"/>
        <v>61</v>
      </c>
      <c r="AH71" s="39">
        <f t="shared" si="1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11"/>
        <v>0</v>
      </c>
      <c r="K72" s="46"/>
      <c r="L72" s="47" t="str">
        <f t="shared" si="1"/>
        <v xml:space="preserve"> </v>
      </c>
      <c r="M72" s="48">
        <f t="shared" si="12"/>
        <v>0</v>
      </c>
      <c r="N72" s="49"/>
      <c r="O72" s="50" t="str">
        <f t="shared" si="2"/>
        <v xml:space="preserve"> </v>
      </c>
      <c r="P72" s="51">
        <f t="shared" si="13"/>
        <v>0</v>
      </c>
      <c r="Q72" s="52"/>
      <c r="R72" s="53" t="str">
        <f t="shared" si="3"/>
        <v xml:space="preserve"> </v>
      </c>
      <c r="S72" s="54">
        <f t="shared" si="14"/>
        <v>0</v>
      </c>
      <c r="T72" s="55"/>
      <c r="U72" s="56" t="str">
        <f t="shared" si="4"/>
        <v xml:space="preserve"> </v>
      </c>
      <c r="V72" s="57">
        <f t="shared" si="15"/>
        <v>0</v>
      </c>
      <c r="W72" s="58"/>
      <c r="X72" s="59" t="str">
        <f t="shared" si="5"/>
        <v xml:space="preserve"> </v>
      </c>
      <c r="Y72" s="60">
        <f t="shared" si="16"/>
        <v>0</v>
      </c>
      <c r="Z72" s="61"/>
      <c r="AA72" s="62" t="str">
        <f t="shared" si="6"/>
        <v xml:space="preserve"> </v>
      </c>
      <c r="AB72" s="63">
        <f t="shared" si="17"/>
        <v>0</v>
      </c>
      <c r="AC72" s="121"/>
      <c r="AD72" s="122" t="str">
        <f t="shared" si="7"/>
        <v xml:space="preserve"> </v>
      </c>
      <c r="AE72" s="123">
        <f t="shared" si="18"/>
        <v>0</v>
      </c>
      <c r="AF72" s="39">
        <f t="shared" si="8"/>
        <v>0</v>
      </c>
      <c r="AG72" s="64">
        <f t="shared" si="9"/>
        <v>62</v>
      </c>
      <c r="AH72" s="39">
        <f t="shared" si="1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11"/>
        <v>0</v>
      </c>
      <c r="K73" s="46"/>
      <c r="L73" s="47" t="str">
        <f t="shared" si="1"/>
        <v xml:space="preserve"> </v>
      </c>
      <c r="M73" s="48">
        <f t="shared" si="12"/>
        <v>0</v>
      </c>
      <c r="N73" s="49"/>
      <c r="O73" s="50" t="str">
        <f t="shared" si="2"/>
        <v xml:space="preserve"> </v>
      </c>
      <c r="P73" s="51">
        <f t="shared" si="13"/>
        <v>0</v>
      </c>
      <c r="Q73" s="52"/>
      <c r="R73" s="53" t="str">
        <f t="shared" si="3"/>
        <v xml:space="preserve"> </v>
      </c>
      <c r="S73" s="54">
        <f t="shared" si="14"/>
        <v>0</v>
      </c>
      <c r="T73" s="55"/>
      <c r="U73" s="56" t="str">
        <f t="shared" si="4"/>
        <v xml:space="preserve"> </v>
      </c>
      <c r="V73" s="57">
        <f t="shared" si="15"/>
        <v>0</v>
      </c>
      <c r="W73" s="58"/>
      <c r="X73" s="59" t="str">
        <f t="shared" si="5"/>
        <v xml:space="preserve"> </v>
      </c>
      <c r="Y73" s="60">
        <f t="shared" si="16"/>
        <v>0</v>
      </c>
      <c r="Z73" s="61"/>
      <c r="AA73" s="62" t="str">
        <f t="shared" si="6"/>
        <v xml:space="preserve"> </v>
      </c>
      <c r="AB73" s="63">
        <f t="shared" si="17"/>
        <v>0</v>
      </c>
      <c r="AC73" s="121"/>
      <c r="AD73" s="122" t="str">
        <f t="shared" si="7"/>
        <v xml:space="preserve"> </v>
      </c>
      <c r="AE73" s="123">
        <f t="shared" si="18"/>
        <v>0</v>
      </c>
      <c r="AF73" s="39">
        <f t="shared" si="8"/>
        <v>0</v>
      </c>
      <c r="AG73" s="64">
        <f t="shared" si="9"/>
        <v>63</v>
      </c>
      <c r="AH73" s="39">
        <f t="shared" si="1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11"/>
        <v>0</v>
      </c>
      <c r="K74" s="46"/>
      <c r="L74" s="47" t="str">
        <f t="shared" si="1"/>
        <v xml:space="preserve"> </v>
      </c>
      <c r="M74" s="48">
        <f t="shared" si="12"/>
        <v>0</v>
      </c>
      <c r="N74" s="49"/>
      <c r="O74" s="50" t="str">
        <f t="shared" si="2"/>
        <v xml:space="preserve"> </v>
      </c>
      <c r="P74" s="51">
        <f t="shared" si="13"/>
        <v>0</v>
      </c>
      <c r="Q74" s="52"/>
      <c r="R74" s="53" t="str">
        <f t="shared" si="3"/>
        <v xml:space="preserve"> </v>
      </c>
      <c r="S74" s="54">
        <f t="shared" si="14"/>
        <v>0</v>
      </c>
      <c r="T74" s="55"/>
      <c r="U74" s="56" t="str">
        <f t="shared" si="4"/>
        <v xml:space="preserve"> </v>
      </c>
      <c r="V74" s="57">
        <f t="shared" si="15"/>
        <v>0</v>
      </c>
      <c r="W74" s="58"/>
      <c r="X74" s="59" t="str">
        <f t="shared" si="5"/>
        <v xml:space="preserve"> </v>
      </c>
      <c r="Y74" s="60">
        <f t="shared" si="16"/>
        <v>0</v>
      </c>
      <c r="Z74" s="61"/>
      <c r="AA74" s="62" t="str">
        <f t="shared" si="6"/>
        <v xml:space="preserve"> </v>
      </c>
      <c r="AB74" s="63">
        <f t="shared" si="17"/>
        <v>0</v>
      </c>
      <c r="AC74" s="121"/>
      <c r="AD74" s="122" t="str">
        <f t="shared" si="7"/>
        <v xml:space="preserve"> </v>
      </c>
      <c r="AE74" s="123">
        <f t="shared" si="18"/>
        <v>0</v>
      </c>
      <c r="AF74" s="39">
        <f t="shared" si="8"/>
        <v>0</v>
      </c>
      <c r="AG74" s="64">
        <f t="shared" si="9"/>
        <v>64</v>
      </c>
      <c r="AH74" s="39">
        <f t="shared" si="1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1">IF(SUMIF(AK$11:AK$97,$C75,AJ$11:AJ$97)=0," ",SUMIF(AK$11:AK$97,$C75,AJ$11:AJ$97))</f>
        <v xml:space="preserve"> </v>
      </c>
      <c r="J75" s="45">
        <f t="shared" si="11"/>
        <v>0</v>
      </c>
      <c r="K75" s="46"/>
      <c r="L75" s="47" t="str">
        <f t="shared" ref="L75:L92" si="22">IF(SUMIF(AN$11:AN$97,$C75,AM$11:AM$97)=0," ",SUMIF(AN$11:AN$97,$C75,AM$11:AM$97))</f>
        <v xml:space="preserve"> </v>
      </c>
      <c r="M75" s="48">
        <f t="shared" si="12"/>
        <v>0</v>
      </c>
      <c r="N75" s="49"/>
      <c r="O75" s="50" t="str">
        <f t="shared" ref="O75:O92" si="23">IF(SUMIF(AQ$11:AQ$97,$C75,AP$11:AP$97)=0," ",SUMIF(AQ$11:AQ$97,$C75,AP$11:AP$97))</f>
        <v xml:space="preserve"> </v>
      </c>
      <c r="P75" s="51">
        <f t="shared" si="13"/>
        <v>0</v>
      </c>
      <c r="Q75" s="52"/>
      <c r="R75" s="53" t="str">
        <f t="shared" ref="R75:R92" si="24">IF(SUMIF(AT$11:AT$97,$C75,AS$11:AS$97)=0," ",SUMIF(AT$11:AT$97,$C75,AS$11:AS$97))</f>
        <v xml:space="preserve"> </v>
      </c>
      <c r="S75" s="54">
        <f t="shared" si="14"/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si="15"/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si="16"/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si="17"/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si="18"/>
        <v>0</v>
      </c>
      <c r="AF75" s="39">
        <f t="shared" ref="AF75:AF91" si="29">J75+M75+P75+S75+V75+Y75+AB75+AE75</f>
        <v>0</v>
      </c>
      <c r="AG75" s="64">
        <f t="shared" ref="AG75:AG90" si="30">A75</f>
        <v>65</v>
      </c>
      <c r="AH75" s="39">
        <f t="shared" ref="AH75:AH91" si="3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1"/>
        <v xml:space="preserve"> </v>
      </c>
      <c r="J76" s="45">
        <f t="shared" ref="J76:J90" si="32">IF(I76=" ",0,IF(I76=1,50,IF(I76=2,48,IF(I76=3,46,IF(I76=4,44,IF(I76=5,42,IF(AND(I76&gt;5,I76&lt;45),46-I76,2)))))))</f>
        <v>0</v>
      </c>
      <c r="K76" s="46"/>
      <c r="L76" s="47" t="str">
        <f t="shared" si="22"/>
        <v xml:space="preserve"> </v>
      </c>
      <c r="M76" s="48">
        <f t="shared" ref="M76:M90" si="33">IF(L76=" ",0,IF(L76=1,50,IF(L76=2,48,IF(L76=3,46,IF(L76=4,44,IF(L76=5,42,IF(AND(L76&gt;5,L76&lt;45),46-L76,2)))))))</f>
        <v>0</v>
      </c>
      <c r="N76" s="49"/>
      <c r="O76" s="50" t="str">
        <f t="shared" si="23"/>
        <v xml:space="preserve"> </v>
      </c>
      <c r="P76" s="51">
        <f t="shared" ref="P76:P90" si="34">IF(O76=" ",0,IF(O76=1,50,IF(O76=2,48,IF(O76=3,46,IF(O76=4,44,IF(O76=5,42,IF(AND(O76&gt;5,O76&lt;45),46-O76,2)))))))</f>
        <v>0</v>
      </c>
      <c r="Q76" s="52"/>
      <c r="R76" s="53" t="str">
        <f t="shared" si="24"/>
        <v xml:space="preserve"> </v>
      </c>
      <c r="S76" s="54">
        <f t="shared" ref="S76:S90" si="35">IF(R76=" ",0,IF(R76=1,50,IF(R76=2,48,IF(R76=3,46,IF(R76=4,44,IF(R76=5,42,IF(AND(R76&gt;5,R76&lt;45),46-R76,2)))))))</f>
        <v>0</v>
      </c>
      <c r="T76" s="55"/>
      <c r="U76" s="56" t="str">
        <f t="shared" si="25"/>
        <v xml:space="preserve"> </v>
      </c>
      <c r="V76" s="57">
        <f t="shared" ref="V76:V90" si="36">IF(U76=" ",0,IF(U76=1,50,IF(U76=2,48,IF(U76=3,46,IF(U76=4,44,IF(U76=5,42,IF(AND(U76&gt;5,U76&lt;45),46-U76,2)))))))</f>
        <v>0</v>
      </c>
      <c r="W76" s="58"/>
      <c r="X76" s="59" t="str">
        <f t="shared" si="26"/>
        <v xml:space="preserve"> </v>
      </c>
      <c r="Y76" s="60">
        <f t="shared" ref="Y76:Y90" si="37">IF(X76=" ",0,IF(X76=1,50,IF(X76=2,48,IF(X76=3,46,IF(X76=4,44,IF(X76=5,42,IF(AND(X76&gt;5,X76&lt;45),46-X76,2)))))))</f>
        <v>0</v>
      </c>
      <c r="Z76" s="61"/>
      <c r="AA76" s="62" t="str">
        <f t="shared" si="27"/>
        <v xml:space="preserve"> </v>
      </c>
      <c r="AB76" s="63">
        <f t="shared" ref="AB76:AB90" si="38">IF(AA76=" ",0,IF(AA76=1,50,IF(AA76=2,48,IF(AA76=3,46,IF(AA76=4,44,IF(AA76=5,42,IF(AND(AA76&gt;5,AA76&lt;45),46-AA76,2)))))))</f>
        <v>0</v>
      </c>
      <c r="AC76" s="121"/>
      <c r="AD76" s="122" t="str">
        <f t="shared" si="28"/>
        <v xml:space="preserve"> </v>
      </c>
      <c r="AE76" s="123">
        <f t="shared" ref="AE76:AE90" si="39">IF(AD76=" ",0,IF(AD76=1,50,IF(AD76=2,48,IF(AD76=3,46,IF(AD76=4,44,IF(AD76=5,42,IF(AND(AD76&gt;5,AD76&lt;45),46-AD76,2)))))))</f>
        <v>0</v>
      </c>
      <c r="AF76" s="39">
        <f t="shared" si="29"/>
        <v>0</v>
      </c>
      <c r="AG76" s="64">
        <f t="shared" si="30"/>
        <v>66</v>
      </c>
      <c r="AH76" s="39">
        <f t="shared" si="3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1"/>
        <v xml:space="preserve"> </v>
      </c>
      <c r="J77" s="45">
        <f t="shared" si="32"/>
        <v>0</v>
      </c>
      <c r="K77" s="46"/>
      <c r="L77" s="47" t="str">
        <f t="shared" si="22"/>
        <v xml:space="preserve"> </v>
      </c>
      <c r="M77" s="48">
        <f t="shared" si="33"/>
        <v>0</v>
      </c>
      <c r="N77" s="49"/>
      <c r="O77" s="50" t="str">
        <f t="shared" si="23"/>
        <v xml:space="preserve"> </v>
      </c>
      <c r="P77" s="51">
        <f t="shared" si="34"/>
        <v>0</v>
      </c>
      <c r="Q77" s="52"/>
      <c r="R77" s="53" t="str">
        <f t="shared" si="24"/>
        <v xml:space="preserve"> </v>
      </c>
      <c r="S77" s="54">
        <f t="shared" si="35"/>
        <v>0</v>
      </c>
      <c r="T77" s="55"/>
      <c r="U77" s="56" t="str">
        <f t="shared" si="25"/>
        <v xml:space="preserve"> </v>
      </c>
      <c r="V77" s="57">
        <f t="shared" si="36"/>
        <v>0</v>
      </c>
      <c r="W77" s="58"/>
      <c r="X77" s="59" t="str">
        <f t="shared" si="26"/>
        <v xml:space="preserve"> </v>
      </c>
      <c r="Y77" s="60">
        <f t="shared" si="37"/>
        <v>0</v>
      </c>
      <c r="Z77" s="61"/>
      <c r="AA77" s="62" t="str">
        <f t="shared" si="27"/>
        <v xml:space="preserve"> </v>
      </c>
      <c r="AB77" s="63">
        <f t="shared" si="38"/>
        <v>0</v>
      </c>
      <c r="AC77" s="121"/>
      <c r="AD77" s="122" t="str">
        <f t="shared" si="28"/>
        <v xml:space="preserve"> </v>
      </c>
      <c r="AE77" s="123">
        <f t="shared" si="39"/>
        <v>0</v>
      </c>
      <c r="AF77" s="39">
        <f t="shared" si="29"/>
        <v>0</v>
      </c>
      <c r="AG77" s="64">
        <f t="shared" si="30"/>
        <v>67</v>
      </c>
      <c r="AH77" s="39">
        <f t="shared" si="3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1"/>
        <v xml:space="preserve"> </v>
      </c>
      <c r="J78" s="45">
        <f t="shared" si="32"/>
        <v>0</v>
      </c>
      <c r="K78" s="46"/>
      <c r="L78" s="47" t="str">
        <f t="shared" si="22"/>
        <v xml:space="preserve"> </v>
      </c>
      <c r="M78" s="48">
        <f t="shared" si="33"/>
        <v>0</v>
      </c>
      <c r="N78" s="49"/>
      <c r="O78" s="50" t="str">
        <f t="shared" si="23"/>
        <v xml:space="preserve"> </v>
      </c>
      <c r="P78" s="51">
        <f t="shared" si="34"/>
        <v>0</v>
      </c>
      <c r="Q78" s="52"/>
      <c r="R78" s="53" t="str">
        <f t="shared" si="24"/>
        <v xml:space="preserve"> </v>
      </c>
      <c r="S78" s="54">
        <f t="shared" si="35"/>
        <v>0</v>
      </c>
      <c r="T78" s="55"/>
      <c r="U78" s="56" t="str">
        <f t="shared" si="25"/>
        <v xml:space="preserve"> </v>
      </c>
      <c r="V78" s="57">
        <f t="shared" si="36"/>
        <v>0</v>
      </c>
      <c r="W78" s="58"/>
      <c r="X78" s="59" t="str">
        <f t="shared" si="26"/>
        <v xml:space="preserve"> </v>
      </c>
      <c r="Y78" s="60">
        <f t="shared" si="37"/>
        <v>0</v>
      </c>
      <c r="Z78" s="61"/>
      <c r="AA78" s="62" t="str">
        <f t="shared" si="27"/>
        <v xml:space="preserve"> </v>
      </c>
      <c r="AB78" s="63">
        <f t="shared" si="38"/>
        <v>0</v>
      </c>
      <c r="AC78" s="121"/>
      <c r="AD78" s="122" t="str">
        <f t="shared" si="28"/>
        <v xml:space="preserve"> </v>
      </c>
      <c r="AE78" s="123">
        <f t="shared" si="39"/>
        <v>0</v>
      </c>
      <c r="AF78" s="39">
        <f t="shared" si="29"/>
        <v>0</v>
      </c>
      <c r="AG78" s="64">
        <f t="shared" si="30"/>
        <v>68</v>
      </c>
      <c r="AH78" s="39">
        <f t="shared" si="3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1"/>
        <v xml:space="preserve"> </v>
      </c>
      <c r="J79" s="45">
        <f t="shared" si="32"/>
        <v>0</v>
      </c>
      <c r="K79" s="46"/>
      <c r="L79" s="47" t="str">
        <f t="shared" si="22"/>
        <v xml:space="preserve"> </v>
      </c>
      <c r="M79" s="48">
        <f t="shared" si="33"/>
        <v>0</v>
      </c>
      <c r="N79" s="49"/>
      <c r="O79" s="50" t="str">
        <f t="shared" si="23"/>
        <v xml:space="preserve"> </v>
      </c>
      <c r="P79" s="51">
        <f t="shared" si="34"/>
        <v>0</v>
      </c>
      <c r="Q79" s="52"/>
      <c r="R79" s="53" t="str">
        <f t="shared" si="24"/>
        <v xml:space="preserve"> </v>
      </c>
      <c r="S79" s="54">
        <f t="shared" si="35"/>
        <v>0</v>
      </c>
      <c r="T79" s="55"/>
      <c r="U79" s="56" t="str">
        <f t="shared" si="25"/>
        <v xml:space="preserve"> </v>
      </c>
      <c r="V79" s="57">
        <f t="shared" si="36"/>
        <v>0</v>
      </c>
      <c r="W79" s="58"/>
      <c r="X79" s="59" t="str">
        <f t="shared" si="26"/>
        <v xml:space="preserve"> </v>
      </c>
      <c r="Y79" s="60">
        <f t="shared" si="37"/>
        <v>0</v>
      </c>
      <c r="Z79" s="61"/>
      <c r="AA79" s="62" t="str">
        <f t="shared" si="27"/>
        <v xml:space="preserve"> </v>
      </c>
      <c r="AB79" s="63">
        <f t="shared" si="38"/>
        <v>0</v>
      </c>
      <c r="AC79" s="121"/>
      <c r="AD79" s="122" t="str">
        <f t="shared" si="28"/>
        <v xml:space="preserve"> </v>
      </c>
      <c r="AE79" s="123">
        <f t="shared" si="39"/>
        <v>0</v>
      </c>
      <c r="AF79" s="39">
        <f t="shared" si="29"/>
        <v>0</v>
      </c>
      <c r="AG79" s="64">
        <f t="shared" si="30"/>
        <v>69</v>
      </c>
      <c r="AH79" s="39">
        <f t="shared" si="3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1"/>
        <v xml:space="preserve"> </v>
      </c>
      <c r="J80" s="45">
        <f t="shared" si="32"/>
        <v>0</v>
      </c>
      <c r="K80" s="46"/>
      <c r="L80" s="47" t="str">
        <f t="shared" si="22"/>
        <v xml:space="preserve"> </v>
      </c>
      <c r="M80" s="48">
        <f t="shared" si="33"/>
        <v>0</v>
      </c>
      <c r="N80" s="49"/>
      <c r="O80" s="50" t="str">
        <f t="shared" si="23"/>
        <v xml:space="preserve"> </v>
      </c>
      <c r="P80" s="51">
        <f t="shared" si="34"/>
        <v>0</v>
      </c>
      <c r="Q80" s="52"/>
      <c r="R80" s="53" t="str">
        <f t="shared" si="24"/>
        <v xml:space="preserve"> </v>
      </c>
      <c r="S80" s="54">
        <f t="shared" si="35"/>
        <v>0</v>
      </c>
      <c r="T80" s="55"/>
      <c r="U80" s="56" t="str">
        <f t="shared" si="25"/>
        <v xml:space="preserve"> </v>
      </c>
      <c r="V80" s="57">
        <f t="shared" si="36"/>
        <v>0</v>
      </c>
      <c r="W80" s="58"/>
      <c r="X80" s="59" t="str">
        <f t="shared" si="26"/>
        <v xml:space="preserve"> </v>
      </c>
      <c r="Y80" s="60">
        <f t="shared" si="37"/>
        <v>0</v>
      </c>
      <c r="Z80" s="61"/>
      <c r="AA80" s="62" t="str">
        <f t="shared" si="27"/>
        <v xml:space="preserve"> </v>
      </c>
      <c r="AB80" s="63">
        <f t="shared" si="38"/>
        <v>0</v>
      </c>
      <c r="AC80" s="121"/>
      <c r="AD80" s="122" t="str">
        <f t="shared" si="28"/>
        <v xml:space="preserve"> </v>
      </c>
      <c r="AE80" s="123">
        <f t="shared" si="39"/>
        <v>0</v>
      </c>
      <c r="AF80" s="39">
        <f t="shared" si="29"/>
        <v>0</v>
      </c>
      <c r="AG80" s="64">
        <f t="shared" si="30"/>
        <v>70</v>
      </c>
      <c r="AH80" s="39">
        <f t="shared" si="3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1"/>
        <v xml:space="preserve"> </v>
      </c>
      <c r="J81" s="45">
        <f t="shared" si="32"/>
        <v>0</v>
      </c>
      <c r="K81" s="46"/>
      <c r="L81" s="47" t="str">
        <f t="shared" si="22"/>
        <v xml:space="preserve"> </v>
      </c>
      <c r="M81" s="48">
        <f t="shared" si="33"/>
        <v>0</v>
      </c>
      <c r="N81" s="49"/>
      <c r="O81" s="50" t="str">
        <f t="shared" si="23"/>
        <v xml:space="preserve"> </v>
      </c>
      <c r="P81" s="51">
        <f t="shared" si="34"/>
        <v>0</v>
      </c>
      <c r="Q81" s="52"/>
      <c r="R81" s="53" t="str">
        <f t="shared" si="24"/>
        <v xml:space="preserve"> </v>
      </c>
      <c r="S81" s="54">
        <f t="shared" si="35"/>
        <v>0</v>
      </c>
      <c r="T81" s="55"/>
      <c r="U81" s="56" t="str">
        <f t="shared" si="25"/>
        <v xml:space="preserve"> </v>
      </c>
      <c r="V81" s="57">
        <f t="shared" si="36"/>
        <v>0</v>
      </c>
      <c r="W81" s="58"/>
      <c r="X81" s="59" t="str">
        <f t="shared" si="26"/>
        <v xml:space="preserve"> </v>
      </c>
      <c r="Y81" s="60">
        <f t="shared" si="37"/>
        <v>0</v>
      </c>
      <c r="Z81" s="61"/>
      <c r="AA81" s="62" t="str">
        <f t="shared" si="27"/>
        <v xml:space="preserve"> </v>
      </c>
      <c r="AB81" s="63">
        <f t="shared" si="38"/>
        <v>0</v>
      </c>
      <c r="AC81" s="121"/>
      <c r="AD81" s="122" t="str">
        <f t="shared" si="28"/>
        <v xml:space="preserve"> </v>
      </c>
      <c r="AE81" s="123">
        <f t="shared" si="39"/>
        <v>0</v>
      </c>
      <c r="AF81" s="39">
        <f t="shared" si="29"/>
        <v>0</v>
      </c>
      <c r="AG81" s="64">
        <f t="shared" si="30"/>
        <v>71</v>
      </c>
      <c r="AH81" s="39">
        <f t="shared" si="3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1"/>
        <v xml:space="preserve"> </v>
      </c>
      <c r="J82" s="45">
        <f t="shared" si="32"/>
        <v>0</v>
      </c>
      <c r="K82" s="46"/>
      <c r="L82" s="47" t="str">
        <f t="shared" si="22"/>
        <v xml:space="preserve"> </v>
      </c>
      <c r="M82" s="48">
        <f t="shared" si="33"/>
        <v>0</v>
      </c>
      <c r="N82" s="49"/>
      <c r="O82" s="50" t="str">
        <f t="shared" si="23"/>
        <v xml:space="preserve"> </v>
      </c>
      <c r="P82" s="51">
        <f t="shared" si="34"/>
        <v>0</v>
      </c>
      <c r="Q82" s="52"/>
      <c r="R82" s="53" t="str">
        <f t="shared" si="24"/>
        <v xml:space="preserve"> </v>
      </c>
      <c r="S82" s="54">
        <f t="shared" si="35"/>
        <v>0</v>
      </c>
      <c r="T82" s="55"/>
      <c r="U82" s="56" t="str">
        <f t="shared" si="25"/>
        <v xml:space="preserve"> </v>
      </c>
      <c r="V82" s="57">
        <f t="shared" si="36"/>
        <v>0</v>
      </c>
      <c r="W82" s="58"/>
      <c r="X82" s="59" t="str">
        <f t="shared" si="26"/>
        <v xml:space="preserve"> </v>
      </c>
      <c r="Y82" s="60">
        <f t="shared" si="37"/>
        <v>0</v>
      </c>
      <c r="Z82" s="61"/>
      <c r="AA82" s="62" t="str">
        <f t="shared" si="27"/>
        <v xml:space="preserve"> </v>
      </c>
      <c r="AB82" s="63">
        <f t="shared" si="38"/>
        <v>0</v>
      </c>
      <c r="AC82" s="121"/>
      <c r="AD82" s="122" t="str">
        <f t="shared" si="28"/>
        <v xml:space="preserve"> </v>
      </c>
      <c r="AE82" s="123">
        <f t="shared" si="39"/>
        <v>0</v>
      </c>
      <c r="AF82" s="39">
        <f t="shared" si="29"/>
        <v>0</v>
      </c>
      <c r="AG82" s="64">
        <f t="shared" si="30"/>
        <v>72</v>
      </c>
      <c r="AH82" s="39">
        <f t="shared" si="3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1"/>
        <v xml:space="preserve"> </v>
      </c>
      <c r="J83" s="45">
        <f t="shared" si="32"/>
        <v>0</v>
      </c>
      <c r="K83" s="46"/>
      <c r="L83" s="47" t="str">
        <f t="shared" si="22"/>
        <v xml:space="preserve"> </v>
      </c>
      <c r="M83" s="48">
        <f t="shared" si="33"/>
        <v>0</v>
      </c>
      <c r="N83" s="49"/>
      <c r="O83" s="50" t="str">
        <f t="shared" si="23"/>
        <v xml:space="preserve"> </v>
      </c>
      <c r="P83" s="51">
        <f t="shared" si="34"/>
        <v>0</v>
      </c>
      <c r="Q83" s="52"/>
      <c r="R83" s="53" t="str">
        <f t="shared" si="24"/>
        <v xml:space="preserve"> </v>
      </c>
      <c r="S83" s="54">
        <f t="shared" si="35"/>
        <v>0</v>
      </c>
      <c r="T83" s="55"/>
      <c r="U83" s="56" t="str">
        <f t="shared" si="25"/>
        <v xml:space="preserve"> </v>
      </c>
      <c r="V83" s="57">
        <f t="shared" si="36"/>
        <v>0</v>
      </c>
      <c r="W83" s="58"/>
      <c r="X83" s="59" t="str">
        <f t="shared" si="26"/>
        <v xml:space="preserve"> </v>
      </c>
      <c r="Y83" s="60">
        <f t="shared" si="37"/>
        <v>0</v>
      </c>
      <c r="Z83" s="61"/>
      <c r="AA83" s="62" t="str">
        <f t="shared" si="27"/>
        <v xml:space="preserve"> </v>
      </c>
      <c r="AB83" s="63">
        <f t="shared" si="38"/>
        <v>0</v>
      </c>
      <c r="AC83" s="121"/>
      <c r="AD83" s="122" t="str">
        <f t="shared" si="28"/>
        <v xml:space="preserve"> </v>
      </c>
      <c r="AE83" s="123">
        <f t="shared" si="39"/>
        <v>0</v>
      </c>
      <c r="AF83" s="39">
        <f t="shared" si="29"/>
        <v>0</v>
      </c>
      <c r="AG83" s="64">
        <f t="shared" si="30"/>
        <v>73</v>
      </c>
      <c r="AH83" s="39">
        <f t="shared" si="3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1"/>
        <v xml:space="preserve"> </v>
      </c>
      <c r="J84" s="45">
        <f t="shared" si="32"/>
        <v>0</v>
      </c>
      <c r="K84" s="46"/>
      <c r="L84" s="47" t="str">
        <f t="shared" si="22"/>
        <v xml:space="preserve"> </v>
      </c>
      <c r="M84" s="48">
        <f t="shared" si="33"/>
        <v>0</v>
      </c>
      <c r="N84" s="49"/>
      <c r="O84" s="50" t="str">
        <f t="shared" si="23"/>
        <v xml:space="preserve"> </v>
      </c>
      <c r="P84" s="51">
        <f t="shared" si="34"/>
        <v>0</v>
      </c>
      <c r="Q84" s="52"/>
      <c r="R84" s="53" t="str">
        <f t="shared" si="24"/>
        <v xml:space="preserve"> </v>
      </c>
      <c r="S84" s="54">
        <f t="shared" si="35"/>
        <v>0</v>
      </c>
      <c r="T84" s="55"/>
      <c r="U84" s="56" t="str">
        <f t="shared" si="25"/>
        <v xml:space="preserve"> </v>
      </c>
      <c r="V84" s="57">
        <f t="shared" si="36"/>
        <v>0</v>
      </c>
      <c r="W84" s="58"/>
      <c r="X84" s="59" t="str">
        <f t="shared" si="26"/>
        <v xml:space="preserve"> </v>
      </c>
      <c r="Y84" s="60">
        <f t="shared" si="37"/>
        <v>0</v>
      </c>
      <c r="Z84" s="61"/>
      <c r="AA84" s="62" t="str">
        <f t="shared" si="27"/>
        <v xml:space="preserve"> </v>
      </c>
      <c r="AB84" s="63">
        <f t="shared" si="38"/>
        <v>0</v>
      </c>
      <c r="AC84" s="121"/>
      <c r="AD84" s="122" t="str">
        <f t="shared" si="28"/>
        <v xml:space="preserve"> </v>
      </c>
      <c r="AE84" s="123">
        <f t="shared" si="39"/>
        <v>0</v>
      </c>
      <c r="AF84" s="39">
        <f t="shared" si="29"/>
        <v>0</v>
      </c>
      <c r="AG84" s="64">
        <f t="shared" si="30"/>
        <v>74</v>
      </c>
      <c r="AH84" s="39">
        <f t="shared" si="3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1"/>
        <v xml:space="preserve"> </v>
      </c>
      <c r="J85" s="45">
        <f t="shared" si="32"/>
        <v>0</v>
      </c>
      <c r="K85" s="46"/>
      <c r="L85" s="47" t="str">
        <f t="shared" si="22"/>
        <v xml:space="preserve"> </v>
      </c>
      <c r="M85" s="48">
        <f t="shared" si="33"/>
        <v>0</v>
      </c>
      <c r="N85" s="49"/>
      <c r="O85" s="50" t="str">
        <f t="shared" si="23"/>
        <v xml:space="preserve"> </v>
      </c>
      <c r="P85" s="51">
        <f t="shared" si="34"/>
        <v>0</v>
      </c>
      <c r="Q85" s="52"/>
      <c r="R85" s="53" t="str">
        <f t="shared" si="24"/>
        <v xml:space="preserve"> </v>
      </c>
      <c r="S85" s="54">
        <f t="shared" si="35"/>
        <v>0</v>
      </c>
      <c r="T85" s="55"/>
      <c r="U85" s="56" t="str">
        <f t="shared" si="25"/>
        <v xml:space="preserve"> </v>
      </c>
      <c r="V85" s="57">
        <f t="shared" si="36"/>
        <v>0</v>
      </c>
      <c r="W85" s="58"/>
      <c r="X85" s="59" t="str">
        <f t="shared" si="26"/>
        <v xml:space="preserve"> </v>
      </c>
      <c r="Y85" s="60">
        <f t="shared" si="37"/>
        <v>0</v>
      </c>
      <c r="Z85" s="61"/>
      <c r="AA85" s="62" t="str">
        <f t="shared" si="27"/>
        <v xml:space="preserve"> </v>
      </c>
      <c r="AB85" s="63">
        <f t="shared" si="38"/>
        <v>0</v>
      </c>
      <c r="AC85" s="121"/>
      <c r="AD85" s="122" t="str">
        <f t="shared" si="28"/>
        <v xml:space="preserve"> </v>
      </c>
      <c r="AE85" s="123">
        <f t="shared" si="39"/>
        <v>0</v>
      </c>
      <c r="AF85" s="39">
        <f t="shared" si="29"/>
        <v>0</v>
      </c>
      <c r="AG85" s="64">
        <f t="shared" si="30"/>
        <v>75</v>
      </c>
      <c r="AH85" s="39">
        <f t="shared" si="3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1"/>
        <v xml:space="preserve"> </v>
      </c>
      <c r="J86" s="45">
        <f t="shared" si="32"/>
        <v>0</v>
      </c>
      <c r="K86" s="46"/>
      <c r="L86" s="47" t="str">
        <f t="shared" si="22"/>
        <v xml:space="preserve"> </v>
      </c>
      <c r="M86" s="48">
        <f t="shared" si="33"/>
        <v>0</v>
      </c>
      <c r="N86" s="49"/>
      <c r="O86" s="50" t="str">
        <f t="shared" si="23"/>
        <v xml:space="preserve"> </v>
      </c>
      <c r="P86" s="51">
        <f t="shared" si="34"/>
        <v>0</v>
      </c>
      <c r="Q86" s="52"/>
      <c r="R86" s="53" t="str">
        <f t="shared" si="24"/>
        <v xml:space="preserve"> </v>
      </c>
      <c r="S86" s="54">
        <f t="shared" si="35"/>
        <v>0</v>
      </c>
      <c r="T86" s="55"/>
      <c r="U86" s="56" t="str">
        <f t="shared" si="25"/>
        <v xml:space="preserve"> </v>
      </c>
      <c r="V86" s="57">
        <f t="shared" si="36"/>
        <v>0</v>
      </c>
      <c r="W86" s="58"/>
      <c r="X86" s="59" t="str">
        <f t="shared" si="26"/>
        <v xml:space="preserve"> </v>
      </c>
      <c r="Y86" s="60">
        <f t="shared" si="37"/>
        <v>0</v>
      </c>
      <c r="Z86" s="61"/>
      <c r="AA86" s="62" t="str">
        <f t="shared" si="27"/>
        <v xml:space="preserve"> </v>
      </c>
      <c r="AB86" s="63">
        <f t="shared" si="38"/>
        <v>0</v>
      </c>
      <c r="AC86" s="121"/>
      <c r="AD86" s="122" t="str">
        <f t="shared" si="28"/>
        <v xml:space="preserve"> </v>
      </c>
      <c r="AE86" s="123">
        <f t="shared" si="39"/>
        <v>0</v>
      </c>
      <c r="AF86" s="39">
        <f t="shared" si="29"/>
        <v>0</v>
      </c>
      <c r="AG86" s="64">
        <f t="shared" si="30"/>
        <v>76</v>
      </c>
      <c r="AH86" s="39">
        <f t="shared" si="3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1"/>
        <v xml:space="preserve"> </v>
      </c>
      <c r="J87" s="45">
        <f t="shared" si="32"/>
        <v>0</v>
      </c>
      <c r="K87" s="46"/>
      <c r="L87" s="47" t="str">
        <f t="shared" si="22"/>
        <v xml:space="preserve"> </v>
      </c>
      <c r="M87" s="48">
        <f t="shared" si="33"/>
        <v>0</v>
      </c>
      <c r="N87" s="49"/>
      <c r="O87" s="50" t="str">
        <f t="shared" si="23"/>
        <v xml:space="preserve"> </v>
      </c>
      <c r="P87" s="51">
        <f t="shared" si="34"/>
        <v>0</v>
      </c>
      <c r="Q87" s="52"/>
      <c r="R87" s="53" t="str">
        <f t="shared" si="24"/>
        <v xml:space="preserve"> </v>
      </c>
      <c r="S87" s="54">
        <f t="shared" si="35"/>
        <v>0</v>
      </c>
      <c r="T87" s="55"/>
      <c r="U87" s="56" t="str">
        <f t="shared" si="25"/>
        <v xml:space="preserve"> </v>
      </c>
      <c r="V87" s="57">
        <f t="shared" si="36"/>
        <v>0</v>
      </c>
      <c r="W87" s="58"/>
      <c r="X87" s="59" t="str">
        <f t="shared" si="26"/>
        <v xml:space="preserve"> </v>
      </c>
      <c r="Y87" s="60">
        <f t="shared" si="37"/>
        <v>0</v>
      </c>
      <c r="Z87" s="61"/>
      <c r="AA87" s="62" t="str">
        <f t="shared" si="27"/>
        <v xml:space="preserve"> </v>
      </c>
      <c r="AB87" s="63">
        <f t="shared" si="38"/>
        <v>0</v>
      </c>
      <c r="AC87" s="121"/>
      <c r="AD87" s="122" t="str">
        <f t="shared" si="28"/>
        <v xml:space="preserve"> </v>
      </c>
      <c r="AE87" s="123">
        <f t="shared" si="39"/>
        <v>0</v>
      </c>
      <c r="AF87" s="39">
        <f t="shared" si="29"/>
        <v>0</v>
      </c>
      <c r="AG87" s="64">
        <f t="shared" si="30"/>
        <v>77</v>
      </c>
      <c r="AH87" s="39">
        <f t="shared" si="3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1"/>
        <v xml:space="preserve"> </v>
      </c>
      <c r="J88" s="45">
        <f t="shared" si="32"/>
        <v>0</v>
      </c>
      <c r="K88" s="46"/>
      <c r="L88" s="47" t="str">
        <f t="shared" si="22"/>
        <v xml:space="preserve"> </v>
      </c>
      <c r="M88" s="48">
        <f t="shared" si="33"/>
        <v>0</v>
      </c>
      <c r="N88" s="49"/>
      <c r="O88" s="50" t="str">
        <f t="shared" si="23"/>
        <v xml:space="preserve"> </v>
      </c>
      <c r="P88" s="51">
        <f t="shared" si="34"/>
        <v>0</v>
      </c>
      <c r="Q88" s="52"/>
      <c r="R88" s="53" t="str">
        <f t="shared" si="24"/>
        <v xml:space="preserve"> </v>
      </c>
      <c r="S88" s="54">
        <f t="shared" si="35"/>
        <v>0</v>
      </c>
      <c r="T88" s="55"/>
      <c r="U88" s="56" t="str">
        <f t="shared" si="25"/>
        <v xml:space="preserve"> </v>
      </c>
      <c r="V88" s="57">
        <f t="shared" si="36"/>
        <v>0</v>
      </c>
      <c r="W88" s="58"/>
      <c r="X88" s="59" t="str">
        <f t="shared" si="26"/>
        <v xml:space="preserve"> </v>
      </c>
      <c r="Y88" s="60">
        <f t="shared" si="37"/>
        <v>0</v>
      </c>
      <c r="Z88" s="61"/>
      <c r="AA88" s="62" t="str">
        <f t="shared" si="27"/>
        <v xml:space="preserve"> </v>
      </c>
      <c r="AB88" s="63">
        <f t="shared" si="38"/>
        <v>0</v>
      </c>
      <c r="AC88" s="121"/>
      <c r="AD88" s="122" t="str">
        <f t="shared" si="28"/>
        <v xml:space="preserve"> </v>
      </c>
      <c r="AE88" s="123">
        <f t="shared" si="39"/>
        <v>0</v>
      </c>
      <c r="AF88" s="39">
        <f t="shared" si="29"/>
        <v>0</v>
      </c>
      <c r="AG88" s="64">
        <f t="shared" si="30"/>
        <v>78</v>
      </c>
      <c r="AH88" s="39">
        <f t="shared" si="3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1"/>
        <v xml:space="preserve"> </v>
      </c>
      <c r="J89" s="45">
        <f t="shared" si="32"/>
        <v>0</v>
      </c>
      <c r="K89" s="46"/>
      <c r="L89" s="47" t="str">
        <f t="shared" si="22"/>
        <v xml:space="preserve"> </v>
      </c>
      <c r="M89" s="48">
        <f t="shared" si="33"/>
        <v>0</v>
      </c>
      <c r="N89" s="49"/>
      <c r="O89" s="50" t="str">
        <f t="shared" si="23"/>
        <v xml:space="preserve"> </v>
      </c>
      <c r="P89" s="51">
        <f t="shared" si="34"/>
        <v>0</v>
      </c>
      <c r="Q89" s="52"/>
      <c r="R89" s="53" t="str">
        <f t="shared" si="24"/>
        <v xml:space="preserve"> </v>
      </c>
      <c r="S89" s="54">
        <f t="shared" si="35"/>
        <v>0</v>
      </c>
      <c r="T89" s="55"/>
      <c r="U89" s="56" t="str">
        <f t="shared" si="25"/>
        <v xml:space="preserve"> </v>
      </c>
      <c r="V89" s="57">
        <f t="shared" si="36"/>
        <v>0</v>
      </c>
      <c r="W89" s="58"/>
      <c r="X89" s="59" t="str">
        <f t="shared" si="26"/>
        <v xml:space="preserve"> </v>
      </c>
      <c r="Y89" s="60">
        <f t="shared" si="37"/>
        <v>0</v>
      </c>
      <c r="Z89" s="61"/>
      <c r="AA89" s="62" t="str">
        <f t="shared" si="27"/>
        <v xml:space="preserve"> </v>
      </c>
      <c r="AB89" s="63">
        <f t="shared" si="38"/>
        <v>0</v>
      </c>
      <c r="AC89" s="121"/>
      <c r="AD89" s="122" t="str">
        <f t="shared" si="28"/>
        <v xml:space="preserve"> </v>
      </c>
      <c r="AE89" s="123">
        <f t="shared" si="39"/>
        <v>0</v>
      </c>
      <c r="AF89" s="39">
        <f t="shared" si="29"/>
        <v>0</v>
      </c>
      <c r="AG89" s="64">
        <f t="shared" si="30"/>
        <v>79</v>
      </c>
      <c r="AH89" s="39">
        <f t="shared" si="3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21"/>
        <v xml:space="preserve"> </v>
      </c>
      <c r="J90" s="132">
        <f t="shared" si="32"/>
        <v>0</v>
      </c>
      <c r="K90" s="72"/>
      <c r="L90" s="73" t="str">
        <f t="shared" si="22"/>
        <v xml:space="preserve"> </v>
      </c>
      <c r="M90" s="133">
        <f t="shared" si="33"/>
        <v>0</v>
      </c>
      <c r="N90" s="74"/>
      <c r="O90" s="75" t="str">
        <f t="shared" si="23"/>
        <v xml:space="preserve"> </v>
      </c>
      <c r="P90" s="134">
        <f t="shared" si="34"/>
        <v>0</v>
      </c>
      <c r="Q90" s="76"/>
      <c r="R90" s="77" t="str">
        <f t="shared" si="24"/>
        <v xml:space="preserve"> </v>
      </c>
      <c r="S90" s="135">
        <f t="shared" si="35"/>
        <v>0</v>
      </c>
      <c r="T90" s="78"/>
      <c r="U90" s="79" t="str">
        <f t="shared" si="25"/>
        <v xml:space="preserve"> </v>
      </c>
      <c r="V90" s="136">
        <f t="shared" si="36"/>
        <v>0</v>
      </c>
      <c r="W90" s="80"/>
      <c r="X90" s="59" t="str">
        <f t="shared" si="26"/>
        <v xml:space="preserve"> </v>
      </c>
      <c r="Y90" s="137">
        <f t="shared" si="37"/>
        <v>0</v>
      </c>
      <c r="Z90" s="81"/>
      <c r="AA90" s="62" t="str">
        <f t="shared" si="27"/>
        <v xml:space="preserve"> </v>
      </c>
      <c r="AB90" s="138">
        <f t="shared" si="38"/>
        <v>0</v>
      </c>
      <c r="AC90" s="124"/>
      <c r="AD90" s="122" t="str">
        <f t="shared" si="28"/>
        <v xml:space="preserve"> </v>
      </c>
      <c r="AE90" s="139">
        <f t="shared" si="39"/>
        <v>0</v>
      </c>
      <c r="AF90" s="140">
        <f t="shared" si="29"/>
        <v>0</v>
      </c>
      <c r="AG90" s="82">
        <f t="shared" si="30"/>
        <v>80</v>
      </c>
      <c r="AH90" s="83">
        <f t="shared" si="3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1"/>
        <v xml:space="preserve"> </v>
      </c>
      <c r="J91" s="88"/>
      <c r="L91" s="84" t="str">
        <f t="shared" si="22"/>
        <v xml:space="preserve"> </v>
      </c>
      <c r="M91" s="88"/>
      <c r="N91" s="89"/>
      <c r="O91" s="84" t="str">
        <f t="shared" si="23"/>
        <v xml:space="preserve"> </v>
      </c>
      <c r="P91" s="88"/>
      <c r="Q91" s="89"/>
      <c r="R91" s="84" t="str">
        <f t="shared" si="24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29"/>
        <v>0</v>
      </c>
      <c r="AH91" s="86">
        <f t="shared" si="31"/>
        <v>0</v>
      </c>
    </row>
    <row r="92" spans="1:58" x14ac:dyDescent="0.2">
      <c r="I92" s="88" t="str">
        <f t="shared" si="21"/>
        <v xml:space="preserve"> </v>
      </c>
      <c r="J92" s="88"/>
      <c r="L92" s="88" t="str">
        <f t="shared" si="22"/>
        <v xml:space="preserve"> </v>
      </c>
      <c r="M92" s="88"/>
      <c r="O92" s="88" t="str">
        <f t="shared" si="23"/>
        <v xml:space="preserve"> </v>
      </c>
      <c r="P92" s="88"/>
      <c r="R92" s="88" t="str">
        <f t="shared" si="24"/>
        <v xml:space="preserve"> </v>
      </c>
      <c r="S92" s="88"/>
      <c r="U92" s="88" t="str">
        <f t="shared" si="25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2:43" ht="20.25" x14ac:dyDescent="0.3">
      <c r="B100" t="s">
        <v>89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93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3"/>
      <c r="AH103" s="153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54"/>
      <c r="AA104" s="154"/>
      <c r="AB104" s="154"/>
      <c r="AC104" s="91"/>
      <c r="AD104" s="91"/>
      <c r="AE104" s="91"/>
      <c r="AF104" s="91"/>
    </row>
    <row r="106" spans="2:43" x14ac:dyDescent="0.2">
      <c r="C106" t="s">
        <v>83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5" t="s">
        <v>63</v>
      </c>
      <c r="I109" s="156"/>
      <c r="J109" s="157"/>
      <c r="K109" s="155" t="s">
        <v>56</v>
      </c>
      <c r="L109" s="156"/>
      <c r="M109" s="156"/>
      <c r="N109" s="156"/>
      <c r="O109" s="157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153"/>
      <c r="AO109" s="153"/>
      <c r="AP109" s="153"/>
      <c r="AQ109" s="153"/>
    </row>
    <row r="110" spans="2:43" ht="21.95" customHeight="1" x14ac:dyDescent="0.2">
      <c r="C110" s="39">
        <f t="shared" ref="C110:C143" si="40">C11</f>
        <v>125</v>
      </c>
      <c r="D110" s="41" t="str">
        <f t="shared" ref="D110:D143" si="41">IF(C11&gt;0,D11,"  ")</f>
        <v>Arthur FRANCOISE</v>
      </c>
      <c r="E110" s="42" t="str">
        <f>IF(C11&gt;0,E11," ")</f>
        <v>H</v>
      </c>
      <c r="F110" s="42" t="str">
        <f>IF(C11&gt;0,F11,"  ")</f>
        <v>ORC EPONE</v>
      </c>
      <c r="G110" s="42">
        <f t="shared" ref="G110:G173" si="42">IF(C11&gt;0,G11,"  ")</f>
        <v>0</v>
      </c>
      <c r="H110" s="92"/>
      <c r="I110" s="86"/>
      <c r="J110" s="93"/>
      <c r="K110" s="94"/>
      <c r="L110" s="95"/>
      <c r="M110" s="95"/>
      <c r="N110" s="95"/>
      <c r="O110" s="96"/>
      <c r="T110" s="152"/>
      <c r="U110" s="152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2"/>
      <c r="AF110" s="152"/>
      <c r="AG110" s="152"/>
      <c r="AH110" s="152"/>
      <c r="AI110" s="152"/>
      <c r="AJ110" s="130"/>
      <c r="AK110" s="87"/>
      <c r="AL110" s="87"/>
    </row>
    <row r="111" spans="2:43" ht="21.95" customHeight="1" x14ac:dyDescent="0.2">
      <c r="C111" s="39">
        <f t="shared" si="40"/>
        <v>124</v>
      </c>
      <c r="D111" s="41" t="str">
        <f t="shared" si="41"/>
        <v>Tim JABIOL</v>
      </c>
      <c r="E111" s="42" t="str">
        <f t="shared" ref="E111:E174" si="43">IF(C12&gt;0,E12," ")</f>
        <v>H</v>
      </c>
      <c r="F111" s="42" t="str">
        <f t="shared" ref="F111:F174" si="44">IF(C12&gt;0,F12,"  ")</f>
        <v>Beauvais team cycliste</v>
      </c>
      <c r="G111" s="42" t="str">
        <f t="shared" si="42"/>
        <v xml:space="preserve"> </v>
      </c>
      <c r="H111" s="97"/>
      <c r="I111" s="98"/>
      <c r="J111" s="99"/>
      <c r="K111" s="94"/>
      <c r="L111" s="95"/>
      <c r="M111" s="95"/>
      <c r="N111" s="95"/>
      <c r="O111" s="96"/>
      <c r="T111" s="152"/>
      <c r="U111" s="152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2"/>
      <c r="AF111" s="152"/>
      <c r="AG111" s="152"/>
      <c r="AH111" s="152"/>
      <c r="AI111" s="152"/>
      <c r="AJ111" s="130"/>
      <c r="AK111" s="87"/>
      <c r="AL111" s="87"/>
    </row>
    <row r="112" spans="2:43" ht="21.95" customHeight="1" x14ac:dyDescent="0.2">
      <c r="C112" s="39">
        <f t="shared" si="40"/>
        <v>113</v>
      </c>
      <c r="D112" s="41" t="str">
        <f t="shared" si="41"/>
        <v>Melece SIMIEN</v>
      </c>
      <c r="E112" s="42" t="str">
        <f t="shared" si="43"/>
        <v>H</v>
      </c>
      <c r="F112" s="42" t="str">
        <f t="shared" si="44"/>
        <v>Olympique cycliste Val d'Oise</v>
      </c>
      <c r="G112" s="42" t="str">
        <f t="shared" si="42"/>
        <v xml:space="preserve"> </v>
      </c>
      <c r="H112" s="100"/>
      <c r="I112" s="87"/>
      <c r="J112" s="101"/>
      <c r="K112" s="94"/>
      <c r="L112" s="95"/>
      <c r="M112" s="95"/>
      <c r="N112" s="95"/>
      <c r="O112" s="96"/>
      <c r="T112" s="152"/>
      <c r="U112" s="152"/>
      <c r="V112" s="151"/>
      <c r="W112" s="151"/>
      <c r="X112" s="151"/>
      <c r="Y112" s="151"/>
      <c r="Z112" s="151"/>
      <c r="AA112" s="151"/>
      <c r="AB112" s="151"/>
      <c r="AC112" s="151"/>
      <c r="AD112" s="151"/>
      <c r="AE112" s="152"/>
      <c r="AF112" s="152"/>
      <c r="AG112" s="152"/>
      <c r="AH112" s="152"/>
      <c r="AI112" s="152"/>
      <c r="AJ112" s="130"/>
      <c r="AK112" s="87"/>
      <c r="AL112" s="87"/>
    </row>
    <row r="113" spans="3:38" ht="21.95" customHeight="1" x14ac:dyDescent="0.2">
      <c r="C113" s="39">
        <f t="shared" si="40"/>
        <v>122</v>
      </c>
      <c r="D113" s="41" t="str">
        <f t="shared" si="41"/>
        <v>Mael NEVEU</v>
      </c>
      <c r="E113" s="42" t="str">
        <f t="shared" si="43"/>
        <v>H</v>
      </c>
      <c r="F113" s="42" t="str">
        <f t="shared" si="44"/>
        <v>ORC Epone</v>
      </c>
      <c r="G113" s="42" t="str">
        <f t="shared" si="42"/>
        <v xml:space="preserve"> </v>
      </c>
      <c r="H113" s="97"/>
      <c r="I113" s="98"/>
      <c r="J113" s="99"/>
      <c r="K113" s="94"/>
      <c r="L113" s="95"/>
      <c r="M113" s="95"/>
      <c r="N113" s="95"/>
      <c r="O113" s="96"/>
      <c r="T113" s="152"/>
      <c r="U113" s="152"/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2"/>
      <c r="AF113" s="152"/>
      <c r="AG113" s="152"/>
      <c r="AH113" s="152"/>
      <c r="AI113" s="152"/>
      <c r="AJ113" s="87"/>
      <c r="AK113" s="87"/>
      <c r="AL113" s="87"/>
    </row>
    <row r="114" spans="3:38" ht="21.95" customHeight="1" x14ac:dyDescent="0.2">
      <c r="C114" s="39">
        <f t="shared" si="40"/>
        <v>126</v>
      </c>
      <c r="D114" s="41" t="str">
        <f t="shared" si="41"/>
        <v>Leonard LELIMOUSIN</v>
      </c>
      <c r="E114" s="42" t="str">
        <f t="shared" si="43"/>
        <v>H</v>
      </c>
      <c r="F114" s="42" t="str">
        <f t="shared" si="44"/>
        <v>ORC Epone</v>
      </c>
      <c r="G114" s="42" t="str">
        <f t="shared" si="42"/>
        <v xml:space="preserve"> </v>
      </c>
      <c r="H114" s="97"/>
      <c r="I114" s="98"/>
      <c r="J114" s="99"/>
      <c r="K114" s="94"/>
      <c r="L114" s="95"/>
      <c r="M114" s="95"/>
      <c r="N114" s="95"/>
      <c r="O114" s="96"/>
      <c r="T114" s="152"/>
      <c r="U114" s="152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2"/>
      <c r="AF114" s="152"/>
      <c r="AG114" s="152"/>
      <c r="AH114" s="152"/>
      <c r="AI114" s="152"/>
      <c r="AJ114" s="87"/>
      <c r="AK114" s="87"/>
      <c r="AL114" s="87"/>
    </row>
    <row r="115" spans="3:38" ht="21.95" customHeight="1" x14ac:dyDescent="0.2">
      <c r="C115" s="39">
        <f t="shared" si="40"/>
        <v>102</v>
      </c>
      <c r="D115" s="41" t="str">
        <f t="shared" si="41"/>
        <v>Jae AUGUSTYNOWICZ</v>
      </c>
      <c r="E115" s="42" t="str">
        <f t="shared" si="43"/>
        <v>H</v>
      </c>
      <c r="F115" s="42" t="str">
        <f t="shared" si="44"/>
        <v>BONNIERES VTT</v>
      </c>
      <c r="G115" s="42" t="str">
        <f t="shared" si="42"/>
        <v xml:space="preserve"> </v>
      </c>
      <c r="H115" s="100"/>
      <c r="I115" s="87"/>
      <c r="J115" s="101"/>
      <c r="K115" s="94"/>
      <c r="L115" s="95"/>
      <c r="M115" s="95"/>
      <c r="N115" s="95"/>
      <c r="O115" s="96"/>
      <c r="T115" s="152"/>
      <c r="U115" s="152"/>
      <c r="V115" s="151"/>
      <c r="W115" s="151"/>
      <c r="X115" s="151"/>
      <c r="Y115" s="151"/>
      <c r="Z115" s="151"/>
      <c r="AA115" s="151"/>
      <c r="AB115" s="151"/>
      <c r="AC115" s="151"/>
      <c r="AD115" s="151"/>
      <c r="AE115" s="152"/>
      <c r="AF115" s="152"/>
      <c r="AG115" s="152"/>
      <c r="AH115" s="152"/>
      <c r="AI115" s="152"/>
      <c r="AJ115" s="87"/>
      <c r="AK115" s="87"/>
      <c r="AL115" s="87"/>
    </row>
    <row r="116" spans="3:38" ht="21.95" customHeight="1" x14ac:dyDescent="0.2">
      <c r="C116" s="39">
        <f t="shared" si="40"/>
        <v>119</v>
      </c>
      <c r="D116" s="41" t="str">
        <f t="shared" si="41"/>
        <v>Tom TREHOUT</v>
      </c>
      <c r="E116" s="42" t="str">
        <f t="shared" si="43"/>
        <v>H</v>
      </c>
      <c r="F116" s="42" t="str">
        <f t="shared" si="44"/>
        <v>Orc Epone</v>
      </c>
      <c r="G116" s="42" t="str">
        <f t="shared" si="42"/>
        <v xml:space="preserve"> </v>
      </c>
      <c r="H116" s="97"/>
      <c r="I116" s="98"/>
      <c r="J116" s="99"/>
      <c r="K116" s="94"/>
      <c r="L116" s="95"/>
      <c r="M116" s="95"/>
      <c r="N116" s="95"/>
      <c r="O116" s="96"/>
      <c r="T116" s="152"/>
      <c r="U116" s="152"/>
      <c r="V116" s="151"/>
      <c r="W116" s="151"/>
      <c r="X116" s="151"/>
      <c r="Y116" s="151"/>
      <c r="Z116" s="151"/>
      <c r="AA116" s="151"/>
      <c r="AB116" s="151"/>
      <c r="AC116" s="151"/>
      <c r="AD116" s="151"/>
      <c r="AE116" s="152"/>
      <c r="AF116" s="152"/>
      <c r="AG116" s="152"/>
      <c r="AH116" s="152"/>
      <c r="AI116" s="152"/>
      <c r="AJ116" s="87"/>
      <c r="AK116" s="87"/>
      <c r="AL116" s="87"/>
    </row>
    <row r="117" spans="3:38" ht="21.95" customHeight="1" x14ac:dyDescent="0.2">
      <c r="C117" s="39">
        <f t="shared" si="40"/>
        <v>128</v>
      </c>
      <c r="D117" s="41" t="str">
        <f t="shared" si="41"/>
        <v>Jules DUMAY</v>
      </c>
      <c r="E117" s="42" t="str">
        <f t="shared" si="43"/>
        <v>H</v>
      </c>
      <c r="F117" s="42" t="str">
        <f t="shared" si="44"/>
        <v>ORC Epone</v>
      </c>
      <c r="G117" s="42" t="str">
        <f t="shared" si="42"/>
        <v xml:space="preserve"> </v>
      </c>
      <c r="H117" s="100"/>
      <c r="I117" s="87"/>
      <c r="J117" s="101"/>
      <c r="K117" s="94"/>
      <c r="L117" s="95"/>
      <c r="M117" s="95"/>
      <c r="N117" s="95"/>
      <c r="O117" s="96"/>
      <c r="T117" s="152"/>
      <c r="U117" s="152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2"/>
      <c r="AF117" s="152"/>
      <c r="AG117" s="152"/>
      <c r="AH117" s="152"/>
      <c r="AI117" s="152"/>
      <c r="AJ117" s="87"/>
      <c r="AK117" s="87"/>
      <c r="AL117" s="87"/>
    </row>
    <row r="118" spans="3:38" ht="21.95" customHeight="1" x14ac:dyDescent="0.2">
      <c r="C118" s="39">
        <f t="shared" si="40"/>
        <v>101</v>
      </c>
      <c r="D118" s="41" t="str">
        <f t="shared" si="41"/>
        <v>Louis FROT</v>
      </c>
      <c r="E118" s="42" t="str">
        <f t="shared" si="43"/>
        <v>H</v>
      </c>
      <c r="F118" s="42" t="str">
        <f t="shared" si="44"/>
        <v>MARINES</v>
      </c>
      <c r="G118" s="42" t="str">
        <f t="shared" si="42"/>
        <v xml:space="preserve"> </v>
      </c>
      <c r="H118" s="97"/>
      <c r="I118" s="98"/>
      <c r="J118" s="99"/>
      <c r="K118" s="94"/>
      <c r="L118" s="95"/>
      <c r="M118" s="95"/>
      <c r="N118" s="95"/>
      <c r="O118" s="96"/>
      <c r="T118" s="152"/>
      <c r="U118" s="152"/>
      <c r="V118" s="151"/>
      <c r="W118" s="151"/>
      <c r="X118" s="151"/>
      <c r="Y118" s="151"/>
      <c r="Z118" s="151"/>
      <c r="AA118" s="151"/>
      <c r="AB118" s="151"/>
      <c r="AC118" s="151"/>
      <c r="AD118" s="151"/>
      <c r="AE118" s="152"/>
      <c r="AF118" s="152"/>
      <c r="AG118" s="152"/>
      <c r="AH118" s="152"/>
      <c r="AI118" s="152"/>
      <c r="AJ118" s="87"/>
      <c r="AK118" s="87"/>
      <c r="AL118" s="87"/>
    </row>
    <row r="119" spans="3:38" ht="21.95" customHeight="1" x14ac:dyDescent="0.2">
      <c r="C119" s="39">
        <f t="shared" si="40"/>
        <v>129</v>
      </c>
      <c r="D119" s="41" t="str">
        <f t="shared" si="41"/>
        <v>Louis CATTANEO</v>
      </c>
      <c r="E119" s="42" t="str">
        <f t="shared" si="43"/>
        <v>H</v>
      </c>
      <c r="F119" s="42" t="str">
        <f t="shared" si="44"/>
        <v>CLAMART</v>
      </c>
      <c r="G119" s="42" t="str">
        <f t="shared" si="42"/>
        <v xml:space="preserve"> </v>
      </c>
      <c r="H119" s="100"/>
      <c r="I119" s="87"/>
      <c r="J119" s="101"/>
      <c r="K119" s="94"/>
      <c r="L119" s="95"/>
      <c r="M119" s="95"/>
      <c r="N119" s="95"/>
      <c r="O119" s="96"/>
      <c r="T119" s="152"/>
      <c r="U119" s="152"/>
      <c r="V119" s="151"/>
      <c r="W119" s="151"/>
      <c r="X119" s="151"/>
      <c r="Y119" s="151"/>
      <c r="Z119" s="151"/>
      <c r="AA119" s="151"/>
      <c r="AB119" s="151"/>
      <c r="AC119" s="151"/>
      <c r="AD119" s="151"/>
      <c r="AE119" s="152"/>
      <c r="AF119" s="152"/>
      <c r="AG119" s="152"/>
      <c r="AH119" s="152"/>
      <c r="AI119" s="152"/>
      <c r="AJ119" s="87"/>
      <c r="AK119" s="87"/>
      <c r="AL119" s="87"/>
    </row>
    <row r="120" spans="3:38" ht="21.95" customHeight="1" x14ac:dyDescent="0.2">
      <c r="C120" s="39">
        <f t="shared" si="40"/>
        <v>182</v>
      </c>
      <c r="D120" s="41" t="str">
        <f t="shared" si="41"/>
        <v>Louise LECLERC CHATENET</v>
      </c>
      <c r="E120" s="42" t="str">
        <f t="shared" si="43"/>
        <v>F</v>
      </c>
      <c r="F120" s="42" t="str">
        <f t="shared" si="44"/>
        <v>UCVE ETREPAGNY</v>
      </c>
      <c r="G120" s="42" t="str">
        <f t="shared" si="42"/>
        <v xml:space="preserve"> </v>
      </c>
      <c r="H120" s="97"/>
      <c r="I120" s="98"/>
      <c r="J120" s="99"/>
      <c r="K120" s="94"/>
      <c r="L120" s="95"/>
      <c r="M120" s="95"/>
      <c r="N120" s="95"/>
      <c r="O120" s="96"/>
      <c r="T120" s="152"/>
      <c r="U120" s="152"/>
      <c r="V120" s="151"/>
      <c r="W120" s="151"/>
      <c r="X120" s="151"/>
      <c r="Y120" s="151"/>
      <c r="Z120" s="151"/>
      <c r="AA120" s="151"/>
      <c r="AB120" s="151"/>
      <c r="AC120" s="151"/>
      <c r="AD120" s="151"/>
      <c r="AE120" s="152"/>
      <c r="AF120" s="152"/>
      <c r="AG120" s="152"/>
      <c r="AH120" s="152"/>
      <c r="AI120" s="152"/>
      <c r="AJ120" s="87"/>
      <c r="AK120" s="87"/>
      <c r="AL120" s="87"/>
    </row>
    <row r="121" spans="3:38" ht="21.95" customHeight="1" x14ac:dyDescent="0.2">
      <c r="C121" s="39">
        <f t="shared" si="40"/>
        <v>117</v>
      </c>
      <c r="D121" s="41" t="str">
        <f t="shared" si="41"/>
        <v>Guilhem DACHY</v>
      </c>
      <c r="E121" s="42" t="str">
        <f t="shared" si="43"/>
        <v>H</v>
      </c>
      <c r="F121" s="42" t="str">
        <f t="shared" si="44"/>
        <v>CVC Mery</v>
      </c>
      <c r="G121" s="42" t="str">
        <f t="shared" si="42"/>
        <v xml:space="preserve"> </v>
      </c>
      <c r="H121" s="100"/>
      <c r="I121" s="87"/>
      <c r="J121" s="101"/>
      <c r="K121" s="94"/>
      <c r="L121" s="95"/>
      <c r="M121" s="95"/>
      <c r="N121" s="95"/>
      <c r="O121" s="96"/>
      <c r="T121" s="152"/>
      <c r="U121" s="152"/>
      <c r="V121" s="151"/>
      <c r="W121" s="151"/>
      <c r="X121" s="151"/>
      <c r="Y121" s="151"/>
      <c r="Z121" s="151"/>
      <c r="AA121" s="151"/>
      <c r="AB121" s="151"/>
      <c r="AC121" s="151"/>
      <c r="AD121" s="151"/>
      <c r="AE121" s="152"/>
      <c r="AF121" s="152"/>
      <c r="AG121" s="152"/>
      <c r="AH121" s="152"/>
      <c r="AI121" s="152"/>
      <c r="AJ121" s="87"/>
      <c r="AK121" s="87"/>
      <c r="AL121" s="87"/>
    </row>
    <row r="122" spans="3:38" ht="21.95" customHeight="1" x14ac:dyDescent="0.2">
      <c r="C122" s="39">
        <f t="shared" si="40"/>
        <v>121</v>
      </c>
      <c r="D122" s="41" t="str">
        <f t="shared" si="41"/>
        <v>Ewen DE SOUSA DURIS</v>
      </c>
      <c r="E122" s="42" t="str">
        <f t="shared" si="43"/>
        <v>H</v>
      </c>
      <c r="F122" s="42" t="str">
        <f t="shared" si="44"/>
        <v>CYCLISTE D'EPONE</v>
      </c>
      <c r="G122" s="42" t="str">
        <f t="shared" si="42"/>
        <v xml:space="preserve"> </v>
      </c>
      <c r="H122" s="97"/>
      <c r="I122" s="98"/>
      <c r="J122" s="99"/>
      <c r="K122" s="94"/>
      <c r="L122" s="95"/>
      <c r="M122" s="95"/>
      <c r="N122" s="95"/>
      <c r="O122" s="96"/>
      <c r="T122" s="152"/>
      <c r="U122" s="152"/>
      <c r="V122" s="151"/>
      <c r="W122" s="151"/>
      <c r="X122" s="151"/>
      <c r="Y122" s="151"/>
      <c r="Z122" s="151"/>
      <c r="AA122" s="151"/>
      <c r="AB122" s="151"/>
      <c r="AC122" s="151"/>
      <c r="AD122" s="151"/>
      <c r="AE122" s="152"/>
      <c r="AF122" s="152"/>
      <c r="AG122" s="152"/>
      <c r="AH122" s="152"/>
      <c r="AI122" s="152"/>
      <c r="AJ122" s="87"/>
      <c r="AK122" s="87"/>
      <c r="AL122" s="87"/>
    </row>
    <row r="123" spans="3:38" ht="21.95" customHeight="1" x14ac:dyDescent="0.2">
      <c r="C123" s="39">
        <f t="shared" si="40"/>
        <v>183</v>
      </c>
      <c r="D123" s="41" t="str">
        <f t="shared" si="41"/>
        <v>Alixe MONTAGNAC</v>
      </c>
      <c r="E123" s="42" t="str">
        <f t="shared" si="43"/>
        <v>F</v>
      </c>
      <c r="F123" s="42" t="str">
        <f t="shared" si="44"/>
        <v>AC MARINES</v>
      </c>
      <c r="G123" s="42" t="str">
        <f t="shared" si="42"/>
        <v xml:space="preserve"> </v>
      </c>
      <c r="H123" s="100"/>
      <c r="I123" s="87"/>
      <c r="J123" s="101"/>
      <c r="K123" s="94"/>
      <c r="L123" s="95"/>
      <c r="M123" s="95"/>
      <c r="N123" s="95"/>
      <c r="O123" s="96"/>
      <c r="T123" s="152"/>
      <c r="U123" s="152"/>
      <c r="V123" s="151"/>
      <c r="W123" s="151"/>
      <c r="X123" s="151"/>
      <c r="Y123" s="151"/>
      <c r="Z123" s="151"/>
      <c r="AA123" s="151"/>
      <c r="AB123" s="151"/>
      <c r="AC123" s="151"/>
      <c r="AD123" s="151"/>
      <c r="AE123" s="152"/>
      <c r="AF123" s="152"/>
      <c r="AG123" s="152"/>
      <c r="AH123" s="152"/>
      <c r="AI123" s="152"/>
      <c r="AJ123" s="87"/>
      <c r="AK123" s="87"/>
      <c r="AL123" s="87"/>
    </row>
    <row r="124" spans="3:38" ht="21.95" customHeight="1" x14ac:dyDescent="0.2">
      <c r="C124" s="39">
        <f t="shared" si="40"/>
        <v>123</v>
      </c>
      <c r="D124" s="41" t="str">
        <f t="shared" si="41"/>
        <v>Joud CALVEZ</v>
      </c>
      <c r="E124" s="42" t="str">
        <f t="shared" si="43"/>
        <v>H</v>
      </c>
      <c r="F124" s="42" t="str">
        <f t="shared" si="44"/>
        <v>ORC EPONE</v>
      </c>
      <c r="G124" s="42" t="str">
        <f t="shared" si="42"/>
        <v xml:space="preserve"> </v>
      </c>
      <c r="H124" s="97"/>
      <c r="I124" s="98"/>
      <c r="J124" s="99"/>
      <c r="K124" s="94"/>
      <c r="L124" s="95"/>
      <c r="M124" s="95"/>
      <c r="N124" s="95"/>
      <c r="O124" s="96"/>
      <c r="T124" s="152"/>
      <c r="U124" s="152"/>
      <c r="V124" s="151"/>
      <c r="W124" s="151"/>
      <c r="X124" s="151"/>
      <c r="Y124" s="151"/>
      <c r="Z124" s="151"/>
      <c r="AA124" s="151"/>
      <c r="AB124" s="151"/>
      <c r="AC124" s="151"/>
      <c r="AD124" s="151"/>
      <c r="AE124" s="152"/>
      <c r="AF124" s="152"/>
      <c r="AG124" s="152"/>
      <c r="AH124" s="152"/>
      <c r="AI124" s="152"/>
      <c r="AJ124" s="87"/>
      <c r="AK124" s="87"/>
      <c r="AL124" s="87"/>
    </row>
    <row r="125" spans="3:38" ht="21.95" customHeight="1" x14ac:dyDescent="0.2">
      <c r="C125" s="39">
        <f t="shared" si="40"/>
        <v>127</v>
      </c>
      <c r="D125" s="41" t="str">
        <f t="shared" si="41"/>
        <v>Marceau FAVREL</v>
      </c>
      <c r="E125" s="42" t="str">
        <f t="shared" si="43"/>
        <v>H</v>
      </c>
      <c r="F125" s="42" t="str">
        <f t="shared" si="44"/>
        <v>LA HARDE DE SURVILLIERS</v>
      </c>
      <c r="G125" s="42" t="str">
        <f t="shared" si="42"/>
        <v xml:space="preserve"> </v>
      </c>
      <c r="H125" s="100"/>
      <c r="I125" s="87"/>
      <c r="J125" s="101"/>
      <c r="K125" s="94"/>
      <c r="L125" s="95"/>
      <c r="M125" s="95"/>
      <c r="N125" s="95"/>
      <c r="O125" s="96"/>
      <c r="T125" s="152"/>
      <c r="U125" s="152"/>
      <c r="V125" s="151"/>
      <c r="W125" s="151"/>
      <c r="X125" s="151"/>
      <c r="Y125" s="151"/>
      <c r="Z125" s="151"/>
      <c r="AA125" s="151"/>
      <c r="AB125" s="151"/>
      <c r="AC125" s="151"/>
      <c r="AD125" s="151"/>
      <c r="AE125" s="152"/>
      <c r="AF125" s="152"/>
      <c r="AG125" s="152"/>
      <c r="AH125" s="152"/>
      <c r="AI125" s="152"/>
      <c r="AJ125" s="87"/>
      <c r="AK125" s="87"/>
      <c r="AL125" s="87"/>
    </row>
    <row r="126" spans="3:38" ht="21.95" customHeight="1" x14ac:dyDescent="0.2">
      <c r="C126" s="39">
        <f t="shared" si="40"/>
        <v>118</v>
      </c>
      <c r="D126" s="41" t="str">
        <f t="shared" si="41"/>
        <v>Swan BERTHOME</v>
      </c>
      <c r="E126" s="42" t="str">
        <f t="shared" si="43"/>
        <v>H</v>
      </c>
      <c r="F126" s="42" t="str">
        <f t="shared" si="44"/>
        <v>ASELB 95</v>
      </c>
      <c r="G126" s="42" t="str">
        <f t="shared" si="42"/>
        <v xml:space="preserve"> </v>
      </c>
      <c r="H126" s="97"/>
      <c r="I126" s="98"/>
      <c r="J126" s="99"/>
      <c r="K126" s="94"/>
      <c r="L126" s="95"/>
      <c r="M126" s="95"/>
      <c r="N126" s="95"/>
      <c r="O126" s="96"/>
      <c r="T126" s="152"/>
      <c r="U126" s="152"/>
      <c r="V126" s="151"/>
      <c r="W126" s="151"/>
      <c r="X126" s="151"/>
      <c r="Y126" s="151"/>
      <c r="Z126" s="151"/>
      <c r="AA126" s="151"/>
      <c r="AB126" s="151"/>
      <c r="AC126" s="151"/>
      <c r="AD126" s="151"/>
      <c r="AE126" s="152"/>
      <c r="AF126" s="152"/>
      <c r="AG126" s="152"/>
      <c r="AH126" s="152"/>
      <c r="AI126" s="152"/>
      <c r="AJ126" s="87"/>
      <c r="AK126" s="87"/>
      <c r="AL126" s="87"/>
    </row>
    <row r="127" spans="3:38" ht="21.95" customHeight="1" x14ac:dyDescent="0.2">
      <c r="C127" s="39">
        <f t="shared" si="40"/>
        <v>130</v>
      </c>
      <c r="D127" s="41" t="str">
        <f t="shared" si="41"/>
        <v>Robin RAMBAULT</v>
      </c>
      <c r="E127" s="42" t="str">
        <f t="shared" si="43"/>
        <v>H</v>
      </c>
      <c r="F127" s="42" t="str">
        <f t="shared" si="44"/>
        <v>AC Marines</v>
      </c>
      <c r="G127" s="42" t="str">
        <f t="shared" si="42"/>
        <v xml:space="preserve"> </v>
      </c>
      <c r="H127" s="97"/>
      <c r="I127" s="98"/>
      <c r="J127" s="99"/>
      <c r="K127" s="94"/>
      <c r="L127" s="95"/>
      <c r="M127" s="95"/>
      <c r="N127" s="95"/>
      <c r="O127" s="96"/>
      <c r="T127" s="152"/>
      <c r="U127" s="152"/>
      <c r="V127" s="151"/>
      <c r="W127" s="151"/>
      <c r="X127" s="151"/>
      <c r="Y127" s="151"/>
      <c r="Z127" s="151"/>
      <c r="AA127" s="151"/>
      <c r="AB127" s="151"/>
      <c r="AC127" s="151"/>
      <c r="AD127" s="151"/>
      <c r="AE127" s="152"/>
      <c r="AF127" s="152"/>
      <c r="AG127" s="152"/>
      <c r="AH127" s="152"/>
      <c r="AI127" s="152"/>
      <c r="AJ127" s="87"/>
      <c r="AK127" s="87"/>
      <c r="AL127" s="87"/>
    </row>
    <row r="128" spans="3:38" ht="21.95" customHeight="1" x14ac:dyDescent="0.2">
      <c r="C128" s="39">
        <f t="shared" si="40"/>
        <v>109</v>
      </c>
      <c r="D128" s="41" t="str">
        <f t="shared" si="41"/>
        <v>Maxime ZVENGUINTZOFF</v>
      </c>
      <c r="E128" s="42" t="str">
        <f t="shared" si="43"/>
        <v>H</v>
      </c>
      <c r="F128" s="42" t="str">
        <f t="shared" si="44"/>
        <v>OGVTT</v>
      </c>
      <c r="G128" s="42" t="str">
        <f t="shared" si="42"/>
        <v xml:space="preserve"> </v>
      </c>
      <c r="H128" s="100"/>
      <c r="I128" s="87"/>
      <c r="J128" s="101"/>
      <c r="K128" s="94"/>
      <c r="L128" s="95"/>
      <c r="M128" s="95"/>
      <c r="N128" s="95"/>
      <c r="O128" s="96"/>
      <c r="T128" s="152"/>
      <c r="U128" s="152"/>
      <c r="V128" s="151"/>
      <c r="W128" s="151"/>
      <c r="X128" s="151"/>
      <c r="Y128" s="151"/>
      <c r="Z128" s="151"/>
      <c r="AA128" s="151"/>
      <c r="AB128" s="151"/>
      <c r="AC128" s="151"/>
      <c r="AD128" s="151"/>
      <c r="AE128" s="152"/>
      <c r="AF128" s="152"/>
      <c r="AG128" s="152"/>
      <c r="AH128" s="152"/>
      <c r="AI128" s="152"/>
      <c r="AJ128" s="87"/>
      <c r="AK128" s="87"/>
      <c r="AL128" s="87"/>
    </row>
    <row r="129" spans="3:37" ht="21.95" customHeight="1" x14ac:dyDescent="0.2">
      <c r="C129" s="39">
        <f t="shared" si="40"/>
        <v>103</v>
      </c>
      <c r="D129" s="41" t="str">
        <f t="shared" si="41"/>
        <v>Felix LE BOLLOCK</v>
      </c>
      <c r="E129" s="42" t="str">
        <f t="shared" si="43"/>
        <v>H</v>
      </c>
      <c r="F129" s="42" t="str">
        <f t="shared" si="44"/>
        <v>OGVTT</v>
      </c>
      <c r="G129" s="42" t="str">
        <f t="shared" si="42"/>
        <v xml:space="preserve"> </v>
      </c>
      <c r="H129" s="97"/>
      <c r="I129" s="98"/>
      <c r="J129" s="99"/>
      <c r="K129" s="94"/>
      <c r="L129" s="95"/>
      <c r="M129" s="95"/>
      <c r="N129" s="95"/>
      <c r="O129" s="96"/>
      <c r="V129" s="151"/>
      <c r="W129" s="151"/>
      <c r="X129" s="151"/>
      <c r="Y129" s="151"/>
      <c r="Z129" s="151"/>
      <c r="AA129" s="151"/>
      <c r="AB129" s="151"/>
      <c r="AC129" s="151"/>
      <c r="AD129" s="151"/>
      <c r="AE129" s="151"/>
      <c r="AF129" s="151"/>
      <c r="AG129" s="152"/>
      <c r="AH129" s="152"/>
      <c r="AI129" s="152"/>
      <c r="AJ129" s="152"/>
      <c r="AK129" s="152"/>
    </row>
    <row r="130" spans="3:37" ht="21.95" customHeight="1" x14ac:dyDescent="0.2">
      <c r="C130" s="39">
        <f t="shared" si="40"/>
        <v>115</v>
      </c>
      <c r="D130" s="41" t="str">
        <f t="shared" si="41"/>
        <v>Jack DE MUYNCK</v>
      </c>
      <c r="E130" s="42" t="str">
        <f t="shared" si="43"/>
        <v>H</v>
      </c>
      <c r="F130" s="42" t="str">
        <f t="shared" si="44"/>
        <v>AC MARINES</v>
      </c>
      <c r="G130" s="42" t="str">
        <f t="shared" si="42"/>
        <v xml:space="preserve">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0"/>
        <v>181</v>
      </c>
      <c r="D131" s="41" t="str">
        <f t="shared" si="41"/>
        <v>Maewenn PLAIRE</v>
      </c>
      <c r="E131" s="42" t="str">
        <f t="shared" si="43"/>
        <v>F</v>
      </c>
      <c r="F131" s="42" t="str">
        <f t="shared" si="44"/>
        <v>AC MARINES</v>
      </c>
      <c r="G131" s="42" t="str">
        <f t="shared" si="42"/>
        <v xml:space="preserve">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0"/>
        <v>110</v>
      </c>
      <c r="D132" s="41" t="str">
        <f t="shared" si="41"/>
        <v>Justin BOTTCHER</v>
      </c>
      <c r="E132" s="42" t="str">
        <f t="shared" si="43"/>
        <v>H</v>
      </c>
      <c r="F132" s="42" t="str">
        <f t="shared" si="44"/>
        <v>Les Sangliers du Vexin</v>
      </c>
      <c r="G132" s="42" t="str">
        <f t="shared" si="42"/>
        <v xml:space="preserve">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0"/>
        <v>108</v>
      </c>
      <c r="D133" s="41" t="str">
        <f t="shared" si="41"/>
        <v>Milo GENSOLLEN</v>
      </c>
      <c r="E133" s="42" t="str">
        <f t="shared" si="43"/>
        <v>H</v>
      </c>
      <c r="F133" s="42" t="str">
        <f t="shared" si="44"/>
        <v>OGVTT</v>
      </c>
      <c r="G133" s="42" t="str">
        <f t="shared" si="42"/>
        <v xml:space="preserve">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0"/>
        <v>112</v>
      </c>
      <c r="D134" s="41" t="str">
        <f t="shared" si="41"/>
        <v>Hugo RESSENCOURT</v>
      </c>
      <c r="E134" s="42" t="str">
        <f t="shared" si="43"/>
        <v>H</v>
      </c>
      <c r="F134" s="42" t="str">
        <f t="shared" si="44"/>
        <v>SANS CLUB</v>
      </c>
      <c r="G134" s="42" t="str">
        <f t="shared" si="42"/>
        <v xml:space="preserve">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0"/>
        <v>104</v>
      </c>
      <c r="D135" s="41" t="str">
        <f t="shared" si="41"/>
        <v>Victor OLIVEIRA</v>
      </c>
      <c r="E135" s="42" t="str">
        <f t="shared" si="43"/>
        <v>H</v>
      </c>
      <c r="F135" s="42" t="str">
        <f t="shared" si="44"/>
        <v>OGVTT</v>
      </c>
      <c r="G135" s="42" t="str">
        <f t="shared" si="42"/>
        <v xml:space="preserve">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0"/>
        <v>106</v>
      </c>
      <c r="D136" s="41" t="str">
        <f t="shared" si="41"/>
        <v>Marceau DE GUITARD</v>
      </c>
      <c r="E136" s="42" t="str">
        <f t="shared" si="43"/>
        <v>H</v>
      </c>
      <c r="F136" s="42" t="str">
        <f t="shared" si="44"/>
        <v>OGVTT</v>
      </c>
      <c r="G136" s="42" t="str">
        <f t="shared" si="42"/>
        <v xml:space="preserve">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0"/>
        <v>116</v>
      </c>
      <c r="D137" s="41" t="str">
        <f t="shared" si="41"/>
        <v>Gaspard LAVAUD</v>
      </c>
      <c r="E137" s="42" t="str">
        <f t="shared" si="43"/>
        <v>H</v>
      </c>
      <c r="F137" s="42" t="str">
        <f t="shared" si="44"/>
        <v>CVC MERY</v>
      </c>
      <c r="G137" s="42" t="str">
        <f t="shared" si="42"/>
        <v xml:space="preserve">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0"/>
        <v>180</v>
      </c>
      <c r="D138" s="41" t="str">
        <f t="shared" si="41"/>
        <v>Gabrielle  LECLERC CHATENET</v>
      </c>
      <c r="E138" s="42" t="str">
        <f t="shared" si="43"/>
        <v>F</v>
      </c>
      <c r="F138" s="42" t="str">
        <f t="shared" si="44"/>
        <v>UCVE ETREPAGNY</v>
      </c>
      <c r="G138" s="42" t="str">
        <f t="shared" si="42"/>
        <v xml:space="preserve">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0"/>
        <v>107</v>
      </c>
      <c r="D139" s="41" t="str">
        <f t="shared" si="41"/>
        <v>Baptiste MARQUIS</v>
      </c>
      <c r="E139" s="42" t="str">
        <f t="shared" si="43"/>
        <v>H</v>
      </c>
      <c r="F139" s="42" t="str">
        <f t="shared" si="44"/>
        <v>OGVTT</v>
      </c>
      <c r="G139" s="42" t="str">
        <f t="shared" si="42"/>
        <v xml:space="preserve">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0"/>
        <v>0</v>
      </c>
      <c r="D140" s="41" t="str">
        <f t="shared" si="41"/>
        <v xml:space="preserve">  </v>
      </c>
      <c r="E140" s="42" t="str">
        <f t="shared" si="43"/>
        <v xml:space="preserve"> </v>
      </c>
      <c r="F140" s="42" t="str">
        <f t="shared" si="44"/>
        <v xml:space="preserve">  </v>
      </c>
      <c r="G140" s="42" t="str">
        <f t="shared" si="42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0"/>
        <v>0</v>
      </c>
      <c r="D141" s="41" t="str">
        <f t="shared" si="41"/>
        <v xml:space="preserve">  </v>
      </c>
      <c r="E141" s="42" t="str">
        <f t="shared" si="43"/>
        <v xml:space="preserve"> </v>
      </c>
      <c r="F141" s="42" t="str">
        <f t="shared" si="44"/>
        <v xml:space="preserve">  </v>
      </c>
      <c r="G141" s="42" t="str">
        <f t="shared" si="42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0"/>
        <v>0</v>
      </c>
      <c r="D142" s="41" t="str">
        <f t="shared" si="41"/>
        <v xml:space="preserve">  </v>
      </c>
      <c r="E142" s="42" t="str">
        <f t="shared" si="43"/>
        <v xml:space="preserve"> </v>
      </c>
      <c r="F142" s="42" t="str">
        <f t="shared" si="44"/>
        <v xml:space="preserve">  </v>
      </c>
      <c r="G142" s="42" t="str">
        <f t="shared" si="42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0"/>
        <v>0</v>
      </c>
      <c r="D143" s="41" t="str">
        <f t="shared" si="41"/>
        <v xml:space="preserve">  </v>
      </c>
      <c r="E143" s="42" t="str">
        <f t="shared" si="43"/>
        <v xml:space="preserve"> </v>
      </c>
      <c r="F143" s="42" t="str">
        <f t="shared" si="44"/>
        <v xml:space="preserve">  </v>
      </c>
      <c r="G143" s="42" t="str">
        <f t="shared" si="42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180</v>
      </c>
      <c r="D144" s="41">
        <f>IF(C39&gt;0,D45,"  ")</f>
        <v>0</v>
      </c>
      <c r="E144" s="42" t="str">
        <f t="shared" si="43"/>
        <v xml:space="preserve"> </v>
      </c>
      <c r="F144" s="42" t="str">
        <f t="shared" si="44"/>
        <v xml:space="preserve">  </v>
      </c>
      <c r="G144" s="42" t="str">
        <f t="shared" si="42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107</v>
      </c>
      <c r="D145" s="41">
        <f>IF(C40&gt;0,D46,"  ")</f>
        <v>0</v>
      </c>
      <c r="E145" s="42" t="str">
        <f t="shared" si="43"/>
        <v xml:space="preserve"> </v>
      </c>
      <c r="F145" s="42" t="str">
        <f t="shared" si="44"/>
        <v xml:space="preserve">  </v>
      </c>
      <c r="G145" s="42" t="str">
        <f t="shared" si="42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45">C47</f>
        <v>0</v>
      </c>
      <c r="D146" s="41" t="str">
        <f t="shared" ref="D146:D188" si="46">IF(C47&gt;0,D47,"  ")</f>
        <v xml:space="preserve">  </v>
      </c>
      <c r="E146" s="42" t="str">
        <f t="shared" si="43"/>
        <v xml:space="preserve"> </v>
      </c>
      <c r="F146" s="42" t="str">
        <f t="shared" si="44"/>
        <v xml:space="preserve">  </v>
      </c>
      <c r="G146" s="42" t="str">
        <f t="shared" si="42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5"/>
        <v>0</v>
      </c>
      <c r="D147" s="41" t="str">
        <f t="shared" si="46"/>
        <v xml:space="preserve">  </v>
      </c>
      <c r="E147" s="42" t="str">
        <f t="shared" si="43"/>
        <v xml:space="preserve"> </v>
      </c>
      <c r="F147" s="42" t="str">
        <f t="shared" si="44"/>
        <v xml:space="preserve">  </v>
      </c>
      <c r="G147" s="42" t="str">
        <f t="shared" si="42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5"/>
        <v>0</v>
      </c>
      <c r="D148" s="41" t="str">
        <f t="shared" si="46"/>
        <v xml:space="preserve">  </v>
      </c>
      <c r="E148" s="42" t="str">
        <f t="shared" si="43"/>
        <v xml:space="preserve"> </v>
      </c>
      <c r="F148" s="42" t="str">
        <f t="shared" si="44"/>
        <v xml:space="preserve">  </v>
      </c>
      <c r="G148" s="42" t="str">
        <f t="shared" si="4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5"/>
        <v>0</v>
      </c>
      <c r="D149" s="41" t="str">
        <f t="shared" si="46"/>
        <v xml:space="preserve">  </v>
      </c>
      <c r="E149" s="42" t="str">
        <f t="shared" si="43"/>
        <v xml:space="preserve"> </v>
      </c>
      <c r="F149" s="42" t="str">
        <f t="shared" si="44"/>
        <v xml:space="preserve">  </v>
      </c>
      <c r="G149" s="42" t="str">
        <f t="shared" si="4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5"/>
        <v>0</v>
      </c>
      <c r="D150" s="41" t="str">
        <f t="shared" si="46"/>
        <v xml:space="preserve">  </v>
      </c>
      <c r="E150" s="42" t="str">
        <f t="shared" si="43"/>
        <v xml:space="preserve"> </v>
      </c>
      <c r="F150" s="42" t="str">
        <f t="shared" si="44"/>
        <v xml:space="preserve">  </v>
      </c>
      <c r="G150" s="42" t="str">
        <f t="shared" si="4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5"/>
        <v>0</v>
      </c>
      <c r="D151" s="41" t="str">
        <f t="shared" si="46"/>
        <v xml:space="preserve">  </v>
      </c>
      <c r="E151" s="42" t="str">
        <f t="shared" si="43"/>
        <v xml:space="preserve"> </v>
      </c>
      <c r="F151" s="42" t="str">
        <f t="shared" si="44"/>
        <v xml:space="preserve">  </v>
      </c>
      <c r="G151" s="42" t="str">
        <f t="shared" si="4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5"/>
        <v>0</v>
      </c>
      <c r="D152" s="41" t="str">
        <f t="shared" si="46"/>
        <v xml:space="preserve">  </v>
      </c>
      <c r="E152" s="42" t="str">
        <f t="shared" si="43"/>
        <v xml:space="preserve"> </v>
      </c>
      <c r="F152" s="42" t="str">
        <f t="shared" si="44"/>
        <v xml:space="preserve">  </v>
      </c>
      <c r="G152" s="42" t="str">
        <f t="shared" si="4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5"/>
        <v>0</v>
      </c>
      <c r="D153" s="41" t="str">
        <f t="shared" si="46"/>
        <v xml:space="preserve">  </v>
      </c>
      <c r="E153" s="42" t="str">
        <f t="shared" si="43"/>
        <v xml:space="preserve"> </v>
      </c>
      <c r="F153" s="42" t="str">
        <f t="shared" si="44"/>
        <v xml:space="preserve">  </v>
      </c>
      <c r="G153" s="42" t="str">
        <f t="shared" si="4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5"/>
        <v>0</v>
      </c>
      <c r="D154" s="41" t="str">
        <f t="shared" si="46"/>
        <v xml:space="preserve">  </v>
      </c>
      <c r="E154" s="42" t="str">
        <f t="shared" si="43"/>
        <v xml:space="preserve"> </v>
      </c>
      <c r="F154" s="42" t="str">
        <f t="shared" si="44"/>
        <v xml:space="preserve">  </v>
      </c>
      <c r="G154" s="42" t="str">
        <f t="shared" si="4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5"/>
        <v>0</v>
      </c>
      <c r="D155" s="41" t="str">
        <f t="shared" si="46"/>
        <v xml:space="preserve">  </v>
      </c>
      <c r="E155" s="42" t="str">
        <f t="shared" si="43"/>
        <v xml:space="preserve"> </v>
      </c>
      <c r="F155" s="42" t="str">
        <f t="shared" si="44"/>
        <v xml:space="preserve">  </v>
      </c>
      <c r="G155" s="42" t="str">
        <f t="shared" si="4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5"/>
        <v>0</v>
      </c>
      <c r="D156" s="41" t="str">
        <f t="shared" si="46"/>
        <v xml:space="preserve">  </v>
      </c>
      <c r="E156" s="42" t="str">
        <f t="shared" si="43"/>
        <v xml:space="preserve"> </v>
      </c>
      <c r="F156" s="42" t="str">
        <f t="shared" si="44"/>
        <v xml:space="preserve">  </v>
      </c>
      <c r="G156" s="42" t="str">
        <f t="shared" si="4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5"/>
        <v>0</v>
      </c>
      <c r="D157" s="41" t="str">
        <f t="shared" si="46"/>
        <v xml:space="preserve">  </v>
      </c>
      <c r="E157" s="42" t="str">
        <f t="shared" si="43"/>
        <v xml:space="preserve"> </v>
      </c>
      <c r="F157" s="42" t="str">
        <f t="shared" si="44"/>
        <v xml:space="preserve">  </v>
      </c>
      <c r="G157" s="42" t="str">
        <f t="shared" si="4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5"/>
        <v>0</v>
      </c>
      <c r="D158" s="41" t="str">
        <f t="shared" si="46"/>
        <v xml:space="preserve">  </v>
      </c>
      <c r="E158" s="42" t="str">
        <f t="shared" si="43"/>
        <v xml:space="preserve"> </v>
      </c>
      <c r="F158" s="42" t="str">
        <f t="shared" si="44"/>
        <v xml:space="preserve">  </v>
      </c>
      <c r="G158" s="42" t="str">
        <f t="shared" si="4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5"/>
        <v>0</v>
      </c>
      <c r="D159" s="41" t="str">
        <f t="shared" si="46"/>
        <v xml:space="preserve">  </v>
      </c>
      <c r="E159" s="42" t="str">
        <f t="shared" si="43"/>
        <v xml:space="preserve"> </v>
      </c>
      <c r="F159" s="42" t="str">
        <f t="shared" si="44"/>
        <v xml:space="preserve">  </v>
      </c>
      <c r="G159" s="42" t="str">
        <f t="shared" si="4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5"/>
        <v>0</v>
      </c>
      <c r="D160" s="41" t="str">
        <f t="shared" si="46"/>
        <v xml:space="preserve">  </v>
      </c>
      <c r="E160" s="42" t="str">
        <f t="shared" si="43"/>
        <v xml:space="preserve"> </v>
      </c>
      <c r="F160" s="42" t="str">
        <f t="shared" si="44"/>
        <v xml:space="preserve">  </v>
      </c>
      <c r="G160" s="42" t="str">
        <f t="shared" si="4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5"/>
        <v>0</v>
      </c>
      <c r="D161" s="41" t="str">
        <f t="shared" si="46"/>
        <v xml:space="preserve">  </v>
      </c>
      <c r="E161" s="42" t="str">
        <f t="shared" si="43"/>
        <v xml:space="preserve"> </v>
      </c>
      <c r="F161" s="42" t="str">
        <f t="shared" si="44"/>
        <v xml:space="preserve">  </v>
      </c>
      <c r="G161" s="42" t="str">
        <f t="shared" si="4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5"/>
        <v>0</v>
      </c>
      <c r="D162" s="41" t="str">
        <f t="shared" si="46"/>
        <v xml:space="preserve">  </v>
      </c>
      <c r="E162" s="42" t="str">
        <f t="shared" si="43"/>
        <v xml:space="preserve"> </v>
      </c>
      <c r="F162" s="42" t="str">
        <f t="shared" si="44"/>
        <v xml:space="preserve">  </v>
      </c>
      <c r="G162" s="42" t="str">
        <f t="shared" si="4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5"/>
        <v>0</v>
      </c>
      <c r="D163" s="41" t="str">
        <f t="shared" si="46"/>
        <v xml:space="preserve">  </v>
      </c>
      <c r="E163" s="42" t="str">
        <f t="shared" si="43"/>
        <v xml:space="preserve"> </v>
      </c>
      <c r="F163" s="42" t="str">
        <f t="shared" si="44"/>
        <v xml:space="preserve">  </v>
      </c>
      <c r="G163" s="42" t="str">
        <f t="shared" si="4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5"/>
        <v>0</v>
      </c>
      <c r="D164" s="41" t="str">
        <f t="shared" si="46"/>
        <v xml:space="preserve">  </v>
      </c>
      <c r="E164" s="42" t="str">
        <f t="shared" si="43"/>
        <v xml:space="preserve"> </v>
      </c>
      <c r="F164" s="42" t="str">
        <f t="shared" si="44"/>
        <v xml:space="preserve">  </v>
      </c>
      <c r="G164" s="42" t="str">
        <f t="shared" si="4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5"/>
        <v>0</v>
      </c>
      <c r="D165" s="41" t="str">
        <f t="shared" si="46"/>
        <v xml:space="preserve">  </v>
      </c>
      <c r="E165" s="42" t="str">
        <f t="shared" si="43"/>
        <v xml:space="preserve"> </v>
      </c>
      <c r="F165" s="42" t="str">
        <f t="shared" si="44"/>
        <v xml:space="preserve">  </v>
      </c>
      <c r="G165" s="42" t="str">
        <f t="shared" si="4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5"/>
        <v>0</v>
      </c>
      <c r="D166" s="41" t="str">
        <f t="shared" si="46"/>
        <v xml:space="preserve">  </v>
      </c>
      <c r="E166" s="42" t="str">
        <f t="shared" si="43"/>
        <v xml:space="preserve"> </v>
      </c>
      <c r="F166" s="42" t="str">
        <f t="shared" si="44"/>
        <v xml:space="preserve">  </v>
      </c>
      <c r="G166" s="42" t="str">
        <f t="shared" si="4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5"/>
        <v>0</v>
      </c>
      <c r="D167" s="41" t="str">
        <f t="shared" si="46"/>
        <v xml:space="preserve">  </v>
      </c>
      <c r="E167" s="42" t="str">
        <f t="shared" si="43"/>
        <v xml:space="preserve"> </v>
      </c>
      <c r="F167" s="42" t="str">
        <f t="shared" si="44"/>
        <v xml:space="preserve">  </v>
      </c>
      <c r="G167" s="42" t="str">
        <f t="shared" si="4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5"/>
        <v>0</v>
      </c>
      <c r="D168" s="41" t="str">
        <f t="shared" si="46"/>
        <v xml:space="preserve">  </v>
      </c>
      <c r="E168" s="42" t="str">
        <f t="shared" si="43"/>
        <v xml:space="preserve"> </v>
      </c>
      <c r="F168" s="42" t="str">
        <f t="shared" si="44"/>
        <v xml:space="preserve">  </v>
      </c>
      <c r="G168" s="42" t="str">
        <f t="shared" si="4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5"/>
        <v>0</v>
      </c>
      <c r="D169" s="41" t="str">
        <f t="shared" si="46"/>
        <v xml:space="preserve">  </v>
      </c>
      <c r="E169" s="42" t="str">
        <f t="shared" si="43"/>
        <v xml:space="preserve"> </v>
      </c>
      <c r="F169" s="42" t="str">
        <f t="shared" si="44"/>
        <v xml:space="preserve">  </v>
      </c>
      <c r="G169" s="42" t="str">
        <f t="shared" si="4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5"/>
        <v>0</v>
      </c>
      <c r="D170" s="41" t="str">
        <f t="shared" si="46"/>
        <v xml:space="preserve">  </v>
      </c>
      <c r="E170" s="42" t="str">
        <f t="shared" si="43"/>
        <v xml:space="preserve"> </v>
      </c>
      <c r="F170" s="42" t="str">
        <f t="shared" si="44"/>
        <v xml:space="preserve">  </v>
      </c>
      <c r="G170" s="42" t="str">
        <f t="shared" si="4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5"/>
        <v>0</v>
      </c>
      <c r="D171" s="41" t="str">
        <f t="shared" si="46"/>
        <v xml:space="preserve">  </v>
      </c>
      <c r="E171" s="42" t="str">
        <f t="shared" si="43"/>
        <v xml:space="preserve"> </v>
      </c>
      <c r="F171" s="42" t="str">
        <f t="shared" si="44"/>
        <v xml:space="preserve">  </v>
      </c>
      <c r="G171" s="42" t="str">
        <f t="shared" si="4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5"/>
        <v>0</v>
      </c>
      <c r="D172" s="41" t="str">
        <f t="shared" si="46"/>
        <v xml:space="preserve">  </v>
      </c>
      <c r="E172" s="42" t="str">
        <f t="shared" si="43"/>
        <v xml:space="preserve"> </v>
      </c>
      <c r="F172" s="42" t="str">
        <f t="shared" si="44"/>
        <v xml:space="preserve">  </v>
      </c>
      <c r="G172" s="42" t="str">
        <f t="shared" si="4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5"/>
        <v>0</v>
      </c>
      <c r="D173" s="41" t="str">
        <f t="shared" si="46"/>
        <v xml:space="preserve">  </v>
      </c>
      <c r="E173" s="42" t="str">
        <f t="shared" si="43"/>
        <v xml:space="preserve"> </v>
      </c>
      <c r="F173" s="42" t="str">
        <f t="shared" si="44"/>
        <v xml:space="preserve">  </v>
      </c>
      <c r="G173" s="42" t="str">
        <f t="shared" si="4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5"/>
        <v>0</v>
      </c>
      <c r="D174" s="41" t="str">
        <f t="shared" si="46"/>
        <v xml:space="preserve">  </v>
      </c>
      <c r="E174" s="42" t="str">
        <f t="shared" si="43"/>
        <v xml:space="preserve"> </v>
      </c>
      <c r="F174" s="42" t="str">
        <f t="shared" si="44"/>
        <v xml:space="preserve">  </v>
      </c>
      <c r="G174" s="42" t="str">
        <f t="shared" ref="G174:G187" si="4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5"/>
        <v>0</v>
      </c>
      <c r="D175" s="41" t="str">
        <f t="shared" si="46"/>
        <v xml:space="preserve">  </v>
      </c>
      <c r="E175" s="42" t="str">
        <f t="shared" ref="E175:E187" si="48">IF(C76&gt;0,E76," ")</f>
        <v xml:space="preserve"> </v>
      </c>
      <c r="F175" s="42" t="str">
        <f t="shared" ref="F175:F187" si="49">IF(C76&gt;0,F76,"  ")</f>
        <v xml:space="preserve">  </v>
      </c>
      <c r="G175" s="42" t="str">
        <f t="shared" si="4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45"/>
        <v>0</v>
      </c>
      <c r="D176" s="41" t="str">
        <f t="shared" si="46"/>
        <v xml:space="preserve">  </v>
      </c>
      <c r="E176" s="42" t="str">
        <f t="shared" si="48"/>
        <v xml:space="preserve"> </v>
      </c>
      <c r="F176" s="42" t="str">
        <f t="shared" si="49"/>
        <v xml:space="preserve">  </v>
      </c>
      <c r="G176" s="42" t="str">
        <f t="shared" si="4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5"/>
        <v>0</v>
      </c>
      <c r="D177" s="41" t="str">
        <f t="shared" si="46"/>
        <v xml:space="preserve">  </v>
      </c>
      <c r="E177" s="42" t="str">
        <f t="shared" si="48"/>
        <v xml:space="preserve"> </v>
      </c>
      <c r="F177" s="42" t="str">
        <f t="shared" si="49"/>
        <v xml:space="preserve">  </v>
      </c>
      <c r="G177" s="42" t="str">
        <f t="shared" si="4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5"/>
        <v>0</v>
      </c>
      <c r="D178" s="41" t="str">
        <f t="shared" si="46"/>
        <v xml:space="preserve">  </v>
      </c>
      <c r="E178" s="42" t="str">
        <f t="shared" si="48"/>
        <v xml:space="preserve"> </v>
      </c>
      <c r="F178" s="42" t="str">
        <f t="shared" si="49"/>
        <v xml:space="preserve">  </v>
      </c>
      <c r="G178" s="42" t="str">
        <f t="shared" si="4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5"/>
        <v>0</v>
      </c>
      <c r="D179" s="41" t="str">
        <f t="shared" si="46"/>
        <v xml:space="preserve">  </v>
      </c>
      <c r="E179" s="42" t="str">
        <f t="shared" si="48"/>
        <v xml:space="preserve"> </v>
      </c>
      <c r="F179" s="42" t="str">
        <f t="shared" si="49"/>
        <v xml:space="preserve">  </v>
      </c>
      <c r="G179" s="42" t="str">
        <f t="shared" si="4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5"/>
        <v>0</v>
      </c>
      <c r="D180" s="41" t="str">
        <f t="shared" si="46"/>
        <v xml:space="preserve">  </v>
      </c>
      <c r="E180" s="42" t="str">
        <f t="shared" si="48"/>
        <v xml:space="preserve"> </v>
      </c>
      <c r="F180" s="42" t="str">
        <f t="shared" si="49"/>
        <v xml:space="preserve">  </v>
      </c>
      <c r="G180" s="42" t="str">
        <f t="shared" si="4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5"/>
        <v>0</v>
      </c>
      <c r="D181" s="41" t="str">
        <f t="shared" si="46"/>
        <v xml:space="preserve">  </v>
      </c>
      <c r="E181" s="42" t="str">
        <f t="shared" si="48"/>
        <v xml:space="preserve"> </v>
      </c>
      <c r="F181" s="42" t="str">
        <f t="shared" si="49"/>
        <v xml:space="preserve">  </v>
      </c>
      <c r="G181" s="42" t="str">
        <f t="shared" si="4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5"/>
        <v>0</v>
      </c>
      <c r="D182" s="41" t="str">
        <f t="shared" si="46"/>
        <v xml:space="preserve">  </v>
      </c>
      <c r="E182" s="42" t="str">
        <f t="shared" si="48"/>
        <v xml:space="preserve"> </v>
      </c>
      <c r="F182" s="42" t="str">
        <f t="shared" si="49"/>
        <v xml:space="preserve">  </v>
      </c>
      <c r="G182" s="42" t="str">
        <f t="shared" si="4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5"/>
        <v>0</v>
      </c>
      <c r="D183" s="41" t="str">
        <f t="shared" si="46"/>
        <v xml:space="preserve">  </v>
      </c>
      <c r="E183" s="42" t="str">
        <f t="shared" si="48"/>
        <v xml:space="preserve"> </v>
      </c>
      <c r="F183" s="42" t="str">
        <f t="shared" si="49"/>
        <v xml:space="preserve">  </v>
      </c>
      <c r="G183" s="42" t="str">
        <f t="shared" si="4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5"/>
        <v>0</v>
      </c>
      <c r="D184" s="41" t="str">
        <f t="shared" si="46"/>
        <v xml:space="preserve">  </v>
      </c>
      <c r="E184" s="42" t="str">
        <f t="shared" si="48"/>
        <v xml:space="preserve"> </v>
      </c>
      <c r="F184" s="42" t="str">
        <f t="shared" si="49"/>
        <v xml:space="preserve">  </v>
      </c>
      <c r="G184" s="42" t="str">
        <f t="shared" si="4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5"/>
        <v>0</v>
      </c>
      <c r="D185" s="41" t="str">
        <f t="shared" si="46"/>
        <v xml:space="preserve">  </v>
      </c>
      <c r="E185" s="42" t="str">
        <f t="shared" si="48"/>
        <v xml:space="preserve"> </v>
      </c>
      <c r="F185" s="42" t="str">
        <f t="shared" si="49"/>
        <v xml:space="preserve">  </v>
      </c>
      <c r="G185" s="42" t="str">
        <f t="shared" si="4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5"/>
        <v>0</v>
      </c>
      <c r="D186" s="41" t="str">
        <f t="shared" si="46"/>
        <v xml:space="preserve">  </v>
      </c>
      <c r="E186" s="42" t="str">
        <f t="shared" si="48"/>
        <v xml:space="preserve"> </v>
      </c>
      <c r="F186" s="42" t="str">
        <f t="shared" si="49"/>
        <v xml:space="preserve">  </v>
      </c>
      <c r="G186" s="42" t="str">
        <f t="shared" si="4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5"/>
        <v>0</v>
      </c>
      <c r="D187" s="141" t="str">
        <f t="shared" si="46"/>
        <v xml:space="preserve">  </v>
      </c>
      <c r="E187" s="144" t="str">
        <f t="shared" si="48"/>
        <v xml:space="preserve"> </v>
      </c>
      <c r="F187" s="42" t="str">
        <f t="shared" si="49"/>
        <v xml:space="preserve">  </v>
      </c>
      <c r="G187" s="144" t="str">
        <f t="shared" si="4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D191:E216">
    <sortCondition ref="D191:D216"/>
  </sortState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3" manualBreakCount="3">
    <brk id="47" max="1638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02BAD-A779-4429-8612-012500A69892}">
  <sheetPr>
    <pageSetUpPr fitToPage="1"/>
  </sheetPr>
  <dimension ref="A1:BH202"/>
  <sheetViews>
    <sheetView topLeftCell="A10" workbookViewId="0">
      <selection activeCell="F54" sqref="F54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38</v>
      </c>
      <c r="AI2" s="2" t="s">
        <v>4</v>
      </c>
      <c r="AJ2" s="206" t="s">
        <v>2</v>
      </c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E2" s="1"/>
      <c r="BF2" s="1"/>
    </row>
    <row r="3" spans="1:60" x14ac:dyDescent="0.2"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92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87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1</v>
      </c>
      <c r="H7" s="207" t="s">
        <v>7</v>
      </c>
      <c r="I7" s="208"/>
      <c r="J7" s="209"/>
      <c r="K7" s="210" t="s">
        <v>8</v>
      </c>
      <c r="L7" s="211"/>
      <c r="M7" s="212"/>
      <c r="N7" s="213" t="s">
        <v>9</v>
      </c>
      <c r="O7" s="214"/>
      <c r="P7" s="215"/>
      <c r="Q7" s="216" t="s">
        <v>10</v>
      </c>
      <c r="R7" s="217"/>
      <c r="S7" s="218"/>
      <c r="T7" s="219" t="s">
        <v>11</v>
      </c>
      <c r="U7" s="220"/>
      <c r="V7" s="221"/>
      <c r="W7" s="222" t="s">
        <v>12</v>
      </c>
      <c r="X7" s="223"/>
      <c r="Y7" s="224"/>
      <c r="Z7" s="225" t="s">
        <v>13</v>
      </c>
      <c r="AA7" s="226"/>
      <c r="AB7" s="227"/>
      <c r="AC7" s="228" t="s">
        <v>14</v>
      </c>
      <c r="AD7" s="229"/>
      <c r="AE7" s="23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38</v>
      </c>
      <c r="D8" s="10" t="s">
        <v>15</v>
      </c>
      <c r="E8" s="5"/>
      <c r="F8" t="s">
        <v>0</v>
      </c>
      <c r="H8" s="188" t="s">
        <v>4</v>
      </c>
      <c r="I8" s="189"/>
      <c r="J8" s="190"/>
      <c r="K8" s="191" t="s">
        <v>1</v>
      </c>
      <c r="L8" s="192"/>
      <c r="M8" s="193"/>
      <c r="N8" s="194" t="s">
        <v>6</v>
      </c>
      <c r="O8" s="195"/>
      <c r="P8" s="196"/>
      <c r="Q8" s="197" t="s">
        <v>3</v>
      </c>
      <c r="R8" s="198"/>
      <c r="S8" s="199"/>
      <c r="T8" s="200" t="s">
        <v>5</v>
      </c>
      <c r="U8" s="201"/>
      <c r="V8" s="202"/>
      <c r="W8" s="203" t="s">
        <v>16</v>
      </c>
      <c r="X8" s="204"/>
      <c r="Y8" s="205"/>
      <c r="Z8" s="158" t="s">
        <v>17</v>
      </c>
      <c r="AA8" s="159"/>
      <c r="AB8" s="160"/>
      <c r="AC8" s="161" t="s">
        <v>94</v>
      </c>
      <c r="AD8" s="162"/>
      <c r="AE8" s="16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64">
        <v>46053</v>
      </c>
      <c r="I9" s="165"/>
      <c r="J9" s="166"/>
      <c r="K9" s="167">
        <v>46067</v>
      </c>
      <c r="L9" s="168"/>
      <c r="M9" s="169"/>
      <c r="N9" s="170">
        <v>46095</v>
      </c>
      <c r="O9" s="171"/>
      <c r="P9" s="172"/>
      <c r="Q9" s="173">
        <v>46102</v>
      </c>
      <c r="R9" s="174"/>
      <c r="S9" s="175"/>
      <c r="T9" s="176">
        <v>46109</v>
      </c>
      <c r="U9" s="177"/>
      <c r="V9" s="178"/>
      <c r="W9" s="179">
        <v>46165</v>
      </c>
      <c r="X9" s="180"/>
      <c r="Y9" s="181"/>
      <c r="Z9" s="182">
        <v>46179</v>
      </c>
      <c r="AA9" s="183"/>
      <c r="AB9" s="184"/>
      <c r="AC9" s="185">
        <v>46186</v>
      </c>
      <c r="AD9" s="186"/>
      <c r="AE9" s="187"/>
      <c r="AF9" s="7"/>
      <c r="AG9" s="7"/>
      <c r="AI9" s="3" t="s">
        <v>94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85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74" si="0">AF11</f>
        <v>50</v>
      </c>
      <c r="C11" s="40">
        <v>227</v>
      </c>
      <c r="D11" s="41" t="s">
        <v>153</v>
      </c>
      <c r="E11" s="42" t="s">
        <v>98</v>
      </c>
      <c r="F11" s="42" t="s">
        <v>150</v>
      </c>
      <c r="G11" s="42"/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/>
      <c r="L11" s="47" t="str">
        <f t="shared" ref="L11:L74" si="1">IF(SUMIF(AN$11:AN$97,$C11,AM$11:AM$97)=0," ",SUMIF(AN$11:AN$97,$C11,AM$11:AM$97))</f>
        <v xml:space="preserve"> </v>
      </c>
      <c r="M11" s="48">
        <f>IF(L11=" ",0,IF(L11=1,50,IF(L11=2,48,IF(L11=3,46,IF(L11=4,44,IF(L11=5,42,IF(AND(L11&gt;5,L11&lt;45),46-L11,2)))))))</f>
        <v>0</v>
      </c>
      <c r="N11" s="49"/>
      <c r="O11" s="50" t="str">
        <f t="shared" ref="O11:O74" si="2">IF(SUMIF(AQ$11:AQ$97,$C11,AP$11:AP$97)=0," ",SUMIF(AQ$11:AQ$97,$C11,AP$11:AP$97))</f>
        <v xml:space="preserve"> </v>
      </c>
      <c r="P11" s="51">
        <f>IF(O11=" ",0,IF(O11=1,50,IF(O11=2,48,IF(O11=3,46,IF(O11=4,44,IF(O11=5,42,IF(AND(O11&gt;5,O11&lt;45),46-O11,2)))))))</f>
        <v>0</v>
      </c>
      <c r="Q11" s="52"/>
      <c r="R11" s="53" t="str">
        <f t="shared" ref="R11:R74" si="3"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 t="shared" ref="U11:U74" si="4"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 t="shared" ref="X11:X74" si="5"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 t="shared" ref="AA11:AA74" si="6"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 t="shared" ref="AD11:AD74" si="7"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 t="shared" ref="AF11:AF74" si="8">J11+M11+P11+S11+V11+Y11+AB11+AE11</f>
        <v>50</v>
      </c>
      <c r="AG11" s="64">
        <f t="shared" ref="AG11:AG74" si="9">A11</f>
        <v>1</v>
      </c>
      <c r="AH11" s="39">
        <f t="shared" ref="AH11:AH74" si="10">AF11-MIN(J11,M11,P11,S11,V11,Y11,AB11,AE11)</f>
        <v>50</v>
      </c>
      <c r="AJ11" s="44">
        <v>1</v>
      </c>
      <c r="AK11" s="44">
        <v>227</v>
      </c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48</v>
      </c>
      <c r="C12" s="40">
        <v>232</v>
      </c>
      <c r="D12" s="41" t="s">
        <v>154</v>
      </c>
      <c r="E12" s="42" t="s">
        <v>98</v>
      </c>
      <c r="F12" s="42" t="s">
        <v>147</v>
      </c>
      <c r="G12" s="42" t="s">
        <v>0</v>
      </c>
      <c r="H12" s="43">
        <v>1</v>
      </c>
      <c r="I12" s="44">
        <v>2</v>
      </c>
      <c r="J12" s="45">
        <f t="shared" ref="J12:J75" si="11">IF(I12=" ",0,IF(I12=1,50,IF(I12=2,48,IF(I12=3,46,IF(I12=4,44,IF(I12=5,42,IF(AND(I12&gt;5,I12&lt;45),46-I12,2)))))))</f>
        <v>48</v>
      </c>
      <c r="K12" s="46"/>
      <c r="L12" s="47" t="str">
        <f t="shared" si="1"/>
        <v xml:space="preserve"> </v>
      </c>
      <c r="M12" s="48">
        <f t="shared" ref="M12:M75" si="12">IF(L12=" ",0,IF(L12=1,50,IF(L12=2,48,IF(L12=3,46,IF(L12=4,44,IF(L12=5,42,IF(AND(L12&gt;5,L12&lt;45),46-L12,2)))))))</f>
        <v>0</v>
      </c>
      <c r="N12" s="49"/>
      <c r="O12" s="50" t="str">
        <f t="shared" si="2"/>
        <v xml:space="preserve"> </v>
      </c>
      <c r="P12" s="51">
        <f t="shared" ref="P12:P75" si="13">IF(O12=" ",0,IF(O12=1,50,IF(O12=2,48,IF(O12=3,46,IF(O12=4,44,IF(O12=5,42,IF(AND(O12&gt;5,O12&lt;45),46-O12,2)))))))</f>
        <v>0</v>
      </c>
      <c r="Q12" s="52"/>
      <c r="R12" s="53" t="str">
        <f t="shared" si="3"/>
        <v xml:space="preserve"> </v>
      </c>
      <c r="S12" s="54">
        <f t="shared" ref="S12:S75" si="14">IF(R12=" ",0,IF(R12=1,50,IF(R12=2,48,IF(R12=3,46,IF(R12=4,44,IF(R12=5,42,IF(AND(R12&gt;5,R12&lt;45),46-R12,2)))))))</f>
        <v>0</v>
      </c>
      <c r="T12" s="55"/>
      <c r="U12" s="56" t="str">
        <f t="shared" si="4"/>
        <v xml:space="preserve"> </v>
      </c>
      <c r="V12" s="57">
        <f t="shared" ref="V12:V75" si="15">IF(U12=" ",0,IF(U12=1,50,IF(U12=2,48,IF(U12=3,46,IF(U12=4,44,IF(U12=5,42,IF(AND(U12&gt;5,U12&lt;45),46-U12,2)))))))</f>
        <v>0</v>
      </c>
      <c r="W12" s="58"/>
      <c r="X12" s="59" t="str">
        <f t="shared" si="5"/>
        <v xml:space="preserve"> </v>
      </c>
      <c r="Y12" s="60">
        <f t="shared" ref="Y12:Y75" si="16">IF(X12=" ",0,IF(X12=1,50,IF(X12=2,48,IF(X12=3,46,IF(X12=4,44,IF(X12=5,42,IF(AND(X12&gt;5,X12&lt;45),46-X12,2)))))))</f>
        <v>0</v>
      </c>
      <c r="Z12" s="61"/>
      <c r="AA12" s="62" t="str">
        <f t="shared" si="6"/>
        <v xml:space="preserve"> </v>
      </c>
      <c r="AB12" s="63">
        <f t="shared" ref="AB12:AB75" si="17">IF(AA12=" ",0,IF(AA12=1,50,IF(AA12=2,48,IF(AA12=3,46,IF(AA12=4,44,IF(AA12=5,42,IF(AND(AA12&gt;5,AA12&lt;45),46-AA12,2)))))))</f>
        <v>0</v>
      </c>
      <c r="AC12" s="121"/>
      <c r="AD12" s="122" t="str">
        <f t="shared" si="7"/>
        <v xml:space="preserve"> </v>
      </c>
      <c r="AE12" s="123">
        <f t="shared" ref="AE12:AE75" si="18">IF(AD12=" ",0,IF(AD12=1,50,IF(AD12=2,48,IF(AD12=3,46,IF(AD12=4,44,IF(AD12=5,42,IF(AND(AD12&gt;5,AD12&lt;45),46-AD12,2)))))))</f>
        <v>0</v>
      </c>
      <c r="AF12" s="39">
        <f t="shared" si="8"/>
        <v>48</v>
      </c>
      <c r="AG12" s="64">
        <f t="shared" si="9"/>
        <v>2</v>
      </c>
      <c r="AH12" s="39">
        <f t="shared" si="10"/>
        <v>48</v>
      </c>
      <c r="AJ12" s="44">
        <v>2</v>
      </c>
      <c r="AK12" s="44">
        <v>232</v>
      </c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46</v>
      </c>
      <c r="C13" s="40">
        <v>234</v>
      </c>
      <c r="D13" s="41" t="s">
        <v>155</v>
      </c>
      <c r="E13" s="42" t="s">
        <v>98</v>
      </c>
      <c r="F13" s="42" t="s">
        <v>191</v>
      </c>
      <c r="G13" s="42" t="s">
        <v>0</v>
      </c>
      <c r="H13" s="43">
        <v>1</v>
      </c>
      <c r="I13" s="44">
        <v>3</v>
      </c>
      <c r="J13" s="45">
        <f t="shared" si="11"/>
        <v>46</v>
      </c>
      <c r="K13" s="46"/>
      <c r="L13" s="47" t="str">
        <f t="shared" si="1"/>
        <v xml:space="preserve"> </v>
      </c>
      <c r="M13" s="48">
        <f t="shared" si="12"/>
        <v>0</v>
      </c>
      <c r="N13" s="49"/>
      <c r="O13" s="50" t="str">
        <f t="shared" si="2"/>
        <v xml:space="preserve"> </v>
      </c>
      <c r="P13" s="51">
        <f t="shared" si="13"/>
        <v>0</v>
      </c>
      <c r="Q13" s="52"/>
      <c r="R13" s="53" t="str">
        <f t="shared" si="3"/>
        <v xml:space="preserve"> </v>
      </c>
      <c r="S13" s="54">
        <f t="shared" si="14"/>
        <v>0</v>
      </c>
      <c r="T13" s="55"/>
      <c r="U13" s="56" t="str">
        <f t="shared" si="4"/>
        <v xml:space="preserve"> </v>
      </c>
      <c r="V13" s="57">
        <f t="shared" si="15"/>
        <v>0</v>
      </c>
      <c r="W13" s="58"/>
      <c r="X13" s="59" t="str">
        <f t="shared" si="5"/>
        <v xml:space="preserve"> </v>
      </c>
      <c r="Y13" s="60">
        <f t="shared" si="16"/>
        <v>0</v>
      </c>
      <c r="Z13" s="61"/>
      <c r="AA13" s="62" t="str">
        <f t="shared" si="6"/>
        <v xml:space="preserve"> </v>
      </c>
      <c r="AB13" s="63">
        <f t="shared" si="17"/>
        <v>0</v>
      </c>
      <c r="AC13" s="121"/>
      <c r="AD13" s="122" t="str">
        <f t="shared" si="7"/>
        <v xml:space="preserve"> </v>
      </c>
      <c r="AE13" s="123">
        <f t="shared" si="18"/>
        <v>0</v>
      </c>
      <c r="AF13" s="39">
        <f t="shared" si="8"/>
        <v>46</v>
      </c>
      <c r="AG13" s="64">
        <f t="shared" si="9"/>
        <v>3</v>
      </c>
      <c r="AH13" s="39">
        <f t="shared" si="10"/>
        <v>46</v>
      </c>
      <c r="AJ13" s="44">
        <v>3</v>
      </c>
      <c r="AK13" s="44">
        <v>234</v>
      </c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224</v>
      </c>
      <c r="D14" s="41" t="s">
        <v>156</v>
      </c>
      <c r="E14" s="42" t="s">
        <v>98</v>
      </c>
      <c r="F14" s="42" t="s">
        <v>138</v>
      </c>
      <c r="G14" s="42" t="s">
        <v>0</v>
      </c>
      <c r="H14" s="43">
        <v>1</v>
      </c>
      <c r="I14" s="44">
        <v>4</v>
      </c>
      <c r="J14" s="45">
        <f t="shared" si="11"/>
        <v>44</v>
      </c>
      <c r="K14" s="46"/>
      <c r="L14" s="47" t="str">
        <f t="shared" si="1"/>
        <v xml:space="preserve"> </v>
      </c>
      <c r="M14" s="48">
        <f t="shared" si="12"/>
        <v>0</v>
      </c>
      <c r="N14" s="49"/>
      <c r="O14" s="50" t="str">
        <f t="shared" si="2"/>
        <v xml:space="preserve"> </v>
      </c>
      <c r="P14" s="51">
        <f t="shared" si="13"/>
        <v>0</v>
      </c>
      <c r="Q14" s="52"/>
      <c r="R14" s="53" t="str">
        <f t="shared" si="3"/>
        <v xml:space="preserve"> </v>
      </c>
      <c r="S14" s="54">
        <f t="shared" si="14"/>
        <v>0</v>
      </c>
      <c r="T14" s="55"/>
      <c r="U14" s="56" t="str">
        <f t="shared" si="4"/>
        <v xml:space="preserve"> </v>
      </c>
      <c r="V14" s="57">
        <f t="shared" si="15"/>
        <v>0</v>
      </c>
      <c r="W14" s="58"/>
      <c r="X14" s="59" t="str">
        <f t="shared" si="5"/>
        <v xml:space="preserve"> </v>
      </c>
      <c r="Y14" s="60">
        <f t="shared" si="16"/>
        <v>0</v>
      </c>
      <c r="Z14" s="61"/>
      <c r="AA14" s="62" t="str">
        <f t="shared" si="6"/>
        <v xml:space="preserve"> </v>
      </c>
      <c r="AB14" s="63">
        <f t="shared" si="17"/>
        <v>0</v>
      </c>
      <c r="AC14" s="121"/>
      <c r="AD14" s="122" t="str">
        <f t="shared" si="7"/>
        <v xml:space="preserve"> </v>
      </c>
      <c r="AE14" s="123">
        <f t="shared" si="18"/>
        <v>0</v>
      </c>
      <c r="AF14" s="39">
        <f t="shared" si="8"/>
        <v>44</v>
      </c>
      <c r="AG14" s="64">
        <f t="shared" si="9"/>
        <v>4</v>
      </c>
      <c r="AH14" s="39">
        <f t="shared" si="10"/>
        <v>44</v>
      </c>
      <c r="AJ14" s="44">
        <v>4</v>
      </c>
      <c r="AK14" s="44">
        <v>224</v>
      </c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42</v>
      </c>
      <c r="C15" s="40">
        <v>204</v>
      </c>
      <c r="D15" s="41" t="s">
        <v>157</v>
      </c>
      <c r="E15" s="42" t="s">
        <v>98</v>
      </c>
      <c r="F15" s="42" t="s">
        <v>139</v>
      </c>
      <c r="G15" s="42" t="s">
        <v>0</v>
      </c>
      <c r="H15" s="43">
        <v>1</v>
      </c>
      <c r="I15" s="44">
        <v>5</v>
      </c>
      <c r="J15" s="45">
        <f t="shared" si="11"/>
        <v>42</v>
      </c>
      <c r="K15" s="46"/>
      <c r="L15" s="47" t="str">
        <f t="shared" si="1"/>
        <v xml:space="preserve"> </v>
      </c>
      <c r="M15" s="48">
        <f t="shared" si="12"/>
        <v>0</v>
      </c>
      <c r="N15" s="49"/>
      <c r="O15" s="50" t="str">
        <f t="shared" si="2"/>
        <v xml:space="preserve"> </v>
      </c>
      <c r="P15" s="51">
        <f t="shared" si="13"/>
        <v>0</v>
      </c>
      <c r="Q15" s="52"/>
      <c r="R15" s="53" t="str">
        <f t="shared" si="3"/>
        <v xml:space="preserve"> </v>
      </c>
      <c r="S15" s="54">
        <f t="shared" si="14"/>
        <v>0</v>
      </c>
      <c r="T15" s="55"/>
      <c r="U15" s="56" t="str">
        <f t="shared" si="4"/>
        <v xml:space="preserve"> </v>
      </c>
      <c r="V15" s="57">
        <f t="shared" si="15"/>
        <v>0</v>
      </c>
      <c r="W15" s="58"/>
      <c r="X15" s="59" t="str">
        <f t="shared" si="5"/>
        <v xml:space="preserve"> </v>
      </c>
      <c r="Y15" s="60">
        <f t="shared" si="16"/>
        <v>0</v>
      </c>
      <c r="Z15" s="61"/>
      <c r="AA15" s="62" t="str">
        <f t="shared" si="6"/>
        <v xml:space="preserve"> </v>
      </c>
      <c r="AB15" s="63">
        <f t="shared" si="17"/>
        <v>0</v>
      </c>
      <c r="AC15" s="121"/>
      <c r="AD15" s="122" t="str">
        <f t="shared" si="7"/>
        <v xml:space="preserve"> </v>
      </c>
      <c r="AE15" s="123">
        <f t="shared" si="18"/>
        <v>0</v>
      </c>
      <c r="AF15" s="39">
        <f t="shared" si="8"/>
        <v>42</v>
      </c>
      <c r="AG15" s="64">
        <f t="shared" si="9"/>
        <v>5</v>
      </c>
      <c r="AH15" s="39">
        <f t="shared" si="10"/>
        <v>42</v>
      </c>
      <c r="AI15" s="126"/>
      <c r="AJ15" s="44">
        <v>5</v>
      </c>
      <c r="AK15" s="44">
        <v>204</v>
      </c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40</v>
      </c>
      <c r="C16" s="40">
        <v>225</v>
      </c>
      <c r="D16" s="41" t="s">
        <v>158</v>
      </c>
      <c r="E16" s="42" t="s">
        <v>98</v>
      </c>
      <c r="F16" s="42" t="s">
        <v>192</v>
      </c>
      <c r="G16" s="42" t="s">
        <v>0</v>
      </c>
      <c r="H16" s="43">
        <v>1</v>
      </c>
      <c r="I16" s="44">
        <v>6</v>
      </c>
      <c r="J16" s="45">
        <f t="shared" si="11"/>
        <v>40</v>
      </c>
      <c r="K16" s="46"/>
      <c r="L16" s="47" t="str">
        <f t="shared" si="1"/>
        <v xml:space="preserve"> </v>
      </c>
      <c r="M16" s="48">
        <f t="shared" si="12"/>
        <v>0</v>
      </c>
      <c r="N16" s="49"/>
      <c r="O16" s="50" t="str">
        <f t="shared" si="2"/>
        <v xml:space="preserve"> </v>
      </c>
      <c r="P16" s="51">
        <f t="shared" si="13"/>
        <v>0</v>
      </c>
      <c r="Q16" s="52"/>
      <c r="R16" s="53" t="str">
        <f t="shared" si="3"/>
        <v xml:space="preserve"> </v>
      </c>
      <c r="S16" s="54">
        <f t="shared" si="14"/>
        <v>0</v>
      </c>
      <c r="T16" s="55"/>
      <c r="U16" s="56" t="str">
        <f t="shared" si="4"/>
        <v xml:space="preserve"> </v>
      </c>
      <c r="V16" s="57">
        <f t="shared" si="15"/>
        <v>0</v>
      </c>
      <c r="W16" s="58"/>
      <c r="X16" s="59" t="str">
        <f t="shared" si="5"/>
        <v xml:space="preserve"> </v>
      </c>
      <c r="Y16" s="60">
        <f t="shared" si="16"/>
        <v>0</v>
      </c>
      <c r="Z16" s="61"/>
      <c r="AA16" s="62" t="str">
        <f t="shared" si="6"/>
        <v xml:space="preserve"> </v>
      </c>
      <c r="AB16" s="63">
        <f t="shared" si="17"/>
        <v>0</v>
      </c>
      <c r="AC16" s="121"/>
      <c r="AD16" s="122" t="str">
        <f t="shared" si="7"/>
        <v xml:space="preserve"> </v>
      </c>
      <c r="AE16" s="123">
        <f t="shared" si="18"/>
        <v>0</v>
      </c>
      <c r="AF16" s="39">
        <f t="shared" si="8"/>
        <v>40</v>
      </c>
      <c r="AG16" s="64">
        <f t="shared" si="9"/>
        <v>6</v>
      </c>
      <c r="AH16" s="39">
        <f t="shared" si="10"/>
        <v>40</v>
      </c>
      <c r="AI16" s="3"/>
      <c r="AJ16" s="44">
        <v>6</v>
      </c>
      <c r="AK16" s="44">
        <v>225</v>
      </c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39</v>
      </c>
      <c r="C17" s="40">
        <v>229</v>
      </c>
      <c r="D17" s="41" t="s">
        <v>159</v>
      </c>
      <c r="E17" s="42" t="s">
        <v>98</v>
      </c>
      <c r="F17" s="42" t="s">
        <v>138</v>
      </c>
      <c r="G17" s="42" t="s">
        <v>0</v>
      </c>
      <c r="H17" s="43">
        <v>1</v>
      </c>
      <c r="I17" s="44">
        <v>7</v>
      </c>
      <c r="J17" s="45">
        <f t="shared" si="11"/>
        <v>39</v>
      </c>
      <c r="K17" s="46"/>
      <c r="L17" s="47" t="str">
        <f t="shared" si="1"/>
        <v xml:space="preserve"> </v>
      </c>
      <c r="M17" s="48">
        <f t="shared" si="12"/>
        <v>0</v>
      </c>
      <c r="N17" s="49"/>
      <c r="O17" s="50" t="str">
        <f t="shared" si="2"/>
        <v xml:space="preserve"> </v>
      </c>
      <c r="P17" s="51">
        <f t="shared" si="13"/>
        <v>0</v>
      </c>
      <c r="Q17" s="52"/>
      <c r="R17" s="53" t="str">
        <f t="shared" si="3"/>
        <v xml:space="preserve"> </v>
      </c>
      <c r="S17" s="54">
        <f t="shared" si="14"/>
        <v>0</v>
      </c>
      <c r="T17" s="55"/>
      <c r="U17" s="56" t="str">
        <f t="shared" si="4"/>
        <v xml:space="preserve"> </v>
      </c>
      <c r="V17" s="57">
        <f t="shared" si="15"/>
        <v>0</v>
      </c>
      <c r="W17" s="58"/>
      <c r="X17" s="59" t="str">
        <f t="shared" si="5"/>
        <v xml:space="preserve"> </v>
      </c>
      <c r="Y17" s="60">
        <f t="shared" si="16"/>
        <v>0</v>
      </c>
      <c r="Z17" s="61"/>
      <c r="AA17" s="62" t="str">
        <f t="shared" si="6"/>
        <v xml:space="preserve"> </v>
      </c>
      <c r="AB17" s="63">
        <f t="shared" si="17"/>
        <v>0</v>
      </c>
      <c r="AC17" s="121"/>
      <c r="AD17" s="122" t="str">
        <f t="shared" si="7"/>
        <v xml:space="preserve"> </v>
      </c>
      <c r="AE17" s="123">
        <f t="shared" si="18"/>
        <v>0</v>
      </c>
      <c r="AF17" s="39">
        <f t="shared" si="8"/>
        <v>39</v>
      </c>
      <c r="AG17" s="64">
        <f t="shared" si="9"/>
        <v>7</v>
      </c>
      <c r="AH17" s="39">
        <f t="shared" si="10"/>
        <v>39</v>
      </c>
      <c r="AJ17" s="44">
        <v>7</v>
      </c>
      <c r="AK17" s="44">
        <v>229</v>
      </c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38</v>
      </c>
      <c r="C18" s="40">
        <v>213</v>
      </c>
      <c r="D18" s="41" t="s">
        <v>160</v>
      </c>
      <c r="E18" s="42" t="s">
        <v>98</v>
      </c>
      <c r="F18" s="42" t="s">
        <v>193</v>
      </c>
      <c r="G18" s="42" t="s">
        <v>0</v>
      </c>
      <c r="H18" s="43">
        <v>1</v>
      </c>
      <c r="I18" s="44">
        <v>8</v>
      </c>
      <c r="J18" s="45">
        <f t="shared" si="11"/>
        <v>38</v>
      </c>
      <c r="K18" s="46"/>
      <c r="L18" s="47" t="str">
        <f t="shared" si="1"/>
        <v xml:space="preserve"> </v>
      </c>
      <c r="M18" s="48">
        <f t="shared" si="12"/>
        <v>0</v>
      </c>
      <c r="N18" s="49"/>
      <c r="O18" s="50" t="str">
        <f t="shared" si="2"/>
        <v xml:space="preserve"> </v>
      </c>
      <c r="P18" s="51">
        <f t="shared" si="13"/>
        <v>0</v>
      </c>
      <c r="Q18" s="52"/>
      <c r="R18" s="53" t="str">
        <f t="shared" si="3"/>
        <v xml:space="preserve"> </v>
      </c>
      <c r="S18" s="54">
        <f t="shared" si="14"/>
        <v>0</v>
      </c>
      <c r="T18" s="55"/>
      <c r="U18" s="56" t="str">
        <f t="shared" si="4"/>
        <v xml:space="preserve"> </v>
      </c>
      <c r="V18" s="57">
        <f t="shared" si="15"/>
        <v>0</v>
      </c>
      <c r="W18" s="58"/>
      <c r="X18" s="59" t="str">
        <f t="shared" si="5"/>
        <v xml:space="preserve"> </v>
      </c>
      <c r="Y18" s="60">
        <f t="shared" si="16"/>
        <v>0</v>
      </c>
      <c r="Z18" s="61"/>
      <c r="AA18" s="62" t="str">
        <f t="shared" si="6"/>
        <v xml:space="preserve"> </v>
      </c>
      <c r="AB18" s="63">
        <f t="shared" si="17"/>
        <v>0</v>
      </c>
      <c r="AC18" s="121"/>
      <c r="AD18" s="122" t="str">
        <f t="shared" si="7"/>
        <v xml:space="preserve"> </v>
      </c>
      <c r="AE18" s="123">
        <f t="shared" si="18"/>
        <v>0</v>
      </c>
      <c r="AF18" s="39">
        <f t="shared" si="8"/>
        <v>38</v>
      </c>
      <c r="AG18" s="64">
        <f t="shared" si="9"/>
        <v>8</v>
      </c>
      <c r="AH18" s="39">
        <f t="shared" si="10"/>
        <v>38</v>
      </c>
      <c r="AJ18" s="44">
        <v>8</v>
      </c>
      <c r="AK18" s="44">
        <v>213</v>
      </c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37</v>
      </c>
      <c r="C19" s="40">
        <v>216</v>
      </c>
      <c r="D19" s="41" t="s">
        <v>161</v>
      </c>
      <c r="E19" s="42" t="s">
        <v>98</v>
      </c>
      <c r="F19" s="42" t="s">
        <v>194</v>
      </c>
      <c r="G19" s="42" t="s">
        <v>0</v>
      </c>
      <c r="H19" s="43">
        <v>1</v>
      </c>
      <c r="I19" s="44">
        <v>9</v>
      </c>
      <c r="J19" s="45">
        <f t="shared" si="11"/>
        <v>37</v>
      </c>
      <c r="K19" s="46"/>
      <c r="L19" s="47" t="str">
        <f t="shared" si="1"/>
        <v xml:space="preserve"> </v>
      </c>
      <c r="M19" s="48">
        <f t="shared" si="12"/>
        <v>0</v>
      </c>
      <c r="N19" s="49"/>
      <c r="O19" s="50" t="str">
        <f t="shared" si="2"/>
        <v xml:space="preserve"> </v>
      </c>
      <c r="P19" s="51">
        <f t="shared" si="13"/>
        <v>0</v>
      </c>
      <c r="Q19" s="52"/>
      <c r="R19" s="53" t="str">
        <f t="shared" si="3"/>
        <v xml:space="preserve"> </v>
      </c>
      <c r="S19" s="54">
        <f t="shared" si="14"/>
        <v>0</v>
      </c>
      <c r="T19" s="55"/>
      <c r="U19" s="56" t="str">
        <f t="shared" si="4"/>
        <v xml:space="preserve"> </v>
      </c>
      <c r="V19" s="57">
        <f t="shared" si="15"/>
        <v>0</v>
      </c>
      <c r="W19" s="58"/>
      <c r="X19" s="59" t="str">
        <f t="shared" si="5"/>
        <v xml:space="preserve"> </v>
      </c>
      <c r="Y19" s="60">
        <f t="shared" si="16"/>
        <v>0</v>
      </c>
      <c r="Z19" s="61"/>
      <c r="AA19" s="62" t="str">
        <f t="shared" si="6"/>
        <v xml:space="preserve"> </v>
      </c>
      <c r="AB19" s="63">
        <f t="shared" si="17"/>
        <v>0</v>
      </c>
      <c r="AC19" s="121"/>
      <c r="AD19" s="122" t="str">
        <f t="shared" si="7"/>
        <v xml:space="preserve"> </v>
      </c>
      <c r="AE19" s="123">
        <f t="shared" si="18"/>
        <v>0</v>
      </c>
      <c r="AF19" s="39">
        <f t="shared" si="8"/>
        <v>37</v>
      </c>
      <c r="AG19" s="64">
        <f t="shared" si="9"/>
        <v>9</v>
      </c>
      <c r="AH19" s="39">
        <f t="shared" si="10"/>
        <v>37</v>
      </c>
      <c r="AJ19" s="44">
        <v>9</v>
      </c>
      <c r="AK19" s="44">
        <v>216</v>
      </c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36</v>
      </c>
      <c r="C20" s="40">
        <v>226</v>
      </c>
      <c r="D20" s="41" t="s">
        <v>162</v>
      </c>
      <c r="E20" s="42" t="s">
        <v>98</v>
      </c>
      <c r="F20" s="42" t="s">
        <v>195</v>
      </c>
      <c r="G20" s="42" t="s">
        <v>0</v>
      </c>
      <c r="H20" s="43">
        <v>1</v>
      </c>
      <c r="I20" s="44">
        <v>10</v>
      </c>
      <c r="J20" s="45">
        <f t="shared" si="11"/>
        <v>36</v>
      </c>
      <c r="K20" s="46"/>
      <c r="L20" s="47" t="str">
        <f t="shared" si="1"/>
        <v xml:space="preserve"> </v>
      </c>
      <c r="M20" s="48">
        <f t="shared" si="12"/>
        <v>0</v>
      </c>
      <c r="N20" s="49"/>
      <c r="O20" s="50" t="str">
        <f t="shared" si="2"/>
        <v xml:space="preserve"> </v>
      </c>
      <c r="P20" s="51">
        <f t="shared" si="13"/>
        <v>0</v>
      </c>
      <c r="Q20" s="52"/>
      <c r="R20" s="53" t="str">
        <f t="shared" si="3"/>
        <v xml:space="preserve"> </v>
      </c>
      <c r="S20" s="54">
        <f t="shared" si="14"/>
        <v>0</v>
      </c>
      <c r="T20" s="55"/>
      <c r="U20" s="56" t="str">
        <f t="shared" si="4"/>
        <v xml:space="preserve"> </v>
      </c>
      <c r="V20" s="57">
        <f t="shared" si="15"/>
        <v>0</v>
      </c>
      <c r="W20" s="58"/>
      <c r="X20" s="59" t="str">
        <f t="shared" si="5"/>
        <v xml:space="preserve"> </v>
      </c>
      <c r="Y20" s="60">
        <f t="shared" si="16"/>
        <v>0</v>
      </c>
      <c r="Z20" s="61"/>
      <c r="AA20" s="62" t="str">
        <f t="shared" si="6"/>
        <v xml:space="preserve"> </v>
      </c>
      <c r="AB20" s="63">
        <f t="shared" si="17"/>
        <v>0</v>
      </c>
      <c r="AC20" s="121"/>
      <c r="AD20" s="122" t="str">
        <f t="shared" si="7"/>
        <v xml:space="preserve"> </v>
      </c>
      <c r="AE20" s="123">
        <f t="shared" si="18"/>
        <v>0</v>
      </c>
      <c r="AF20" s="39">
        <f t="shared" si="8"/>
        <v>36</v>
      </c>
      <c r="AG20" s="64">
        <f t="shared" si="9"/>
        <v>10</v>
      </c>
      <c r="AH20" s="39">
        <f t="shared" si="10"/>
        <v>36</v>
      </c>
      <c r="AI20" s="125"/>
      <c r="AJ20" s="44">
        <v>10</v>
      </c>
      <c r="AK20" s="44">
        <v>226</v>
      </c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35</v>
      </c>
      <c r="C21" s="40">
        <v>218</v>
      </c>
      <c r="D21" s="41" t="s">
        <v>163</v>
      </c>
      <c r="E21" s="42" t="s">
        <v>98</v>
      </c>
      <c r="F21" s="42" t="s">
        <v>196</v>
      </c>
      <c r="G21" s="42" t="s">
        <v>0</v>
      </c>
      <c r="H21" s="43">
        <v>1</v>
      </c>
      <c r="I21" s="44">
        <v>11</v>
      </c>
      <c r="J21" s="45">
        <f t="shared" si="11"/>
        <v>35</v>
      </c>
      <c r="K21" s="46"/>
      <c r="L21" s="47" t="str">
        <f t="shared" si="1"/>
        <v xml:space="preserve"> </v>
      </c>
      <c r="M21" s="48">
        <f t="shared" si="12"/>
        <v>0</v>
      </c>
      <c r="N21" s="49"/>
      <c r="O21" s="50" t="str">
        <f t="shared" si="2"/>
        <v xml:space="preserve"> </v>
      </c>
      <c r="P21" s="51">
        <f t="shared" si="13"/>
        <v>0</v>
      </c>
      <c r="Q21" s="52"/>
      <c r="R21" s="53" t="str">
        <f t="shared" si="3"/>
        <v xml:space="preserve"> </v>
      </c>
      <c r="S21" s="54">
        <f t="shared" si="14"/>
        <v>0</v>
      </c>
      <c r="T21" s="55"/>
      <c r="U21" s="56" t="str">
        <f t="shared" si="4"/>
        <v xml:space="preserve"> </v>
      </c>
      <c r="V21" s="57">
        <f t="shared" si="15"/>
        <v>0</v>
      </c>
      <c r="W21" s="58"/>
      <c r="X21" s="59" t="str">
        <f t="shared" si="5"/>
        <v xml:space="preserve"> </v>
      </c>
      <c r="Y21" s="60">
        <f t="shared" si="16"/>
        <v>0</v>
      </c>
      <c r="Z21" s="61"/>
      <c r="AA21" s="62" t="str">
        <f t="shared" si="6"/>
        <v xml:space="preserve"> </v>
      </c>
      <c r="AB21" s="63">
        <f t="shared" si="17"/>
        <v>0</v>
      </c>
      <c r="AC21" s="121"/>
      <c r="AD21" s="122" t="str">
        <f t="shared" si="7"/>
        <v xml:space="preserve"> </v>
      </c>
      <c r="AE21" s="123">
        <f t="shared" si="18"/>
        <v>0</v>
      </c>
      <c r="AF21" s="39">
        <f t="shared" si="8"/>
        <v>35</v>
      </c>
      <c r="AG21" s="64">
        <f t="shared" si="9"/>
        <v>11</v>
      </c>
      <c r="AH21" s="39">
        <f t="shared" si="10"/>
        <v>35</v>
      </c>
      <c r="AI21" s="125"/>
      <c r="AJ21" s="44">
        <v>11</v>
      </c>
      <c r="AK21" s="44">
        <v>218</v>
      </c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34</v>
      </c>
      <c r="C22" s="40">
        <v>223</v>
      </c>
      <c r="D22" s="41" t="s">
        <v>164</v>
      </c>
      <c r="E22" s="42" t="s">
        <v>98</v>
      </c>
      <c r="F22" s="42" t="s">
        <v>150</v>
      </c>
      <c r="G22" s="42" t="s">
        <v>0</v>
      </c>
      <c r="H22" s="43">
        <v>1</v>
      </c>
      <c r="I22" s="44">
        <v>12</v>
      </c>
      <c r="J22" s="45">
        <f t="shared" si="11"/>
        <v>34</v>
      </c>
      <c r="K22" s="46"/>
      <c r="L22" s="47" t="str">
        <f t="shared" si="1"/>
        <v xml:space="preserve"> </v>
      </c>
      <c r="M22" s="48">
        <f t="shared" si="12"/>
        <v>0</v>
      </c>
      <c r="N22" s="49"/>
      <c r="O22" s="50" t="str">
        <f t="shared" si="2"/>
        <v xml:space="preserve"> </v>
      </c>
      <c r="P22" s="51">
        <f t="shared" si="13"/>
        <v>0</v>
      </c>
      <c r="Q22" s="52"/>
      <c r="R22" s="53" t="str">
        <f t="shared" si="3"/>
        <v xml:space="preserve"> </v>
      </c>
      <c r="S22" s="54">
        <f t="shared" si="14"/>
        <v>0</v>
      </c>
      <c r="T22" s="55"/>
      <c r="U22" s="56" t="str">
        <f t="shared" si="4"/>
        <v xml:space="preserve"> </v>
      </c>
      <c r="V22" s="57">
        <f t="shared" si="15"/>
        <v>0</v>
      </c>
      <c r="W22" s="58"/>
      <c r="X22" s="59" t="str">
        <f t="shared" si="5"/>
        <v xml:space="preserve"> </v>
      </c>
      <c r="Y22" s="60">
        <f t="shared" si="16"/>
        <v>0</v>
      </c>
      <c r="Z22" s="61"/>
      <c r="AA22" s="62" t="str">
        <f t="shared" si="6"/>
        <v xml:space="preserve"> </v>
      </c>
      <c r="AB22" s="63">
        <f t="shared" si="17"/>
        <v>0</v>
      </c>
      <c r="AC22" s="121"/>
      <c r="AD22" s="122" t="str">
        <f t="shared" si="7"/>
        <v xml:space="preserve"> </v>
      </c>
      <c r="AE22" s="123">
        <f t="shared" si="18"/>
        <v>0</v>
      </c>
      <c r="AF22" s="39">
        <f t="shared" si="8"/>
        <v>34</v>
      </c>
      <c r="AG22" s="64">
        <f t="shared" si="9"/>
        <v>12</v>
      </c>
      <c r="AH22" s="39">
        <f t="shared" si="10"/>
        <v>34</v>
      </c>
      <c r="AI22" s="125"/>
      <c r="AJ22" s="44">
        <v>12</v>
      </c>
      <c r="AK22" s="44">
        <v>223</v>
      </c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33</v>
      </c>
      <c r="C23" s="40">
        <v>201</v>
      </c>
      <c r="D23" s="41" t="s">
        <v>165</v>
      </c>
      <c r="E23" s="42" t="s">
        <v>98</v>
      </c>
      <c r="F23" s="42" t="s">
        <v>197</v>
      </c>
      <c r="G23" s="42" t="s">
        <v>0</v>
      </c>
      <c r="H23" s="43">
        <v>1</v>
      </c>
      <c r="I23" s="44">
        <v>13</v>
      </c>
      <c r="J23" s="45">
        <f t="shared" si="11"/>
        <v>33</v>
      </c>
      <c r="K23" s="46"/>
      <c r="L23" s="47" t="str">
        <f t="shared" si="1"/>
        <v xml:space="preserve"> </v>
      </c>
      <c r="M23" s="48">
        <f t="shared" si="12"/>
        <v>0</v>
      </c>
      <c r="N23" s="49"/>
      <c r="O23" s="50" t="str">
        <f t="shared" si="2"/>
        <v xml:space="preserve"> </v>
      </c>
      <c r="P23" s="51">
        <f t="shared" si="13"/>
        <v>0</v>
      </c>
      <c r="Q23" s="52"/>
      <c r="R23" s="53" t="str">
        <f t="shared" si="3"/>
        <v xml:space="preserve"> </v>
      </c>
      <c r="S23" s="54">
        <f t="shared" si="14"/>
        <v>0</v>
      </c>
      <c r="T23" s="55"/>
      <c r="U23" s="56" t="str">
        <f t="shared" si="4"/>
        <v xml:space="preserve"> </v>
      </c>
      <c r="V23" s="57">
        <f t="shared" si="15"/>
        <v>0</v>
      </c>
      <c r="W23" s="58"/>
      <c r="X23" s="59" t="str">
        <f t="shared" si="5"/>
        <v xml:space="preserve"> </v>
      </c>
      <c r="Y23" s="60">
        <f t="shared" si="16"/>
        <v>0</v>
      </c>
      <c r="Z23" s="61"/>
      <c r="AA23" s="62" t="str">
        <f t="shared" si="6"/>
        <v xml:space="preserve"> </v>
      </c>
      <c r="AB23" s="63">
        <f t="shared" si="17"/>
        <v>0</v>
      </c>
      <c r="AC23" s="121"/>
      <c r="AD23" s="122" t="str">
        <f t="shared" si="7"/>
        <v xml:space="preserve"> </v>
      </c>
      <c r="AE23" s="123">
        <f t="shared" si="18"/>
        <v>0</v>
      </c>
      <c r="AF23" s="39">
        <f t="shared" si="8"/>
        <v>33</v>
      </c>
      <c r="AG23" s="64">
        <f t="shared" si="9"/>
        <v>13</v>
      </c>
      <c r="AH23" s="39">
        <f t="shared" si="10"/>
        <v>33</v>
      </c>
      <c r="AI23" s="125"/>
      <c r="AJ23" s="44">
        <v>13</v>
      </c>
      <c r="AK23" s="44">
        <v>201</v>
      </c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32</v>
      </c>
      <c r="C24" s="40">
        <v>215</v>
      </c>
      <c r="D24" s="41" t="s">
        <v>166</v>
      </c>
      <c r="E24" s="42" t="s">
        <v>98</v>
      </c>
      <c r="F24" s="42" t="s">
        <v>198</v>
      </c>
      <c r="G24" s="42" t="s">
        <v>0</v>
      </c>
      <c r="H24" s="43">
        <v>1</v>
      </c>
      <c r="I24" s="44">
        <v>14</v>
      </c>
      <c r="J24" s="45">
        <f t="shared" si="11"/>
        <v>32</v>
      </c>
      <c r="K24" s="46"/>
      <c r="L24" s="47" t="str">
        <f t="shared" si="1"/>
        <v xml:space="preserve"> </v>
      </c>
      <c r="M24" s="48">
        <f t="shared" si="12"/>
        <v>0</v>
      </c>
      <c r="N24" s="49"/>
      <c r="O24" s="50" t="str">
        <f t="shared" si="2"/>
        <v xml:space="preserve"> </v>
      </c>
      <c r="P24" s="51">
        <f t="shared" si="13"/>
        <v>0</v>
      </c>
      <c r="Q24" s="52"/>
      <c r="R24" s="53" t="str">
        <f t="shared" si="3"/>
        <v xml:space="preserve"> </v>
      </c>
      <c r="S24" s="54">
        <f t="shared" si="14"/>
        <v>0</v>
      </c>
      <c r="T24" s="55"/>
      <c r="U24" s="56" t="str">
        <f t="shared" si="4"/>
        <v xml:space="preserve"> </v>
      </c>
      <c r="V24" s="57">
        <f t="shared" si="15"/>
        <v>0</v>
      </c>
      <c r="W24" s="58"/>
      <c r="X24" s="59" t="str">
        <f t="shared" si="5"/>
        <v xml:space="preserve"> </v>
      </c>
      <c r="Y24" s="60">
        <f t="shared" si="16"/>
        <v>0</v>
      </c>
      <c r="Z24" s="61"/>
      <c r="AA24" s="62" t="str">
        <f t="shared" si="6"/>
        <v xml:space="preserve"> </v>
      </c>
      <c r="AB24" s="63">
        <f t="shared" si="17"/>
        <v>0</v>
      </c>
      <c r="AC24" s="121"/>
      <c r="AD24" s="122" t="str">
        <f t="shared" si="7"/>
        <v xml:space="preserve"> </v>
      </c>
      <c r="AE24" s="123">
        <f t="shared" si="18"/>
        <v>0</v>
      </c>
      <c r="AF24" s="39">
        <f t="shared" si="8"/>
        <v>32</v>
      </c>
      <c r="AG24" s="64">
        <f t="shared" si="9"/>
        <v>14</v>
      </c>
      <c r="AH24" s="39">
        <f t="shared" si="10"/>
        <v>32</v>
      </c>
      <c r="AI24" s="125"/>
      <c r="AJ24" s="44">
        <v>14</v>
      </c>
      <c r="AK24" s="44">
        <v>215</v>
      </c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31</v>
      </c>
      <c r="C25" s="40">
        <v>281</v>
      </c>
      <c r="D25" s="234" t="s">
        <v>167</v>
      </c>
      <c r="E25" s="235" t="s">
        <v>143</v>
      </c>
      <c r="F25" s="235" t="s">
        <v>139</v>
      </c>
      <c r="G25" s="42" t="s">
        <v>0</v>
      </c>
      <c r="H25" s="43">
        <v>1</v>
      </c>
      <c r="I25" s="44">
        <v>15</v>
      </c>
      <c r="J25" s="45">
        <f t="shared" si="11"/>
        <v>31</v>
      </c>
      <c r="K25" s="46"/>
      <c r="L25" s="47" t="str">
        <f t="shared" si="1"/>
        <v xml:space="preserve"> </v>
      </c>
      <c r="M25" s="48">
        <f t="shared" si="12"/>
        <v>0</v>
      </c>
      <c r="N25" s="49"/>
      <c r="O25" s="50" t="str">
        <f t="shared" si="2"/>
        <v xml:space="preserve"> </v>
      </c>
      <c r="P25" s="51">
        <f t="shared" si="13"/>
        <v>0</v>
      </c>
      <c r="Q25" s="52"/>
      <c r="R25" s="53" t="str">
        <f t="shared" si="3"/>
        <v xml:space="preserve"> </v>
      </c>
      <c r="S25" s="54">
        <f t="shared" si="14"/>
        <v>0</v>
      </c>
      <c r="T25" s="55"/>
      <c r="U25" s="56" t="str">
        <f t="shared" si="4"/>
        <v xml:space="preserve"> </v>
      </c>
      <c r="V25" s="57">
        <f t="shared" si="15"/>
        <v>0</v>
      </c>
      <c r="W25" s="58"/>
      <c r="X25" s="59" t="str">
        <f t="shared" si="5"/>
        <v xml:space="preserve"> </v>
      </c>
      <c r="Y25" s="60">
        <f t="shared" si="16"/>
        <v>0</v>
      </c>
      <c r="Z25" s="61"/>
      <c r="AA25" s="62" t="str">
        <f t="shared" si="6"/>
        <v xml:space="preserve"> </v>
      </c>
      <c r="AB25" s="63">
        <f t="shared" si="17"/>
        <v>0</v>
      </c>
      <c r="AC25" s="121"/>
      <c r="AD25" s="122" t="str">
        <f t="shared" si="7"/>
        <v xml:space="preserve"> </v>
      </c>
      <c r="AE25" s="123">
        <f t="shared" si="18"/>
        <v>0</v>
      </c>
      <c r="AF25" s="39">
        <f t="shared" si="8"/>
        <v>31</v>
      </c>
      <c r="AG25" s="64">
        <f t="shared" si="9"/>
        <v>15</v>
      </c>
      <c r="AH25" s="39">
        <f t="shared" si="10"/>
        <v>31</v>
      </c>
      <c r="AI25" s="125"/>
      <c r="AJ25" s="44">
        <v>15</v>
      </c>
      <c r="AK25" s="44">
        <v>281</v>
      </c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30</v>
      </c>
      <c r="C26" s="40">
        <v>202</v>
      </c>
      <c r="D26" s="41" t="s">
        <v>168</v>
      </c>
      <c r="E26" s="42" t="s">
        <v>98</v>
      </c>
      <c r="F26" s="42" t="s">
        <v>197</v>
      </c>
      <c r="G26" s="42" t="s">
        <v>0</v>
      </c>
      <c r="H26" s="43">
        <v>1</v>
      </c>
      <c r="I26" s="44">
        <v>16</v>
      </c>
      <c r="J26" s="45">
        <f t="shared" si="11"/>
        <v>30</v>
      </c>
      <c r="K26" s="46"/>
      <c r="L26" s="47" t="str">
        <f t="shared" si="1"/>
        <v xml:space="preserve"> </v>
      </c>
      <c r="M26" s="48">
        <f t="shared" si="12"/>
        <v>0</v>
      </c>
      <c r="N26" s="49"/>
      <c r="O26" s="50" t="str">
        <f t="shared" si="2"/>
        <v xml:space="preserve"> </v>
      </c>
      <c r="P26" s="51">
        <f t="shared" si="13"/>
        <v>0</v>
      </c>
      <c r="Q26" s="52"/>
      <c r="R26" s="53" t="str">
        <f t="shared" si="3"/>
        <v xml:space="preserve"> </v>
      </c>
      <c r="S26" s="54">
        <f t="shared" si="14"/>
        <v>0</v>
      </c>
      <c r="T26" s="55"/>
      <c r="U26" s="56" t="str">
        <f t="shared" si="4"/>
        <v xml:space="preserve"> </v>
      </c>
      <c r="V26" s="57">
        <f t="shared" si="15"/>
        <v>0</v>
      </c>
      <c r="W26" s="58"/>
      <c r="X26" s="59" t="str">
        <f t="shared" si="5"/>
        <v xml:space="preserve"> </v>
      </c>
      <c r="Y26" s="60">
        <f t="shared" si="16"/>
        <v>0</v>
      </c>
      <c r="Z26" s="61"/>
      <c r="AA26" s="62" t="str">
        <f t="shared" si="6"/>
        <v xml:space="preserve"> </v>
      </c>
      <c r="AB26" s="63">
        <f t="shared" si="17"/>
        <v>0</v>
      </c>
      <c r="AC26" s="121"/>
      <c r="AD26" s="122" t="str">
        <f t="shared" si="7"/>
        <v xml:space="preserve"> </v>
      </c>
      <c r="AE26" s="123">
        <f t="shared" si="18"/>
        <v>0</v>
      </c>
      <c r="AF26" s="39">
        <f t="shared" si="8"/>
        <v>30</v>
      </c>
      <c r="AG26" s="64">
        <f t="shared" si="9"/>
        <v>16</v>
      </c>
      <c r="AH26" s="39">
        <f t="shared" si="10"/>
        <v>30</v>
      </c>
      <c r="AI26" s="125"/>
      <c r="AJ26" s="44">
        <v>16</v>
      </c>
      <c r="AK26" s="44">
        <v>202</v>
      </c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29</v>
      </c>
      <c r="C27" s="40">
        <v>231</v>
      </c>
      <c r="D27" s="41" t="s">
        <v>169</v>
      </c>
      <c r="E27" s="42" t="s">
        <v>98</v>
      </c>
      <c r="F27" s="42" t="s">
        <v>199</v>
      </c>
      <c r="G27" s="42" t="s">
        <v>0</v>
      </c>
      <c r="H27" s="43">
        <v>1</v>
      </c>
      <c r="I27" s="44">
        <v>17</v>
      </c>
      <c r="J27" s="45">
        <f t="shared" si="11"/>
        <v>29</v>
      </c>
      <c r="K27" s="46"/>
      <c r="L27" s="47" t="str">
        <f t="shared" si="1"/>
        <v xml:space="preserve"> </v>
      </c>
      <c r="M27" s="48">
        <f t="shared" si="12"/>
        <v>0</v>
      </c>
      <c r="N27" s="49"/>
      <c r="O27" s="50" t="str">
        <f t="shared" si="2"/>
        <v xml:space="preserve"> </v>
      </c>
      <c r="P27" s="51">
        <f t="shared" si="13"/>
        <v>0</v>
      </c>
      <c r="Q27" s="52"/>
      <c r="R27" s="53" t="str">
        <f t="shared" si="3"/>
        <v xml:space="preserve"> </v>
      </c>
      <c r="S27" s="54">
        <f t="shared" si="14"/>
        <v>0</v>
      </c>
      <c r="T27" s="55"/>
      <c r="U27" s="56" t="str">
        <f t="shared" si="4"/>
        <v xml:space="preserve"> </v>
      </c>
      <c r="V27" s="57">
        <f t="shared" si="15"/>
        <v>0</v>
      </c>
      <c r="W27" s="58"/>
      <c r="X27" s="59" t="str">
        <f t="shared" si="5"/>
        <v xml:space="preserve"> </v>
      </c>
      <c r="Y27" s="60">
        <f t="shared" si="16"/>
        <v>0</v>
      </c>
      <c r="Z27" s="61"/>
      <c r="AA27" s="62" t="str">
        <f t="shared" si="6"/>
        <v xml:space="preserve"> </v>
      </c>
      <c r="AB27" s="63">
        <f t="shared" si="17"/>
        <v>0</v>
      </c>
      <c r="AC27" s="121"/>
      <c r="AD27" s="122" t="str">
        <f t="shared" si="7"/>
        <v xml:space="preserve"> </v>
      </c>
      <c r="AE27" s="123">
        <f t="shared" si="18"/>
        <v>0</v>
      </c>
      <c r="AF27" s="39">
        <f t="shared" si="8"/>
        <v>29</v>
      </c>
      <c r="AG27" s="64">
        <f t="shared" si="9"/>
        <v>17</v>
      </c>
      <c r="AH27" s="39">
        <f t="shared" si="10"/>
        <v>29</v>
      </c>
      <c r="AI27" s="125"/>
      <c r="AJ27" s="44">
        <v>17</v>
      </c>
      <c r="AK27" s="44">
        <v>231</v>
      </c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28</v>
      </c>
      <c r="C28" s="40">
        <v>288</v>
      </c>
      <c r="D28" s="234" t="s">
        <v>170</v>
      </c>
      <c r="E28" s="235" t="s">
        <v>143</v>
      </c>
      <c r="F28" s="235" t="s">
        <v>200</v>
      </c>
      <c r="G28" s="42" t="s">
        <v>0</v>
      </c>
      <c r="H28" s="43">
        <v>1</v>
      </c>
      <c r="I28" s="44">
        <v>18</v>
      </c>
      <c r="J28" s="45">
        <f t="shared" si="11"/>
        <v>28</v>
      </c>
      <c r="K28" s="46"/>
      <c r="L28" s="47" t="str">
        <f t="shared" si="1"/>
        <v xml:space="preserve"> </v>
      </c>
      <c r="M28" s="48">
        <f t="shared" si="12"/>
        <v>0</v>
      </c>
      <c r="N28" s="49"/>
      <c r="O28" s="50" t="str">
        <f t="shared" si="2"/>
        <v xml:space="preserve"> </v>
      </c>
      <c r="P28" s="51">
        <f t="shared" si="13"/>
        <v>0</v>
      </c>
      <c r="Q28" s="52"/>
      <c r="R28" s="53" t="str">
        <f t="shared" si="3"/>
        <v xml:space="preserve"> </v>
      </c>
      <c r="S28" s="54">
        <f t="shared" si="14"/>
        <v>0</v>
      </c>
      <c r="T28" s="55"/>
      <c r="U28" s="56" t="str">
        <f t="shared" si="4"/>
        <v xml:space="preserve"> </v>
      </c>
      <c r="V28" s="57">
        <f t="shared" si="15"/>
        <v>0</v>
      </c>
      <c r="W28" s="58"/>
      <c r="X28" s="59" t="str">
        <f t="shared" si="5"/>
        <v xml:space="preserve"> </v>
      </c>
      <c r="Y28" s="60">
        <f t="shared" si="16"/>
        <v>0</v>
      </c>
      <c r="Z28" s="61"/>
      <c r="AA28" s="62" t="str">
        <f t="shared" si="6"/>
        <v xml:space="preserve"> </v>
      </c>
      <c r="AB28" s="63">
        <f t="shared" si="17"/>
        <v>0</v>
      </c>
      <c r="AC28" s="121"/>
      <c r="AD28" s="122" t="str">
        <f t="shared" si="7"/>
        <v xml:space="preserve"> </v>
      </c>
      <c r="AE28" s="123">
        <f t="shared" si="18"/>
        <v>0</v>
      </c>
      <c r="AF28" s="39">
        <f t="shared" si="8"/>
        <v>28</v>
      </c>
      <c r="AG28" s="64">
        <f t="shared" si="9"/>
        <v>18</v>
      </c>
      <c r="AH28" s="39">
        <f t="shared" si="10"/>
        <v>28</v>
      </c>
      <c r="AI28" s="125"/>
      <c r="AJ28" s="44">
        <v>18</v>
      </c>
      <c r="AK28" s="44">
        <v>288</v>
      </c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27</v>
      </c>
      <c r="C29" s="40">
        <v>220</v>
      </c>
      <c r="D29" s="41" t="s">
        <v>171</v>
      </c>
      <c r="E29" s="42" t="s">
        <v>98</v>
      </c>
      <c r="F29" s="42" t="s">
        <v>152</v>
      </c>
      <c r="G29" s="42" t="s">
        <v>0</v>
      </c>
      <c r="H29" s="43">
        <v>1</v>
      </c>
      <c r="I29" s="44">
        <v>19</v>
      </c>
      <c r="J29" s="45">
        <f t="shared" si="11"/>
        <v>27</v>
      </c>
      <c r="K29" s="46"/>
      <c r="L29" s="47" t="str">
        <f t="shared" si="1"/>
        <v xml:space="preserve"> </v>
      </c>
      <c r="M29" s="48">
        <f t="shared" si="12"/>
        <v>0</v>
      </c>
      <c r="N29" s="49"/>
      <c r="O29" s="50" t="str">
        <f t="shared" si="2"/>
        <v xml:space="preserve"> </v>
      </c>
      <c r="P29" s="51">
        <f t="shared" si="13"/>
        <v>0</v>
      </c>
      <c r="Q29" s="52"/>
      <c r="R29" s="53" t="str">
        <f t="shared" si="3"/>
        <v xml:space="preserve"> </v>
      </c>
      <c r="S29" s="54">
        <f t="shared" si="14"/>
        <v>0</v>
      </c>
      <c r="T29" s="55"/>
      <c r="U29" s="56" t="str">
        <f t="shared" si="4"/>
        <v xml:space="preserve"> </v>
      </c>
      <c r="V29" s="57">
        <f t="shared" si="15"/>
        <v>0</v>
      </c>
      <c r="W29" s="58"/>
      <c r="X29" s="59" t="str">
        <f t="shared" si="5"/>
        <v xml:space="preserve"> </v>
      </c>
      <c r="Y29" s="60">
        <f t="shared" si="16"/>
        <v>0</v>
      </c>
      <c r="Z29" s="61"/>
      <c r="AA29" s="62" t="str">
        <f t="shared" si="6"/>
        <v xml:space="preserve"> </v>
      </c>
      <c r="AB29" s="63">
        <f t="shared" si="17"/>
        <v>0</v>
      </c>
      <c r="AC29" s="121"/>
      <c r="AD29" s="122" t="str">
        <f t="shared" si="7"/>
        <v xml:space="preserve"> </v>
      </c>
      <c r="AE29" s="123">
        <f t="shared" si="18"/>
        <v>0</v>
      </c>
      <c r="AF29" s="39">
        <f t="shared" si="8"/>
        <v>27</v>
      </c>
      <c r="AG29" s="64">
        <f t="shared" si="9"/>
        <v>19</v>
      </c>
      <c r="AH29" s="39">
        <f t="shared" si="10"/>
        <v>27</v>
      </c>
      <c r="AI29" s="128"/>
      <c r="AJ29" s="44">
        <v>19</v>
      </c>
      <c r="AK29" s="44">
        <v>220</v>
      </c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26</v>
      </c>
      <c r="C30" s="40">
        <v>211</v>
      </c>
      <c r="D30" s="41" t="s">
        <v>172</v>
      </c>
      <c r="E30" s="42" t="s">
        <v>98</v>
      </c>
      <c r="F30" s="42" t="s">
        <v>201</v>
      </c>
      <c r="G30" s="42" t="s">
        <v>0</v>
      </c>
      <c r="H30" s="43">
        <v>1</v>
      </c>
      <c r="I30" s="44">
        <v>20</v>
      </c>
      <c r="J30" s="45">
        <f t="shared" si="11"/>
        <v>26</v>
      </c>
      <c r="K30" s="46"/>
      <c r="L30" s="47" t="str">
        <f t="shared" si="1"/>
        <v xml:space="preserve"> </v>
      </c>
      <c r="M30" s="48">
        <f t="shared" si="12"/>
        <v>0</v>
      </c>
      <c r="N30" s="49"/>
      <c r="O30" s="50" t="str">
        <f t="shared" si="2"/>
        <v xml:space="preserve"> </v>
      </c>
      <c r="P30" s="51">
        <f t="shared" si="13"/>
        <v>0</v>
      </c>
      <c r="Q30" s="52"/>
      <c r="R30" s="53" t="str">
        <f t="shared" si="3"/>
        <v xml:space="preserve"> </v>
      </c>
      <c r="S30" s="54">
        <f t="shared" si="14"/>
        <v>0</v>
      </c>
      <c r="T30" s="55"/>
      <c r="U30" s="56" t="str">
        <f t="shared" si="4"/>
        <v xml:space="preserve"> </v>
      </c>
      <c r="V30" s="57">
        <f t="shared" si="15"/>
        <v>0</v>
      </c>
      <c r="W30" s="58"/>
      <c r="X30" s="59" t="str">
        <f t="shared" si="5"/>
        <v xml:space="preserve"> </v>
      </c>
      <c r="Y30" s="60">
        <f t="shared" si="16"/>
        <v>0</v>
      </c>
      <c r="Z30" s="61"/>
      <c r="AA30" s="62" t="str">
        <f t="shared" si="6"/>
        <v xml:space="preserve"> </v>
      </c>
      <c r="AB30" s="63">
        <f t="shared" si="17"/>
        <v>0</v>
      </c>
      <c r="AC30" s="121"/>
      <c r="AD30" s="122" t="str">
        <f t="shared" si="7"/>
        <v xml:space="preserve"> </v>
      </c>
      <c r="AE30" s="123">
        <f t="shared" si="18"/>
        <v>0</v>
      </c>
      <c r="AF30" s="39">
        <f t="shared" si="8"/>
        <v>26</v>
      </c>
      <c r="AG30" s="64">
        <f t="shared" si="9"/>
        <v>20</v>
      </c>
      <c r="AH30" s="39">
        <f t="shared" si="10"/>
        <v>26</v>
      </c>
      <c r="AI30" s="125"/>
      <c r="AJ30" s="44">
        <v>20</v>
      </c>
      <c r="AK30" s="44">
        <v>211</v>
      </c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25</v>
      </c>
      <c r="C31" s="40">
        <v>210</v>
      </c>
      <c r="D31" s="41" t="s">
        <v>173</v>
      </c>
      <c r="E31" s="42" t="s">
        <v>98</v>
      </c>
      <c r="F31" s="42" t="s">
        <v>104</v>
      </c>
      <c r="G31" s="42" t="s">
        <v>0</v>
      </c>
      <c r="H31" s="43">
        <v>1</v>
      </c>
      <c r="I31" s="44">
        <v>21</v>
      </c>
      <c r="J31" s="45">
        <f t="shared" si="11"/>
        <v>25</v>
      </c>
      <c r="K31" s="46"/>
      <c r="L31" s="47" t="str">
        <f t="shared" si="1"/>
        <v xml:space="preserve"> </v>
      </c>
      <c r="M31" s="48">
        <f t="shared" si="12"/>
        <v>0</v>
      </c>
      <c r="N31" s="49"/>
      <c r="O31" s="50" t="str">
        <f t="shared" si="2"/>
        <v xml:space="preserve"> </v>
      </c>
      <c r="P31" s="51">
        <f t="shared" si="13"/>
        <v>0</v>
      </c>
      <c r="Q31" s="52"/>
      <c r="R31" s="53" t="str">
        <f t="shared" si="3"/>
        <v xml:space="preserve"> </v>
      </c>
      <c r="S31" s="54">
        <f t="shared" si="14"/>
        <v>0</v>
      </c>
      <c r="T31" s="55"/>
      <c r="U31" s="56" t="str">
        <f t="shared" si="4"/>
        <v xml:space="preserve"> </v>
      </c>
      <c r="V31" s="57">
        <f t="shared" si="15"/>
        <v>0</v>
      </c>
      <c r="W31" s="58"/>
      <c r="X31" s="59" t="str">
        <f t="shared" si="5"/>
        <v xml:space="preserve"> </v>
      </c>
      <c r="Y31" s="60">
        <f t="shared" si="16"/>
        <v>0</v>
      </c>
      <c r="Z31" s="61"/>
      <c r="AA31" s="62" t="str">
        <f t="shared" si="6"/>
        <v xml:space="preserve"> </v>
      </c>
      <c r="AB31" s="63">
        <f t="shared" si="17"/>
        <v>0</v>
      </c>
      <c r="AC31" s="121"/>
      <c r="AD31" s="122" t="str">
        <f t="shared" si="7"/>
        <v xml:space="preserve"> </v>
      </c>
      <c r="AE31" s="123">
        <f t="shared" si="18"/>
        <v>0</v>
      </c>
      <c r="AF31" s="39">
        <f t="shared" si="8"/>
        <v>25</v>
      </c>
      <c r="AG31" s="64">
        <f t="shared" si="9"/>
        <v>21</v>
      </c>
      <c r="AH31" s="39">
        <f t="shared" si="10"/>
        <v>25</v>
      </c>
      <c r="AI31" s="125"/>
      <c r="AJ31" s="44">
        <v>21</v>
      </c>
      <c r="AK31" s="44">
        <v>210</v>
      </c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24</v>
      </c>
      <c r="C32" s="40">
        <v>222</v>
      </c>
      <c r="D32" s="41" t="s">
        <v>174</v>
      </c>
      <c r="E32" s="42" t="s">
        <v>98</v>
      </c>
      <c r="F32" s="42" t="s">
        <v>145</v>
      </c>
      <c r="G32" s="42" t="s">
        <v>0</v>
      </c>
      <c r="H32" s="43">
        <v>1</v>
      </c>
      <c r="I32" s="44">
        <v>22</v>
      </c>
      <c r="J32" s="45">
        <f t="shared" si="11"/>
        <v>24</v>
      </c>
      <c r="K32" s="46"/>
      <c r="L32" s="47" t="str">
        <f t="shared" si="1"/>
        <v xml:space="preserve"> </v>
      </c>
      <c r="M32" s="48">
        <f t="shared" si="12"/>
        <v>0</v>
      </c>
      <c r="N32" s="49"/>
      <c r="O32" s="50" t="str">
        <f t="shared" si="2"/>
        <v xml:space="preserve"> </v>
      </c>
      <c r="P32" s="51">
        <f t="shared" si="13"/>
        <v>0</v>
      </c>
      <c r="Q32" s="52"/>
      <c r="R32" s="53" t="str">
        <f t="shared" si="3"/>
        <v xml:space="preserve"> </v>
      </c>
      <c r="S32" s="54">
        <f t="shared" si="14"/>
        <v>0</v>
      </c>
      <c r="T32" s="55"/>
      <c r="U32" s="56" t="str">
        <f t="shared" si="4"/>
        <v xml:space="preserve"> </v>
      </c>
      <c r="V32" s="57">
        <f t="shared" si="15"/>
        <v>0</v>
      </c>
      <c r="W32" s="58"/>
      <c r="X32" s="59" t="str">
        <f t="shared" si="5"/>
        <v xml:space="preserve"> </v>
      </c>
      <c r="Y32" s="60">
        <f t="shared" si="16"/>
        <v>0</v>
      </c>
      <c r="Z32" s="61"/>
      <c r="AA32" s="62" t="str">
        <f t="shared" si="6"/>
        <v xml:space="preserve"> </v>
      </c>
      <c r="AB32" s="63">
        <f t="shared" si="17"/>
        <v>0</v>
      </c>
      <c r="AC32" s="121"/>
      <c r="AD32" s="122" t="str">
        <f t="shared" si="7"/>
        <v xml:space="preserve"> </v>
      </c>
      <c r="AE32" s="123">
        <f t="shared" si="18"/>
        <v>0</v>
      </c>
      <c r="AF32" s="39">
        <f t="shared" si="8"/>
        <v>24</v>
      </c>
      <c r="AG32" s="64">
        <f t="shared" si="9"/>
        <v>22</v>
      </c>
      <c r="AH32" s="39">
        <f t="shared" si="10"/>
        <v>24</v>
      </c>
      <c r="AI32" s="125"/>
      <c r="AJ32" s="44">
        <v>22</v>
      </c>
      <c r="AK32" s="44">
        <v>222</v>
      </c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23</v>
      </c>
      <c r="C33" s="40">
        <v>203</v>
      </c>
      <c r="D33" s="41" t="s">
        <v>175</v>
      </c>
      <c r="E33" s="42" t="s">
        <v>98</v>
      </c>
      <c r="F33" s="42" t="s">
        <v>139</v>
      </c>
      <c r="G33" s="42" t="s">
        <v>0</v>
      </c>
      <c r="H33" s="43">
        <v>1</v>
      </c>
      <c r="I33" s="44">
        <v>23</v>
      </c>
      <c r="J33" s="45">
        <f t="shared" si="11"/>
        <v>23</v>
      </c>
      <c r="K33" s="46"/>
      <c r="L33" s="47" t="str">
        <f t="shared" si="1"/>
        <v xml:space="preserve"> </v>
      </c>
      <c r="M33" s="48">
        <f t="shared" si="12"/>
        <v>0</v>
      </c>
      <c r="N33" s="49"/>
      <c r="O33" s="50" t="str">
        <f t="shared" si="2"/>
        <v xml:space="preserve"> </v>
      </c>
      <c r="P33" s="51">
        <f t="shared" si="13"/>
        <v>0</v>
      </c>
      <c r="Q33" s="52"/>
      <c r="R33" s="53" t="str">
        <f t="shared" si="3"/>
        <v xml:space="preserve"> </v>
      </c>
      <c r="S33" s="54">
        <f t="shared" si="14"/>
        <v>0</v>
      </c>
      <c r="T33" s="55"/>
      <c r="U33" s="56" t="str">
        <f t="shared" si="4"/>
        <v xml:space="preserve"> </v>
      </c>
      <c r="V33" s="57">
        <f t="shared" si="15"/>
        <v>0</v>
      </c>
      <c r="W33" s="58"/>
      <c r="X33" s="59" t="str">
        <f t="shared" si="5"/>
        <v xml:space="preserve"> </v>
      </c>
      <c r="Y33" s="60">
        <f t="shared" si="16"/>
        <v>0</v>
      </c>
      <c r="Z33" s="61"/>
      <c r="AA33" s="62" t="str">
        <f t="shared" si="6"/>
        <v xml:space="preserve"> </v>
      </c>
      <c r="AB33" s="63">
        <f t="shared" si="17"/>
        <v>0</v>
      </c>
      <c r="AC33" s="121"/>
      <c r="AD33" s="122" t="str">
        <f t="shared" si="7"/>
        <v xml:space="preserve"> </v>
      </c>
      <c r="AE33" s="123">
        <f t="shared" si="18"/>
        <v>0</v>
      </c>
      <c r="AF33" s="39">
        <f t="shared" si="8"/>
        <v>23</v>
      </c>
      <c r="AG33" s="64">
        <f t="shared" si="9"/>
        <v>23</v>
      </c>
      <c r="AH33" s="39">
        <f t="shared" si="10"/>
        <v>23</v>
      </c>
      <c r="AI33" s="125"/>
      <c r="AJ33" s="44">
        <v>23</v>
      </c>
      <c r="AK33" s="44">
        <v>203</v>
      </c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22</v>
      </c>
      <c r="C34" s="40">
        <v>233</v>
      </c>
      <c r="D34" s="41" t="s">
        <v>176</v>
      </c>
      <c r="E34" s="42" t="s">
        <v>98</v>
      </c>
      <c r="F34" s="42" t="s">
        <v>202</v>
      </c>
      <c r="G34" s="42" t="s">
        <v>0</v>
      </c>
      <c r="H34" s="43">
        <v>1</v>
      </c>
      <c r="I34" s="44">
        <v>24</v>
      </c>
      <c r="J34" s="45">
        <f t="shared" si="11"/>
        <v>22</v>
      </c>
      <c r="K34" s="46"/>
      <c r="L34" s="47" t="str">
        <f t="shared" si="1"/>
        <v xml:space="preserve"> </v>
      </c>
      <c r="M34" s="48">
        <f t="shared" si="12"/>
        <v>0</v>
      </c>
      <c r="N34" s="49"/>
      <c r="O34" s="50" t="str">
        <f t="shared" si="2"/>
        <v xml:space="preserve"> </v>
      </c>
      <c r="P34" s="51">
        <f t="shared" si="13"/>
        <v>0</v>
      </c>
      <c r="Q34" s="52"/>
      <c r="R34" s="53" t="str">
        <f t="shared" si="3"/>
        <v xml:space="preserve"> </v>
      </c>
      <c r="S34" s="54">
        <f t="shared" si="14"/>
        <v>0</v>
      </c>
      <c r="T34" s="55"/>
      <c r="U34" s="56" t="str">
        <f t="shared" si="4"/>
        <v xml:space="preserve"> </v>
      </c>
      <c r="V34" s="57">
        <f t="shared" si="15"/>
        <v>0</v>
      </c>
      <c r="W34" s="58"/>
      <c r="X34" s="59" t="str">
        <f t="shared" si="5"/>
        <v xml:space="preserve"> </v>
      </c>
      <c r="Y34" s="60">
        <f t="shared" si="16"/>
        <v>0</v>
      </c>
      <c r="Z34" s="61"/>
      <c r="AA34" s="62" t="str">
        <f t="shared" si="6"/>
        <v xml:space="preserve"> </v>
      </c>
      <c r="AB34" s="63">
        <f t="shared" si="17"/>
        <v>0</v>
      </c>
      <c r="AC34" s="121"/>
      <c r="AD34" s="122" t="str">
        <f t="shared" si="7"/>
        <v xml:space="preserve"> </v>
      </c>
      <c r="AE34" s="123">
        <f t="shared" si="18"/>
        <v>0</v>
      </c>
      <c r="AF34" s="39">
        <f t="shared" si="8"/>
        <v>22</v>
      </c>
      <c r="AG34" s="64">
        <f t="shared" si="9"/>
        <v>24</v>
      </c>
      <c r="AH34" s="39">
        <f t="shared" si="10"/>
        <v>22</v>
      </c>
      <c r="AI34" s="125"/>
      <c r="AJ34" s="44">
        <v>24</v>
      </c>
      <c r="AK34" s="44">
        <v>233</v>
      </c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21</v>
      </c>
      <c r="C35" s="40">
        <v>230</v>
      </c>
      <c r="D35" s="41" t="s">
        <v>177</v>
      </c>
      <c r="E35" s="42" t="s">
        <v>98</v>
      </c>
      <c r="F35" s="42" t="s">
        <v>17</v>
      </c>
      <c r="G35" s="42" t="s">
        <v>0</v>
      </c>
      <c r="H35" s="43">
        <v>1</v>
      </c>
      <c r="I35" s="44">
        <v>25</v>
      </c>
      <c r="J35" s="45">
        <f t="shared" si="11"/>
        <v>21</v>
      </c>
      <c r="K35" s="46"/>
      <c r="L35" s="47" t="str">
        <f t="shared" si="1"/>
        <v xml:space="preserve"> </v>
      </c>
      <c r="M35" s="48">
        <f t="shared" si="12"/>
        <v>0</v>
      </c>
      <c r="N35" s="49"/>
      <c r="O35" s="50" t="str">
        <f t="shared" si="2"/>
        <v xml:space="preserve"> </v>
      </c>
      <c r="P35" s="51">
        <f t="shared" si="13"/>
        <v>0</v>
      </c>
      <c r="Q35" s="52"/>
      <c r="R35" s="53" t="str">
        <f t="shared" si="3"/>
        <v xml:space="preserve"> </v>
      </c>
      <c r="S35" s="54">
        <f t="shared" si="14"/>
        <v>0</v>
      </c>
      <c r="T35" s="55"/>
      <c r="U35" s="56" t="str">
        <f t="shared" si="4"/>
        <v xml:space="preserve"> </v>
      </c>
      <c r="V35" s="57">
        <f t="shared" si="15"/>
        <v>0</v>
      </c>
      <c r="W35" s="58"/>
      <c r="X35" s="59" t="str">
        <f t="shared" si="5"/>
        <v xml:space="preserve"> </v>
      </c>
      <c r="Y35" s="60">
        <f t="shared" si="16"/>
        <v>0</v>
      </c>
      <c r="Z35" s="61"/>
      <c r="AA35" s="62" t="str">
        <f t="shared" si="6"/>
        <v xml:space="preserve"> </v>
      </c>
      <c r="AB35" s="63">
        <f t="shared" si="17"/>
        <v>0</v>
      </c>
      <c r="AC35" s="121"/>
      <c r="AD35" s="122" t="str">
        <f t="shared" si="7"/>
        <v xml:space="preserve"> </v>
      </c>
      <c r="AE35" s="123">
        <f t="shared" si="18"/>
        <v>0</v>
      </c>
      <c r="AF35" s="39">
        <f t="shared" si="8"/>
        <v>21</v>
      </c>
      <c r="AG35" s="64">
        <f t="shared" si="9"/>
        <v>25</v>
      </c>
      <c r="AH35" s="39">
        <f t="shared" si="10"/>
        <v>21</v>
      </c>
      <c r="AI35" s="125"/>
      <c r="AJ35" s="44">
        <v>25</v>
      </c>
      <c r="AK35" s="44">
        <v>230</v>
      </c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20</v>
      </c>
      <c r="C36" s="40">
        <v>209</v>
      </c>
      <c r="D36" s="41" t="s">
        <v>178</v>
      </c>
      <c r="E36" s="42" t="s">
        <v>98</v>
      </c>
      <c r="F36" s="42" t="s">
        <v>104</v>
      </c>
      <c r="G36" s="42" t="s">
        <v>0</v>
      </c>
      <c r="H36" s="43">
        <v>1</v>
      </c>
      <c r="I36" s="44">
        <v>26</v>
      </c>
      <c r="J36" s="45">
        <f t="shared" si="11"/>
        <v>20</v>
      </c>
      <c r="K36" s="46"/>
      <c r="L36" s="47" t="str">
        <f t="shared" si="1"/>
        <v xml:space="preserve"> </v>
      </c>
      <c r="M36" s="48">
        <f t="shared" si="12"/>
        <v>0</v>
      </c>
      <c r="N36" s="49"/>
      <c r="O36" s="50" t="str">
        <f t="shared" si="2"/>
        <v xml:space="preserve"> </v>
      </c>
      <c r="P36" s="51">
        <f t="shared" si="13"/>
        <v>0</v>
      </c>
      <c r="Q36" s="52"/>
      <c r="R36" s="53" t="str">
        <f t="shared" si="3"/>
        <v xml:space="preserve"> </v>
      </c>
      <c r="S36" s="54">
        <f t="shared" si="14"/>
        <v>0</v>
      </c>
      <c r="T36" s="55"/>
      <c r="U36" s="56" t="str">
        <f t="shared" si="4"/>
        <v xml:space="preserve"> </v>
      </c>
      <c r="V36" s="57">
        <f t="shared" si="15"/>
        <v>0</v>
      </c>
      <c r="W36" s="58"/>
      <c r="X36" s="59" t="str">
        <f t="shared" si="5"/>
        <v xml:space="preserve"> </v>
      </c>
      <c r="Y36" s="60">
        <f t="shared" si="16"/>
        <v>0</v>
      </c>
      <c r="Z36" s="61"/>
      <c r="AA36" s="62" t="str">
        <f t="shared" si="6"/>
        <v xml:space="preserve"> </v>
      </c>
      <c r="AB36" s="63">
        <f t="shared" si="17"/>
        <v>0</v>
      </c>
      <c r="AC36" s="121"/>
      <c r="AD36" s="122" t="str">
        <f t="shared" si="7"/>
        <v xml:space="preserve"> </v>
      </c>
      <c r="AE36" s="123">
        <f t="shared" si="18"/>
        <v>0</v>
      </c>
      <c r="AF36" s="39">
        <f t="shared" si="8"/>
        <v>20</v>
      </c>
      <c r="AG36" s="64">
        <f t="shared" si="9"/>
        <v>26</v>
      </c>
      <c r="AH36" s="39">
        <f t="shared" si="10"/>
        <v>20</v>
      </c>
      <c r="AI36" s="127"/>
      <c r="AJ36" s="44">
        <v>26</v>
      </c>
      <c r="AK36" s="44">
        <v>209</v>
      </c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19</v>
      </c>
      <c r="C37" s="40">
        <v>228</v>
      </c>
      <c r="D37" s="41" t="s">
        <v>179</v>
      </c>
      <c r="E37" s="42" t="s">
        <v>98</v>
      </c>
      <c r="F37" s="42" t="s">
        <v>147</v>
      </c>
      <c r="G37" s="42" t="s">
        <v>0</v>
      </c>
      <c r="H37" s="43">
        <v>1</v>
      </c>
      <c r="I37" s="44">
        <v>27</v>
      </c>
      <c r="J37" s="45">
        <f t="shared" si="11"/>
        <v>19</v>
      </c>
      <c r="K37" s="46"/>
      <c r="L37" s="47" t="str">
        <f t="shared" si="1"/>
        <v xml:space="preserve"> </v>
      </c>
      <c r="M37" s="48">
        <f t="shared" si="12"/>
        <v>0</v>
      </c>
      <c r="N37" s="49"/>
      <c r="O37" s="50" t="str">
        <f t="shared" si="2"/>
        <v xml:space="preserve"> </v>
      </c>
      <c r="P37" s="51">
        <f t="shared" si="13"/>
        <v>0</v>
      </c>
      <c r="Q37" s="52"/>
      <c r="R37" s="53" t="str">
        <f t="shared" si="3"/>
        <v xml:space="preserve"> </v>
      </c>
      <c r="S37" s="54">
        <f t="shared" si="14"/>
        <v>0</v>
      </c>
      <c r="T37" s="55"/>
      <c r="U37" s="56" t="str">
        <f t="shared" si="4"/>
        <v xml:space="preserve"> </v>
      </c>
      <c r="V37" s="57">
        <f t="shared" si="15"/>
        <v>0</v>
      </c>
      <c r="W37" s="58"/>
      <c r="X37" s="59" t="str">
        <f t="shared" si="5"/>
        <v xml:space="preserve"> </v>
      </c>
      <c r="Y37" s="60">
        <f t="shared" si="16"/>
        <v>0</v>
      </c>
      <c r="Z37" s="61"/>
      <c r="AA37" s="62" t="str">
        <f t="shared" si="6"/>
        <v xml:space="preserve"> </v>
      </c>
      <c r="AB37" s="63">
        <f t="shared" si="17"/>
        <v>0</v>
      </c>
      <c r="AC37" s="121"/>
      <c r="AD37" s="122" t="str">
        <f t="shared" si="7"/>
        <v xml:space="preserve"> </v>
      </c>
      <c r="AE37" s="123">
        <f t="shared" si="18"/>
        <v>0</v>
      </c>
      <c r="AF37" s="39">
        <f t="shared" si="8"/>
        <v>19</v>
      </c>
      <c r="AG37" s="64">
        <f t="shared" si="9"/>
        <v>27</v>
      </c>
      <c r="AH37" s="39">
        <f t="shared" si="10"/>
        <v>19</v>
      </c>
      <c r="AI37" s="125"/>
      <c r="AJ37" s="44">
        <v>27</v>
      </c>
      <c r="AK37" s="44">
        <v>228</v>
      </c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18</v>
      </c>
      <c r="C38" s="40">
        <v>205</v>
      </c>
      <c r="D38" s="41" t="s">
        <v>180</v>
      </c>
      <c r="E38" s="42" t="s">
        <v>98</v>
      </c>
      <c r="F38" s="42" t="s">
        <v>139</v>
      </c>
      <c r="G38" s="42" t="s">
        <v>0</v>
      </c>
      <c r="H38" s="43">
        <v>1</v>
      </c>
      <c r="I38" s="44">
        <v>28</v>
      </c>
      <c r="J38" s="45">
        <f t="shared" si="11"/>
        <v>18</v>
      </c>
      <c r="K38" s="46"/>
      <c r="L38" s="47" t="str">
        <f t="shared" si="1"/>
        <v xml:space="preserve"> </v>
      </c>
      <c r="M38" s="48">
        <f t="shared" si="12"/>
        <v>0</v>
      </c>
      <c r="N38" s="49"/>
      <c r="O38" s="50" t="str">
        <f t="shared" si="2"/>
        <v xml:space="preserve"> </v>
      </c>
      <c r="P38" s="51">
        <f t="shared" si="13"/>
        <v>0</v>
      </c>
      <c r="Q38" s="52"/>
      <c r="R38" s="53" t="str">
        <f t="shared" si="3"/>
        <v xml:space="preserve"> </v>
      </c>
      <c r="S38" s="54">
        <f t="shared" si="14"/>
        <v>0</v>
      </c>
      <c r="T38" s="55"/>
      <c r="U38" s="56" t="str">
        <f t="shared" si="4"/>
        <v xml:space="preserve"> </v>
      </c>
      <c r="V38" s="57">
        <f t="shared" si="15"/>
        <v>0</v>
      </c>
      <c r="W38" s="58"/>
      <c r="X38" s="59" t="str">
        <f t="shared" si="5"/>
        <v xml:space="preserve"> </v>
      </c>
      <c r="Y38" s="60">
        <f t="shared" si="16"/>
        <v>0</v>
      </c>
      <c r="Z38" s="61"/>
      <c r="AA38" s="62" t="str">
        <f t="shared" si="6"/>
        <v xml:space="preserve"> </v>
      </c>
      <c r="AB38" s="63">
        <f t="shared" si="17"/>
        <v>0</v>
      </c>
      <c r="AC38" s="121"/>
      <c r="AD38" s="122" t="str">
        <f t="shared" si="7"/>
        <v xml:space="preserve"> </v>
      </c>
      <c r="AE38" s="123">
        <f t="shared" si="18"/>
        <v>0</v>
      </c>
      <c r="AF38" s="39">
        <f t="shared" si="8"/>
        <v>18</v>
      </c>
      <c r="AG38" s="64">
        <f t="shared" si="9"/>
        <v>28</v>
      </c>
      <c r="AH38" s="39">
        <f t="shared" si="10"/>
        <v>18</v>
      </c>
      <c r="AI38" s="127"/>
      <c r="AJ38" s="44">
        <v>28</v>
      </c>
      <c r="AK38" s="44">
        <v>205</v>
      </c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206</v>
      </c>
      <c r="D39" s="41" t="s">
        <v>181</v>
      </c>
      <c r="E39" s="42" t="s">
        <v>98</v>
      </c>
      <c r="F39" s="42" t="s">
        <v>104</v>
      </c>
      <c r="G39" s="42" t="s">
        <v>0</v>
      </c>
      <c r="H39" s="43">
        <v>1</v>
      </c>
      <c r="I39" s="44">
        <v>29</v>
      </c>
      <c r="J39" s="45">
        <f t="shared" si="11"/>
        <v>17</v>
      </c>
      <c r="K39" s="46"/>
      <c r="L39" s="47" t="str">
        <f t="shared" si="1"/>
        <v xml:space="preserve"> </v>
      </c>
      <c r="M39" s="48">
        <f t="shared" si="12"/>
        <v>0</v>
      </c>
      <c r="N39" s="49"/>
      <c r="O39" s="50" t="str">
        <f t="shared" si="2"/>
        <v xml:space="preserve"> </v>
      </c>
      <c r="P39" s="51">
        <f t="shared" si="13"/>
        <v>0</v>
      </c>
      <c r="Q39" s="52"/>
      <c r="R39" s="53" t="str">
        <f t="shared" si="3"/>
        <v xml:space="preserve"> </v>
      </c>
      <c r="S39" s="54">
        <f t="shared" si="14"/>
        <v>0</v>
      </c>
      <c r="T39" s="55"/>
      <c r="U39" s="56" t="str">
        <f t="shared" si="4"/>
        <v xml:space="preserve"> </v>
      </c>
      <c r="V39" s="57">
        <f t="shared" si="15"/>
        <v>0</v>
      </c>
      <c r="W39" s="58"/>
      <c r="X39" s="59" t="str">
        <f t="shared" si="5"/>
        <v xml:space="preserve"> </v>
      </c>
      <c r="Y39" s="60">
        <f t="shared" si="16"/>
        <v>0</v>
      </c>
      <c r="Z39" s="61"/>
      <c r="AA39" s="62" t="str">
        <f t="shared" si="6"/>
        <v xml:space="preserve"> </v>
      </c>
      <c r="AB39" s="63">
        <f t="shared" si="17"/>
        <v>0</v>
      </c>
      <c r="AC39" s="121"/>
      <c r="AD39" s="122" t="str">
        <f t="shared" si="7"/>
        <v xml:space="preserve"> </v>
      </c>
      <c r="AE39" s="123">
        <f t="shared" si="18"/>
        <v>0</v>
      </c>
      <c r="AF39" s="39">
        <f t="shared" si="8"/>
        <v>17</v>
      </c>
      <c r="AG39" s="64">
        <f t="shared" si="9"/>
        <v>29</v>
      </c>
      <c r="AH39" s="39">
        <f t="shared" si="10"/>
        <v>17</v>
      </c>
      <c r="AI39" s="126"/>
      <c r="AJ39" s="44">
        <v>29</v>
      </c>
      <c r="AK39" s="44">
        <v>206</v>
      </c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16</v>
      </c>
      <c r="C40" s="40">
        <v>283</v>
      </c>
      <c r="D40" s="234" t="s">
        <v>182</v>
      </c>
      <c r="E40" s="235" t="s">
        <v>143</v>
      </c>
      <c r="F40" s="235" t="s">
        <v>203</v>
      </c>
      <c r="G40" s="42" t="s">
        <v>0</v>
      </c>
      <c r="H40" s="43">
        <v>1</v>
      </c>
      <c r="I40" s="44">
        <v>30</v>
      </c>
      <c r="J40" s="45">
        <f t="shared" si="11"/>
        <v>16</v>
      </c>
      <c r="K40" s="46"/>
      <c r="L40" s="47" t="str">
        <f t="shared" si="1"/>
        <v xml:space="preserve"> </v>
      </c>
      <c r="M40" s="48">
        <f t="shared" si="12"/>
        <v>0</v>
      </c>
      <c r="N40" s="49"/>
      <c r="O40" s="50" t="str">
        <f t="shared" si="2"/>
        <v xml:space="preserve"> </v>
      </c>
      <c r="P40" s="51">
        <f t="shared" si="13"/>
        <v>0</v>
      </c>
      <c r="Q40" s="52"/>
      <c r="R40" s="53" t="str">
        <f t="shared" si="3"/>
        <v xml:space="preserve"> </v>
      </c>
      <c r="S40" s="54">
        <f t="shared" si="14"/>
        <v>0</v>
      </c>
      <c r="T40" s="55"/>
      <c r="U40" s="56" t="str">
        <f t="shared" si="4"/>
        <v xml:space="preserve"> </v>
      </c>
      <c r="V40" s="57">
        <f t="shared" si="15"/>
        <v>0</v>
      </c>
      <c r="W40" s="58"/>
      <c r="X40" s="59" t="str">
        <f t="shared" si="5"/>
        <v xml:space="preserve"> </v>
      </c>
      <c r="Y40" s="60">
        <f t="shared" si="16"/>
        <v>0</v>
      </c>
      <c r="Z40" s="61"/>
      <c r="AA40" s="62" t="str">
        <f t="shared" si="6"/>
        <v xml:space="preserve"> </v>
      </c>
      <c r="AB40" s="63">
        <f t="shared" si="17"/>
        <v>0</v>
      </c>
      <c r="AC40" s="121"/>
      <c r="AD40" s="122" t="str">
        <f t="shared" si="7"/>
        <v xml:space="preserve"> </v>
      </c>
      <c r="AE40" s="123">
        <f t="shared" si="18"/>
        <v>0</v>
      </c>
      <c r="AF40" s="39">
        <f t="shared" si="8"/>
        <v>16</v>
      </c>
      <c r="AG40" s="64">
        <f t="shared" si="9"/>
        <v>30</v>
      </c>
      <c r="AH40" s="39">
        <f t="shared" si="10"/>
        <v>16</v>
      </c>
      <c r="AJ40" s="44">
        <v>30</v>
      </c>
      <c r="AK40" s="44">
        <v>283</v>
      </c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15</v>
      </c>
      <c r="C41" s="40">
        <v>286</v>
      </c>
      <c r="D41" s="234" t="s">
        <v>183</v>
      </c>
      <c r="E41" s="235" t="s">
        <v>143</v>
      </c>
      <c r="F41" s="235" t="s">
        <v>196</v>
      </c>
      <c r="G41" s="42" t="s">
        <v>0</v>
      </c>
      <c r="H41" s="43">
        <v>1</v>
      </c>
      <c r="I41" s="44">
        <v>31</v>
      </c>
      <c r="J41" s="45">
        <f t="shared" si="11"/>
        <v>15</v>
      </c>
      <c r="K41" s="46"/>
      <c r="L41" s="47" t="str">
        <f t="shared" si="1"/>
        <v xml:space="preserve"> </v>
      </c>
      <c r="M41" s="48">
        <f t="shared" si="12"/>
        <v>0</v>
      </c>
      <c r="N41" s="49"/>
      <c r="O41" s="50" t="str">
        <f t="shared" si="2"/>
        <v xml:space="preserve"> </v>
      </c>
      <c r="P41" s="51">
        <f t="shared" si="13"/>
        <v>0</v>
      </c>
      <c r="Q41" s="52"/>
      <c r="R41" s="53" t="str">
        <f t="shared" si="3"/>
        <v xml:space="preserve"> </v>
      </c>
      <c r="S41" s="54">
        <f t="shared" si="14"/>
        <v>0</v>
      </c>
      <c r="T41" s="55"/>
      <c r="U41" s="56" t="str">
        <f t="shared" si="4"/>
        <v xml:space="preserve"> </v>
      </c>
      <c r="V41" s="57">
        <f t="shared" si="15"/>
        <v>0</v>
      </c>
      <c r="W41" s="58"/>
      <c r="X41" s="59" t="str">
        <f t="shared" si="5"/>
        <v xml:space="preserve"> </v>
      </c>
      <c r="Y41" s="60">
        <f t="shared" si="16"/>
        <v>0</v>
      </c>
      <c r="Z41" s="61"/>
      <c r="AA41" s="62" t="str">
        <f t="shared" si="6"/>
        <v xml:space="preserve"> </v>
      </c>
      <c r="AB41" s="63">
        <f t="shared" si="17"/>
        <v>0</v>
      </c>
      <c r="AC41" s="121"/>
      <c r="AD41" s="122" t="str">
        <f t="shared" si="7"/>
        <v xml:space="preserve"> </v>
      </c>
      <c r="AE41" s="123">
        <f t="shared" si="18"/>
        <v>0</v>
      </c>
      <c r="AF41" s="39">
        <f t="shared" si="8"/>
        <v>15</v>
      </c>
      <c r="AG41" s="64">
        <f t="shared" si="9"/>
        <v>31</v>
      </c>
      <c r="AH41" s="39">
        <f t="shared" si="10"/>
        <v>15</v>
      </c>
      <c r="AJ41" s="44">
        <v>31</v>
      </c>
      <c r="AK41" s="44">
        <v>286</v>
      </c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14</v>
      </c>
      <c r="C42" s="40">
        <v>282</v>
      </c>
      <c r="D42" s="234" t="s">
        <v>184</v>
      </c>
      <c r="E42" s="235" t="s">
        <v>143</v>
      </c>
      <c r="F42" s="235" t="s">
        <v>139</v>
      </c>
      <c r="G42" s="42" t="s">
        <v>0</v>
      </c>
      <c r="H42" s="43">
        <v>1</v>
      </c>
      <c r="I42" s="44">
        <v>32</v>
      </c>
      <c r="J42" s="45">
        <f t="shared" si="11"/>
        <v>14</v>
      </c>
      <c r="K42" s="46"/>
      <c r="L42" s="47" t="str">
        <f t="shared" si="1"/>
        <v xml:space="preserve"> </v>
      </c>
      <c r="M42" s="48">
        <f t="shared" si="12"/>
        <v>0</v>
      </c>
      <c r="N42" s="49"/>
      <c r="O42" s="50" t="str">
        <f t="shared" si="2"/>
        <v xml:space="preserve"> </v>
      </c>
      <c r="P42" s="51">
        <f t="shared" si="13"/>
        <v>0</v>
      </c>
      <c r="Q42" s="52"/>
      <c r="R42" s="53" t="str">
        <f t="shared" si="3"/>
        <v xml:space="preserve"> </v>
      </c>
      <c r="S42" s="54">
        <f t="shared" si="14"/>
        <v>0</v>
      </c>
      <c r="T42" s="55"/>
      <c r="U42" s="56" t="str">
        <f t="shared" si="4"/>
        <v xml:space="preserve"> </v>
      </c>
      <c r="V42" s="57">
        <f t="shared" si="15"/>
        <v>0</v>
      </c>
      <c r="W42" s="58"/>
      <c r="X42" s="59" t="str">
        <f t="shared" si="5"/>
        <v xml:space="preserve"> </v>
      </c>
      <c r="Y42" s="60">
        <f t="shared" si="16"/>
        <v>0</v>
      </c>
      <c r="Z42" s="61"/>
      <c r="AA42" s="62" t="str">
        <f t="shared" si="6"/>
        <v xml:space="preserve"> </v>
      </c>
      <c r="AB42" s="63">
        <f t="shared" si="17"/>
        <v>0</v>
      </c>
      <c r="AC42" s="121"/>
      <c r="AD42" s="122" t="str">
        <f t="shared" si="7"/>
        <v xml:space="preserve"> </v>
      </c>
      <c r="AE42" s="123">
        <f t="shared" si="18"/>
        <v>0</v>
      </c>
      <c r="AF42" s="39">
        <f t="shared" si="8"/>
        <v>14</v>
      </c>
      <c r="AG42" s="64">
        <f t="shared" si="9"/>
        <v>32</v>
      </c>
      <c r="AH42" s="39">
        <f t="shared" si="10"/>
        <v>14</v>
      </c>
      <c r="AJ42" s="44">
        <v>32</v>
      </c>
      <c r="AK42" s="44">
        <v>282</v>
      </c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13</v>
      </c>
      <c r="C43" s="40">
        <v>212</v>
      </c>
      <c r="D43" s="41" t="s">
        <v>185</v>
      </c>
      <c r="E43" s="42" t="s">
        <v>98</v>
      </c>
      <c r="F43" s="42" t="s">
        <v>203</v>
      </c>
      <c r="G43" s="42" t="s">
        <v>0</v>
      </c>
      <c r="H43" s="43">
        <v>1</v>
      </c>
      <c r="I43" s="44">
        <v>33</v>
      </c>
      <c r="J43" s="45">
        <f t="shared" si="11"/>
        <v>13</v>
      </c>
      <c r="K43" s="46"/>
      <c r="L43" s="47" t="str">
        <f t="shared" si="1"/>
        <v xml:space="preserve"> </v>
      </c>
      <c r="M43" s="48">
        <f t="shared" si="12"/>
        <v>0</v>
      </c>
      <c r="N43" s="49"/>
      <c r="O43" s="50" t="str">
        <f t="shared" si="2"/>
        <v xml:space="preserve"> </v>
      </c>
      <c r="P43" s="51">
        <f t="shared" si="13"/>
        <v>0</v>
      </c>
      <c r="Q43" s="52"/>
      <c r="R43" s="53" t="str">
        <f t="shared" si="3"/>
        <v xml:space="preserve"> </v>
      </c>
      <c r="S43" s="54">
        <f t="shared" si="14"/>
        <v>0</v>
      </c>
      <c r="T43" s="55"/>
      <c r="U43" s="56" t="str">
        <f t="shared" si="4"/>
        <v xml:space="preserve"> </v>
      </c>
      <c r="V43" s="57">
        <f t="shared" si="15"/>
        <v>0</v>
      </c>
      <c r="W43" s="58"/>
      <c r="X43" s="59" t="str">
        <f t="shared" si="5"/>
        <v xml:space="preserve"> </v>
      </c>
      <c r="Y43" s="60">
        <f t="shared" si="16"/>
        <v>0</v>
      </c>
      <c r="Z43" s="61"/>
      <c r="AA43" s="62" t="str">
        <f t="shared" si="6"/>
        <v xml:space="preserve"> </v>
      </c>
      <c r="AB43" s="63">
        <f t="shared" si="17"/>
        <v>0</v>
      </c>
      <c r="AC43" s="121"/>
      <c r="AD43" s="122" t="str">
        <f t="shared" si="7"/>
        <v xml:space="preserve"> </v>
      </c>
      <c r="AE43" s="123">
        <f t="shared" si="18"/>
        <v>0</v>
      </c>
      <c r="AF43" s="39">
        <f t="shared" si="8"/>
        <v>13</v>
      </c>
      <c r="AG43" s="64">
        <f t="shared" si="9"/>
        <v>33</v>
      </c>
      <c r="AH43" s="39">
        <f t="shared" si="10"/>
        <v>13</v>
      </c>
      <c r="AJ43" s="44">
        <v>33</v>
      </c>
      <c r="AK43" s="44">
        <v>212</v>
      </c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12</v>
      </c>
      <c r="C44" s="40">
        <v>207</v>
      </c>
      <c r="D44" s="41" t="s">
        <v>186</v>
      </c>
      <c r="E44" s="42" t="s">
        <v>98</v>
      </c>
      <c r="F44" s="42" t="s">
        <v>104</v>
      </c>
      <c r="G44" s="42" t="s">
        <v>0</v>
      </c>
      <c r="H44" s="43">
        <v>1</v>
      </c>
      <c r="I44" s="44">
        <v>34</v>
      </c>
      <c r="J44" s="45">
        <f t="shared" si="11"/>
        <v>12</v>
      </c>
      <c r="K44" s="46"/>
      <c r="L44" s="47" t="str">
        <f t="shared" si="1"/>
        <v xml:space="preserve"> </v>
      </c>
      <c r="M44" s="48">
        <f t="shared" si="12"/>
        <v>0</v>
      </c>
      <c r="N44" s="49"/>
      <c r="O44" s="50" t="str">
        <f t="shared" si="2"/>
        <v xml:space="preserve"> </v>
      </c>
      <c r="P44" s="51">
        <f t="shared" si="13"/>
        <v>0</v>
      </c>
      <c r="Q44" s="52"/>
      <c r="R44" s="53" t="str">
        <f t="shared" si="3"/>
        <v xml:space="preserve"> </v>
      </c>
      <c r="S44" s="54">
        <f t="shared" si="14"/>
        <v>0</v>
      </c>
      <c r="T44" s="55"/>
      <c r="U44" s="56" t="str">
        <f t="shared" si="4"/>
        <v xml:space="preserve"> </v>
      </c>
      <c r="V44" s="57">
        <f t="shared" si="15"/>
        <v>0</v>
      </c>
      <c r="W44" s="58"/>
      <c r="X44" s="59" t="str">
        <f t="shared" si="5"/>
        <v xml:space="preserve"> </v>
      </c>
      <c r="Y44" s="60">
        <f t="shared" si="16"/>
        <v>0</v>
      </c>
      <c r="Z44" s="61"/>
      <c r="AA44" s="62" t="str">
        <f t="shared" si="6"/>
        <v xml:space="preserve"> </v>
      </c>
      <c r="AB44" s="63">
        <f t="shared" si="17"/>
        <v>0</v>
      </c>
      <c r="AC44" s="121"/>
      <c r="AD44" s="122" t="str">
        <f t="shared" si="7"/>
        <v xml:space="preserve"> </v>
      </c>
      <c r="AE44" s="123">
        <f t="shared" si="18"/>
        <v>0</v>
      </c>
      <c r="AF44" s="39">
        <f t="shared" si="8"/>
        <v>12</v>
      </c>
      <c r="AG44" s="64">
        <f t="shared" si="9"/>
        <v>34</v>
      </c>
      <c r="AH44" s="39">
        <f t="shared" si="10"/>
        <v>12</v>
      </c>
      <c r="AJ44" s="44">
        <v>34</v>
      </c>
      <c r="AK44" s="44">
        <v>207</v>
      </c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11</v>
      </c>
      <c r="C45" s="40">
        <v>219</v>
      </c>
      <c r="D45" s="41" t="s">
        <v>187</v>
      </c>
      <c r="E45" s="42" t="s">
        <v>98</v>
      </c>
      <c r="F45" s="42" t="s">
        <v>152</v>
      </c>
      <c r="G45" s="42" t="s">
        <v>0</v>
      </c>
      <c r="H45" s="43">
        <v>1</v>
      </c>
      <c r="I45" s="44">
        <v>35</v>
      </c>
      <c r="J45" s="45">
        <f t="shared" si="11"/>
        <v>11</v>
      </c>
      <c r="K45" s="46"/>
      <c r="L45" s="47" t="str">
        <f t="shared" si="1"/>
        <v xml:space="preserve"> </v>
      </c>
      <c r="M45" s="48">
        <f t="shared" si="12"/>
        <v>0</v>
      </c>
      <c r="N45" s="49"/>
      <c r="O45" s="50" t="str">
        <f t="shared" si="2"/>
        <v xml:space="preserve"> </v>
      </c>
      <c r="P45" s="51">
        <f t="shared" si="13"/>
        <v>0</v>
      </c>
      <c r="Q45" s="52"/>
      <c r="R45" s="53" t="str">
        <f t="shared" si="3"/>
        <v xml:space="preserve"> </v>
      </c>
      <c r="S45" s="54">
        <f t="shared" si="14"/>
        <v>0</v>
      </c>
      <c r="T45" s="55"/>
      <c r="U45" s="56" t="str">
        <f t="shared" si="4"/>
        <v xml:space="preserve"> </v>
      </c>
      <c r="V45" s="57">
        <f t="shared" si="15"/>
        <v>0</v>
      </c>
      <c r="W45" s="58"/>
      <c r="X45" s="59" t="str">
        <f t="shared" si="5"/>
        <v xml:space="preserve"> </v>
      </c>
      <c r="Y45" s="60">
        <f t="shared" si="16"/>
        <v>0</v>
      </c>
      <c r="Z45" s="61"/>
      <c r="AA45" s="62" t="str">
        <f t="shared" si="6"/>
        <v xml:space="preserve"> </v>
      </c>
      <c r="AB45" s="63">
        <f t="shared" si="17"/>
        <v>0</v>
      </c>
      <c r="AC45" s="121"/>
      <c r="AD45" s="122" t="str">
        <f t="shared" si="7"/>
        <v xml:space="preserve"> </v>
      </c>
      <c r="AE45" s="123">
        <f t="shared" si="18"/>
        <v>0</v>
      </c>
      <c r="AF45" s="39">
        <f t="shared" si="8"/>
        <v>11</v>
      </c>
      <c r="AG45" s="64">
        <f t="shared" si="9"/>
        <v>35</v>
      </c>
      <c r="AH45" s="39">
        <f t="shared" si="10"/>
        <v>11</v>
      </c>
      <c r="AJ45" s="44">
        <v>35</v>
      </c>
      <c r="AK45" s="44">
        <v>219</v>
      </c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10</v>
      </c>
      <c r="C46" s="40">
        <v>221</v>
      </c>
      <c r="D46" s="41" t="s">
        <v>188</v>
      </c>
      <c r="E46" s="42" t="s">
        <v>98</v>
      </c>
      <c r="F46" s="42" t="s">
        <v>145</v>
      </c>
      <c r="G46" s="42" t="s">
        <v>0</v>
      </c>
      <c r="H46" s="43">
        <v>1</v>
      </c>
      <c r="I46" s="44">
        <v>36</v>
      </c>
      <c r="J46" s="45">
        <f t="shared" si="11"/>
        <v>10</v>
      </c>
      <c r="K46" s="46"/>
      <c r="L46" s="47" t="str">
        <f t="shared" si="1"/>
        <v xml:space="preserve"> </v>
      </c>
      <c r="M46" s="48">
        <f t="shared" si="12"/>
        <v>0</v>
      </c>
      <c r="N46" s="49"/>
      <c r="O46" s="50" t="str">
        <f t="shared" si="2"/>
        <v xml:space="preserve"> </v>
      </c>
      <c r="P46" s="51">
        <f t="shared" si="13"/>
        <v>0</v>
      </c>
      <c r="Q46" s="52"/>
      <c r="R46" s="53" t="str">
        <f t="shared" si="3"/>
        <v xml:space="preserve"> </v>
      </c>
      <c r="S46" s="54">
        <f t="shared" si="14"/>
        <v>0</v>
      </c>
      <c r="T46" s="55"/>
      <c r="U46" s="56" t="str">
        <f t="shared" si="4"/>
        <v xml:space="preserve"> </v>
      </c>
      <c r="V46" s="57">
        <f t="shared" si="15"/>
        <v>0</v>
      </c>
      <c r="W46" s="58"/>
      <c r="X46" s="59" t="str">
        <f t="shared" si="5"/>
        <v xml:space="preserve"> </v>
      </c>
      <c r="Y46" s="60">
        <f t="shared" si="16"/>
        <v>0</v>
      </c>
      <c r="Z46" s="61"/>
      <c r="AA46" s="62" t="str">
        <f t="shared" si="6"/>
        <v xml:space="preserve"> </v>
      </c>
      <c r="AB46" s="63">
        <f t="shared" si="17"/>
        <v>0</v>
      </c>
      <c r="AC46" s="121"/>
      <c r="AD46" s="122" t="str">
        <f t="shared" si="7"/>
        <v xml:space="preserve"> </v>
      </c>
      <c r="AE46" s="123">
        <f t="shared" si="18"/>
        <v>0</v>
      </c>
      <c r="AF46" s="39">
        <f t="shared" si="8"/>
        <v>10</v>
      </c>
      <c r="AG46" s="64">
        <f t="shared" si="9"/>
        <v>36</v>
      </c>
      <c r="AH46" s="39">
        <f t="shared" si="10"/>
        <v>10</v>
      </c>
      <c r="AJ46" s="44">
        <v>36</v>
      </c>
      <c r="AK46" s="44">
        <v>221</v>
      </c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9</v>
      </c>
      <c r="C47" s="40">
        <v>285</v>
      </c>
      <c r="D47" s="234" t="s">
        <v>189</v>
      </c>
      <c r="E47" s="235" t="s">
        <v>143</v>
      </c>
      <c r="F47" s="235" t="s">
        <v>203</v>
      </c>
      <c r="G47" s="42" t="s">
        <v>0</v>
      </c>
      <c r="H47" s="43">
        <v>1</v>
      </c>
      <c r="I47" s="44">
        <v>37</v>
      </c>
      <c r="J47" s="45">
        <f t="shared" si="11"/>
        <v>9</v>
      </c>
      <c r="K47" s="46"/>
      <c r="L47" s="47" t="str">
        <f t="shared" si="1"/>
        <v xml:space="preserve"> </v>
      </c>
      <c r="M47" s="48">
        <f t="shared" si="12"/>
        <v>0</v>
      </c>
      <c r="N47" s="49"/>
      <c r="O47" s="50" t="str">
        <f t="shared" si="2"/>
        <v xml:space="preserve"> </v>
      </c>
      <c r="P47" s="51">
        <f t="shared" si="13"/>
        <v>0</v>
      </c>
      <c r="Q47" s="52"/>
      <c r="R47" s="53" t="str">
        <f t="shared" si="3"/>
        <v xml:space="preserve"> </v>
      </c>
      <c r="S47" s="54">
        <f t="shared" si="14"/>
        <v>0</v>
      </c>
      <c r="T47" s="55"/>
      <c r="U47" s="56" t="str">
        <f t="shared" si="4"/>
        <v xml:space="preserve"> </v>
      </c>
      <c r="V47" s="57">
        <f t="shared" si="15"/>
        <v>0</v>
      </c>
      <c r="W47" s="58"/>
      <c r="X47" s="59" t="str">
        <f t="shared" si="5"/>
        <v xml:space="preserve"> </v>
      </c>
      <c r="Y47" s="60">
        <f t="shared" si="16"/>
        <v>0</v>
      </c>
      <c r="Z47" s="61"/>
      <c r="AA47" s="62" t="str">
        <f t="shared" si="6"/>
        <v xml:space="preserve"> </v>
      </c>
      <c r="AB47" s="63">
        <f t="shared" si="17"/>
        <v>0</v>
      </c>
      <c r="AC47" s="121"/>
      <c r="AD47" s="122" t="str">
        <f t="shared" si="7"/>
        <v xml:space="preserve"> </v>
      </c>
      <c r="AE47" s="123">
        <f t="shared" si="18"/>
        <v>0</v>
      </c>
      <c r="AF47" s="39">
        <f t="shared" si="8"/>
        <v>9</v>
      </c>
      <c r="AG47" s="64">
        <f t="shared" si="9"/>
        <v>37</v>
      </c>
      <c r="AH47" s="39">
        <f t="shared" si="10"/>
        <v>9</v>
      </c>
      <c r="AJ47" s="44">
        <v>37</v>
      </c>
      <c r="AK47" s="44">
        <v>285</v>
      </c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8</v>
      </c>
      <c r="C48" s="40">
        <v>287</v>
      </c>
      <c r="D48" s="234" t="s">
        <v>190</v>
      </c>
      <c r="E48" s="235" t="s">
        <v>143</v>
      </c>
      <c r="F48" s="235" t="s">
        <v>204</v>
      </c>
      <c r="G48" s="42" t="s">
        <v>0</v>
      </c>
      <c r="H48" s="43">
        <v>1</v>
      </c>
      <c r="I48" s="44">
        <v>38</v>
      </c>
      <c r="J48" s="45">
        <f t="shared" si="11"/>
        <v>8</v>
      </c>
      <c r="K48" s="46"/>
      <c r="L48" s="47" t="str">
        <f t="shared" si="1"/>
        <v xml:space="preserve"> </v>
      </c>
      <c r="M48" s="48">
        <f t="shared" si="12"/>
        <v>0</v>
      </c>
      <c r="N48" s="49"/>
      <c r="O48" s="50" t="str">
        <f t="shared" si="2"/>
        <v xml:space="preserve"> </v>
      </c>
      <c r="P48" s="51">
        <f t="shared" si="13"/>
        <v>0</v>
      </c>
      <c r="Q48" s="52"/>
      <c r="R48" s="53" t="str">
        <f t="shared" si="3"/>
        <v xml:space="preserve"> </v>
      </c>
      <c r="S48" s="54">
        <f t="shared" si="14"/>
        <v>0</v>
      </c>
      <c r="T48" s="55"/>
      <c r="U48" s="56" t="str">
        <f t="shared" si="4"/>
        <v xml:space="preserve"> </v>
      </c>
      <c r="V48" s="57">
        <f t="shared" si="15"/>
        <v>0</v>
      </c>
      <c r="W48" s="58"/>
      <c r="X48" s="59" t="str">
        <f t="shared" si="5"/>
        <v xml:space="preserve"> </v>
      </c>
      <c r="Y48" s="60">
        <f t="shared" si="16"/>
        <v>0</v>
      </c>
      <c r="Z48" s="61"/>
      <c r="AA48" s="62" t="str">
        <f t="shared" si="6"/>
        <v xml:space="preserve"> </v>
      </c>
      <c r="AB48" s="63">
        <f t="shared" si="17"/>
        <v>0</v>
      </c>
      <c r="AC48" s="121"/>
      <c r="AD48" s="122" t="str">
        <f t="shared" si="7"/>
        <v xml:space="preserve"> </v>
      </c>
      <c r="AE48" s="123">
        <f t="shared" si="18"/>
        <v>0</v>
      </c>
      <c r="AF48" s="39">
        <f t="shared" si="8"/>
        <v>8</v>
      </c>
      <c r="AG48" s="64">
        <f t="shared" si="9"/>
        <v>38</v>
      </c>
      <c r="AH48" s="39">
        <f t="shared" si="10"/>
        <v>8</v>
      </c>
      <c r="AJ48" s="44">
        <v>38</v>
      </c>
      <c r="AK48" s="44">
        <v>287</v>
      </c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">
        <v>0</v>
      </c>
      <c r="J49" s="45">
        <f t="shared" si="11"/>
        <v>0</v>
      </c>
      <c r="K49" s="46"/>
      <c r="L49" s="47" t="str">
        <f t="shared" si="1"/>
        <v xml:space="preserve"> </v>
      </c>
      <c r="M49" s="48">
        <f t="shared" si="12"/>
        <v>0</v>
      </c>
      <c r="N49" s="49"/>
      <c r="O49" s="50" t="str">
        <f t="shared" si="2"/>
        <v xml:space="preserve"> </v>
      </c>
      <c r="P49" s="51">
        <f t="shared" si="13"/>
        <v>0</v>
      </c>
      <c r="Q49" s="52"/>
      <c r="R49" s="53" t="str">
        <f t="shared" si="3"/>
        <v xml:space="preserve"> </v>
      </c>
      <c r="S49" s="54">
        <f t="shared" si="14"/>
        <v>0</v>
      </c>
      <c r="T49" s="55"/>
      <c r="U49" s="56" t="str">
        <f t="shared" si="4"/>
        <v xml:space="preserve"> </v>
      </c>
      <c r="V49" s="57">
        <f t="shared" si="15"/>
        <v>0</v>
      </c>
      <c r="W49" s="58"/>
      <c r="X49" s="59" t="str">
        <f t="shared" si="5"/>
        <v xml:space="preserve"> </v>
      </c>
      <c r="Y49" s="60">
        <f t="shared" si="16"/>
        <v>0</v>
      </c>
      <c r="Z49" s="61"/>
      <c r="AA49" s="62" t="str">
        <f t="shared" si="6"/>
        <v xml:space="preserve"> </v>
      </c>
      <c r="AB49" s="63">
        <f t="shared" si="17"/>
        <v>0</v>
      </c>
      <c r="AC49" s="121"/>
      <c r="AD49" s="122" t="str">
        <f t="shared" si="7"/>
        <v xml:space="preserve"> </v>
      </c>
      <c r="AE49" s="123">
        <f t="shared" si="18"/>
        <v>0</v>
      </c>
      <c r="AF49" s="39">
        <f t="shared" si="8"/>
        <v>0</v>
      </c>
      <c r="AG49" s="64">
        <f t="shared" si="9"/>
        <v>39</v>
      </c>
      <c r="AH49" s="39">
        <f t="shared" si="10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">
        <v>0</v>
      </c>
      <c r="J50" s="45">
        <f t="shared" si="11"/>
        <v>0</v>
      </c>
      <c r="K50" s="46"/>
      <c r="L50" s="47" t="str">
        <f t="shared" si="1"/>
        <v xml:space="preserve"> </v>
      </c>
      <c r="M50" s="48">
        <f t="shared" si="12"/>
        <v>0</v>
      </c>
      <c r="N50" s="49"/>
      <c r="O50" s="50" t="str">
        <f t="shared" si="2"/>
        <v xml:space="preserve"> </v>
      </c>
      <c r="P50" s="51">
        <f t="shared" si="13"/>
        <v>0</v>
      </c>
      <c r="Q50" s="52"/>
      <c r="R50" s="53" t="str">
        <f t="shared" si="3"/>
        <v xml:space="preserve"> </v>
      </c>
      <c r="S50" s="54">
        <f t="shared" si="14"/>
        <v>0</v>
      </c>
      <c r="T50" s="55"/>
      <c r="U50" s="56" t="str">
        <f t="shared" si="4"/>
        <v xml:space="preserve"> </v>
      </c>
      <c r="V50" s="57">
        <f t="shared" si="15"/>
        <v>0</v>
      </c>
      <c r="W50" s="58"/>
      <c r="X50" s="59" t="str">
        <f t="shared" si="5"/>
        <v xml:space="preserve"> </v>
      </c>
      <c r="Y50" s="60">
        <f t="shared" si="16"/>
        <v>0</v>
      </c>
      <c r="Z50" s="61"/>
      <c r="AA50" s="62" t="str">
        <f t="shared" si="6"/>
        <v xml:space="preserve"> </v>
      </c>
      <c r="AB50" s="63">
        <f t="shared" si="17"/>
        <v>0</v>
      </c>
      <c r="AC50" s="121"/>
      <c r="AD50" s="122" t="str">
        <f t="shared" si="7"/>
        <v xml:space="preserve"> </v>
      </c>
      <c r="AE50" s="123">
        <f t="shared" si="18"/>
        <v>0</v>
      </c>
      <c r="AF50" s="39">
        <f t="shared" si="8"/>
        <v>0</v>
      </c>
      <c r="AG50" s="64">
        <f t="shared" si="9"/>
        <v>40</v>
      </c>
      <c r="AH50" s="39">
        <f t="shared" si="10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">
        <v>0</v>
      </c>
      <c r="J51" s="45">
        <f t="shared" si="11"/>
        <v>0</v>
      </c>
      <c r="K51" s="46"/>
      <c r="L51" s="47" t="str">
        <f t="shared" si="1"/>
        <v xml:space="preserve"> </v>
      </c>
      <c r="M51" s="48">
        <f t="shared" si="12"/>
        <v>0</v>
      </c>
      <c r="N51" s="49"/>
      <c r="O51" s="50" t="str">
        <f t="shared" si="2"/>
        <v xml:space="preserve"> </v>
      </c>
      <c r="P51" s="51">
        <f t="shared" si="13"/>
        <v>0</v>
      </c>
      <c r="Q51" s="52"/>
      <c r="R51" s="53" t="str">
        <f t="shared" si="3"/>
        <v xml:space="preserve"> </v>
      </c>
      <c r="S51" s="54">
        <f t="shared" si="14"/>
        <v>0</v>
      </c>
      <c r="T51" s="55"/>
      <c r="U51" s="56" t="str">
        <f t="shared" si="4"/>
        <v xml:space="preserve"> </v>
      </c>
      <c r="V51" s="57">
        <f t="shared" si="15"/>
        <v>0</v>
      </c>
      <c r="W51" s="58"/>
      <c r="X51" s="59" t="str">
        <f t="shared" si="5"/>
        <v xml:space="preserve"> </v>
      </c>
      <c r="Y51" s="60">
        <f t="shared" si="16"/>
        <v>0</v>
      </c>
      <c r="Z51" s="61"/>
      <c r="AA51" s="62" t="str">
        <f t="shared" si="6"/>
        <v xml:space="preserve"> </v>
      </c>
      <c r="AB51" s="63">
        <f t="shared" si="17"/>
        <v>0</v>
      </c>
      <c r="AC51" s="121"/>
      <c r="AD51" s="122" t="str">
        <f t="shared" si="7"/>
        <v xml:space="preserve"> </v>
      </c>
      <c r="AE51" s="123">
        <f t="shared" si="18"/>
        <v>0</v>
      </c>
      <c r="AF51" s="39">
        <f t="shared" si="8"/>
        <v>0</v>
      </c>
      <c r="AG51" s="64">
        <f t="shared" si="9"/>
        <v>41</v>
      </c>
      <c r="AH51" s="39">
        <f t="shared" si="10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">
        <v>0</v>
      </c>
      <c r="J52" s="45">
        <f t="shared" si="11"/>
        <v>0</v>
      </c>
      <c r="K52" s="46"/>
      <c r="L52" s="47" t="str">
        <f t="shared" si="1"/>
        <v xml:space="preserve"> </v>
      </c>
      <c r="M52" s="48">
        <f t="shared" si="12"/>
        <v>0</v>
      </c>
      <c r="N52" s="49"/>
      <c r="O52" s="50" t="str">
        <f t="shared" si="2"/>
        <v xml:space="preserve"> </v>
      </c>
      <c r="P52" s="51">
        <f t="shared" si="13"/>
        <v>0</v>
      </c>
      <c r="Q52" s="52"/>
      <c r="R52" s="53" t="str">
        <f t="shared" si="3"/>
        <v xml:space="preserve"> </v>
      </c>
      <c r="S52" s="54">
        <f t="shared" si="14"/>
        <v>0</v>
      </c>
      <c r="T52" s="55"/>
      <c r="U52" s="56" t="str">
        <f t="shared" si="4"/>
        <v xml:space="preserve"> </v>
      </c>
      <c r="V52" s="57">
        <f t="shared" si="15"/>
        <v>0</v>
      </c>
      <c r="W52" s="58"/>
      <c r="X52" s="59" t="str">
        <f t="shared" si="5"/>
        <v xml:space="preserve"> </v>
      </c>
      <c r="Y52" s="60">
        <f t="shared" si="16"/>
        <v>0</v>
      </c>
      <c r="Z52" s="61"/>
      <c r="AA52" s="62" t="str">
        <f t="shared" si="6"/>
        <v xml:space="preserve"> </v>
      </c>
      <c r="AB52" s="63">
        <f t="shared" si="17"/>
        <v>0</v>
      </c>
      <c r="AC52" s="121"/>
      <c r="AD52" s="122" t="str">
        <f t="shared" si="7"/>
        <v xml:space="preserve"> </v>
      </c>
      <c r="AE52" s="123">
        <f t="shared" si="18"/>
        <v>0</v>
      </c>
      <c r="AF52" s="39">
        <f t="shared" si="8"/>
        <v>0</v>
      </c>
      <c r="AG52" s="64">
        <f t="shared" si="9"/>
        <v>42</v>
      </c>
      <c r="AH52" s="39">
        <f t="shared" si="10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">
        <v>0</v>
      </c>
      <c r="J53" s="45">
        <f t="shared" si="11"/>
        <v>0</v>
      </c>
      <c r="K53" s="46"/>
      <c r="L53" s="47" t="str">
        <f t="shared" si="1"/>
        <v xml:space="preserve"> </v>
      </c>
      <c r="M53" s="48">
        <f t="shared" si="12"/>
        <v>0</v>
      </c>
      <c r="N53" s="49"/>
      <c r="O53" s="50" t="str">
        <f t="shared" si="2"/>
        <v xml:space="preserve"> </v>
      </c>
      <c r="P53" s="51">
        <f t="shared" si="13"/>
        <v>0</v>
      </c>
      <c r="Q53" s="52"/>
      <c r="R53" s="53" t="str">
        <f t="shared" si="3"/>
        <v xml:space="preserve"> </v>
      </c>
      <c r="S53" s="54">
        <f t="shared" si="14"/>
        <v>0</v>
      </c>
      <c r="T53" s="55"/>
      <c r="U53" s="56" t="str">
        <f t="shared" si="4"/>
        <v xml:space="preserve"> </v>
      </c>
      <c r="V53" s="57">
        <f t="shared" si="15"/>
        <v>0</v>
      </c>
      <c r="W53" s="58"/>
      <c r="X53" s="59" t="str">
        <f t="shared" si="5"/>
        <v xml:space="preserve"> </v>
      </c>
      <c r="Y53" s="60">
        <f t="shared" si="16"/>
        <v>0</v>
      </c>
      <c r="Z53" s="61"/>
      <c r="AA53" s="62" t="str">
        <f t="shared" si="6"/>
        <v xml:space="preserve"> </v>
      </c>
      <c r="AB53" s="63">
        <f t="shared" si="17"/>
        <v>0</v>
      </c>
      <c r="AC53" s="121"/>
      <c r="AD53" s="122" t="str">
        <f t="shared" si="7"/>
        <v xml:space="preserve"> </v>
      </c>
      <c r="AE53" s="123">
        <f t="shared" si="18"/>
        <v>0</v>
      </c>
      <c r="AF53" s="39">
        <f t="shared" si="8"/>
        <v>0</v>
      </c>
      <c r="AG53" s="64">
        <f t="shared" si="9"/>
        <v>43</v>
      </c>
      <c r="AH53" s="39">
        <f t="shared" si="10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">
        <v>0</v>
      </c>
      <c r="J54" s="45">
        <f t="shared" si="11"/>
        <v>0</v>
      </c>
      <c r="K54" s="46"/>
      <c r="L54" s="47" t="str">
        <f t="shared" si="1"/>
        <v xml:space="preserve"> </v>
      </c>
      <c r="M54" s="48">
        <f t="shared" si="12"/>
        <v>0</v>
      </c>
      <c r="N54" s="49"/>
      <c r="O54" s="50" t="str">
        <f t="shared" si="2"/>
        <v xml:space="preserve"> </v>
      </c>
      <c r="P54" s="51">
        <f t="shared" si="13"/>
        <v>0</v>
      </c>
      <c r="Q54" s="52"/>
      <c r="R54" s="53" t="str">
        <f t="shared" si="3"/>
        <v xml:space="preserve"> </v>
      </c>
      <c r="S54" s="54">
        <f t="shared" si="14"/>
        <v>0</v>
      </c>
      <c r="T54" s="55"/>
      <c r="U54" s="56" t="str">
        <f t="shared" si="4"/>
        <v xml:space="preserve"> </v>
      </c>
      <c r="V54" s="57">
        <f t="shared" si="15"/>
        <v>0</v>
      </c>
      <c r="W54" s="58"/>
      <c r="X54" s="59" t="str">
        <f t="shared" si="5"/>
        <v xml:space="preserve"> </v>
      </c>
      <c r="Y54" s="60">
        <f t="shared" si="16"/>
        <v>0</v>
      </c>
      <c r="Z54" s="61"/>
      <c r="AA54" s="62" t="str">
        <f t="shared" si="6"/>
        <v xml:space="preserve"> </v>
      </c>
      <c r="AB54" s="63">
        <f t="shared" si="17"/>
        <v>0</v>
      </c>
      <c r="AC54" s="121"/>
      <c r="AD54" s="122" t="str">
        <f t="shared" si="7"/>
        <v xml:space="preserve"> </v>
      </c>
      <c r="AE54" s="123">
        <f t="shared" si="18"/>
        <v>0</v>
      </c>
      <c r="AF54" s="39">
        <f t="shared" si="8"/>
        <v>0</v>
      </c>
      <c r="AG54" s="64">
        <f t="shared" si="9"/>
        <v>44</v>
      </c>
      <c r="AH54" s="39">
        <f t="shared" si="10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ref="I11:I74" si="19">IF(SUMIF(AK$11:AK$97,$C55,AJ$11:AJ$97)=0," ",SUMIF(AK$11:AK$97,$C55,AJ$11:AJ$97))</f>
        <v xml:space="preserve"> </v>
      </c>
      <c r="J55" s="45">
        <f t="shared" si="11"/>
        <v>0</v>
      </c>
      <c r="K55" s="46"/>
      <c r="L55" s="47" t="str">
        <f t="shared" si="1"/>
        <v xml:space="preserve"> </v>
      </c>
      <c r="M55" s="48">
        <f t="shared" si="12"/>
        <v>0</v>
      </c>
      <c r="N55" s="49"/>
      <c r="O55" s="50" t="str">
        <f t="shared" si="2"/>
        <v xml:space="preserve"> </v>
      </c>
      <c r="P55" s="51">
        <f t="shared" si="13"/>
        <v>0</v>
      </c>
      <c r="Q55" s="52"/>
      <c r="R55" s="53" t="str">
        <f t="shared" si="3"/>
        <v xml:space="preserve"> </v>
      </c>
      <c r="S55" s="54">
        <f t="shared" si="14"/>
        <v>0</v>
      </c>
      <c r="T55" s="55"/>
      <c r="U55" s="56" t="str">
        <f t="shared" si="4"/>
        <v xml:space="preserve"> </v>
      </c>
      <c r="V55" s="57">
        <f t="shared" si="15"/>
        <v>0</v>
      </c>
      <c r="W55" s="58"/>
      <c r="X55" s="59" t="str">
        <f t="shared" si="5"/>
        <v xml:space="preserve"> </v>
      </c>
      <c r="Y55" s="60">
        <f t="shared" si="16"/>
        <v>0</v>
      </c>
      <c r="Z55" s="61"/>
      <c r="AA55" s="62" t="str">
        <f t="shared" si="6"/>
        <v xml:space="preserve"> </v>
      </c>
      <c r="AB55" s="63">
        <f t="shared" si="17"/>
        <v>0</v>
      </c>
      <c r="AC55" s="121"/>
      <c r="AD55" s="122" t="str">
        <f t="shared" si="7"/>
        <v xml:space="preserve"> </v>
      </c>
      <c r="AE55" s="123">
        <f t="shared" si="18"/>
        <v>0</v>
      </c>
      <c r="AF55" s="39">
        <f t="shared" si="8"/>
        <v>0</v>
      </c>
      <c r="AG55" s="64">
        <f t="shared" si="9"/>
        <v>45</v>
      </c>
      <c r="AH55" s="39">
        <f t="shared" si="10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11"/>
        <v>0</v>
      </c>
      <c r="K56" s="46"/>
      <c r="L56" s="47" t="str">
        <f t="shared" si="1"/>
        <v xml:space="preserve"> </v>
      </c>
      <c r="M56" s="48">
        <f t="shared" si="12"/>
        <v>0</v>
      </c>
      <c r="N56" s="49"/>
      <c r="O56" s="50" t="str">
        <f t="shared" si="2"/>
        <v xml:space="preserve"> </v>
      </c>
      <c r="P56" s="51">
        <f t="shared" si="13"/>
        <v>0</v>
      </c>
      <c r="Q56" s="52"/>
      <c r="R56" s="53" t="str">
        <f t="shared" si="3"/>
        <v xml:space="preserve"> </v>
      </c>
      <c r="S56" s="54">
        <f t="shared" si="14"/>
        <v>0</v>
      </c>
      <c r="T56" s="55"/>
      <c r="U56" s="56" t="str">
        <f t="shared" si="4"/>
        <v xml:space="preserve"> </v>
      </c>
      <c r="V56" s="57">
        <f t="shared" si="15"/>
        <v>0</v>
      </c>
      <c r="W56" s="58"/>
      <c r="X56" s="59" t="str">
        <f t="shared" si="5"/>
        <v xml:space="preserve"> </v>
      </c>
      <c r="Y56" s="60">
        <f t="shared" si="16"/>
        <v>0</v>
      </c>
      <c r="Z56" s="61"/>
      <c r="AA56" s="62" t="str">
        <f t="shared" si="6"/>
        <v xml:space="preserve"> </v>
      </c>
      <c r="AB56" s="63">
        <f t="shared" si="17"/>
        <v>0</v>
      </c>
      <c r="AC56" s="121"/>
      <c r="AD56" s="122" t="str">
        <f t="shared" si="7"/>
        <v xml:space="preserve"> </v>
      </c>
      <c r="AE56" s="123">
        <f t="shared" si="18"/>
        <v>0</v>
      </c>
      <c r="AF56" s="39">
        <f t="shared" si="8"/>
        <v>0</v>
      </c>
      <c r="AG56" s="64">
        <f t="shared" si="9"/>
        <v>46</v>
      </c>
      <c r="AH56" s="39">
        <f t="shared" si="10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11"/>
        <v>0</v>
      </c>
      <c r="K57" s="46"/>
      <c r="L57" s="47" t="str">
        <f t="shared" si="1"/>
        <v xml:space="preserve"> </v>
      </c>
      <c r="M57" s="48">
        <f t="shared" si="12"/>
        <v>0</v>
      </c>
      <c r="N57" s="49"/>
      <c r="O57" s="50" t="str">
        <f t="shared" si="2"/>
        <v xml:space="preserve"> </v>
      </c>
      <c r="P57" s="51">
        <f t="shared" si="13"/>
        <v>0</v>
      </c>
      <c r="Q57" s="52"/>
      <c r="R57" s="53" t="str">
        <f t="shared" si="3"/>
        <v xml:space="preserve"> </v>
      </c>
      <c r="S57" s="54">
        <f t="shared" si="14"/>
        <v>0</v>
      </c>
      <c r="T57" s="55"/>
      <c r="U57" s="56" t="str">
        <f t="shared" si="4"/>
        <v xml:space="preserve"> </v>
      </c>
      <c r="V57" s="57">
        <f t="shared" si="15"/>
        <v>0</v>
      </c>
      <c r="W57" s="58"/>
      <c r="X57" s="59" t="str">
        <f t="shared" si="5"/>
        <v xml:space="preserve"> </v>
      </c>
      <c r="Y57" s="60">
        <f t="shared" si="16"/>
        <v>0</v>
      </c>
      <c r="Z57" s="61"/>
      <c r="AA57" s="62" t="str">
        <f t="shared" si="6"/>
        <v xml:space="preserve"> </v>
      </c>
      <c r="AB57" s="63">
        <f t="shared" si="17"/>
        <v>0</v>
      </c>
      <c r="AC57" s="121"/>
      <c r="AD57" s="122" t="str">
        <f t="shared" si="7"/>
        <v xml:space="preserve"> </v>
      </c>
      <c r="AE57" s="123">
        <f t="shared" si="18"/>
        <v>0</v>
      </c>
      <c r="AF57" s="39">
        <f t="shared" si="8"/>
        <v>0</v>
      </c>
      <c r="AG57" s="64">
        <f t="shared" si="9"/>
        <v>47</v>
      </c>
      <c r="AH57" s="39">
        <f t="shared" si="10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11"/>
        <v>0</v>
      </c>
      <c r="K58" s="46"/>
      <c r="L58" s="47" t="str">
        <f t="shared" si="1"/>
        <v xml:space="preserve"> </v>
      </c>
      <c r="M58" s="48">
        <f t="shared" si="12"/>
        <v>0</v>
      </c>
      <c r="N58" s="49"/>
      <c r="O58" s="50" t="str">
        <f t="shared" si="2"/>
        <v xml:space="preserve"> </v>
      </c>
      <c r="P58" s="51">
        <f t="shared" si="13"/>
        <v>0</v>
      </c>
      <c r="Q58" s="52"/>
      <c r="R58" s="53" t="str">
        <f t="shared" si="3"/>
        <v xml:space="preserve"> </v>
      </c>
      <c r="S58" s="54">
        <f t="shared" si="14"/>
        <v>0</v>
      </c>
      <c r="T58" s="55"/>
      <c r="U58" s="56" t="str">
        <f t="shared" si="4"/>
        <v xml:space="preserve"> </v>
      </c>
      <c r="V58" s="57">
        <f t="shared" si="15"/>
        <v>0</v>
      </c>
      <c r="W58" s="58"/>
      <c r="X58" s="59" t="str">
        <f t="shared" si="5"/>
        <v xml:space="preserve"> </v>
      </c>
      <c r="Y58" s="60">
        <f t="shared" si="16"/>
        <v>0</v>
      </c>
      <c r="Z58" s="61"/>
      <c r="AA58" s="62" t="str">
        <f t="shared" si="6"/>
        <v xml:space="preserve"> </v>
      </c>
      <c r="AB58" s="63">
        <f t="shared" si="17"/>
        <v>0</v>
      </c>
      <c r="AC58" s="121"/>
      <c r="AD58" s="122" t="str">
        <f t="shared" si="7"/>
        <v xml:space="preserve"> </v>
      </c>
      <c r="AE58" s="123">
        <f t="shared" si="18"/>
        <v>0</v>
      </c>
      <c r="AF58" s="39">
        <f t="shared" si="8"/>
        <v>0</v>
      </c>
      <c r="AG58" s="64">
        <f t="shared" si="9"/>
        <v>48</v>
      </c>
      <c r="AH58" s="39">
        <f t="shared" si="10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11"/>
        <v>0</v>
      </c>
      <c r="K59" s="46"/>
      <c r="L59" s="47" t="str">
        <f t="shared" si="1"/>
        <v xml:space="preserve"> </v>
      </c>
      <c r="M59" s="48">
        <f t="shared" si="12"/>
        <v>0</v>
      </c>
      <c r="N59" s="49"/>
      <c r="O59" s="50" t="str">
        <f t="shared" si="2"/>
        <v xml:space="preserve"> </v>
      </c>
      <c r="P59" s="51">
        <f t="shared" si="13"/>
        <v>0</v>
      </c>
      <c r="Q59" s="52"/>
      <c r="R59" s="53" t="str">
        <f t="shared" si="3"/>
        <v xml:space="preserve"> </v>
      </c>
      <c r="S59" s="54">
        <f t="shared" si="14"/>
        <v>0</v>
      </c>
      <c r="T59" s="55"/>
      <c r="U59" s="56" t="str">
        <f t="shared" si="4"/>
        <v xml:space="preserve"> </v>
      </c>
      <c r="V59" s="57">
        <f t="shared" si="15"/>
        <v>0</v>
      </c>
      <c r="W59" s="58"/>
      <c r="X59" s="59" t="str">
        <f t="shared" si="5"/>
        <v xml:space="preserve"> </v>
      </c>
      <c r="Y59" s="60">
        <f t="shared" si="16"/>
        <v>0</v>
      </c>
      <c r="Z59" s="61"/>
      <c r="AA59" s="62" t="str">
        <f t="shared" si="6"/>
        <v xml:space="preserve"> </v>
      </c>
      <c r="AB59" s="63">
        <f t="shared" si="17"/>
        <v>0</v>
      </c>
      <c r="AC59" s="121"/>
      <c r="AD59" s="122" t="str">
        <f t="shared" si="7"/>
        <v xml:space="preserve"> </v>
      </c>
      <c r="AE59" s="123">
        <f t="shared" si="18"/>
        <v>0</v>
      </c>
      <c r="AF59" s="39">
        <f t="shared" si="8"/>
        <v>0</v>
      </c>
      <c r="AG59" s="64">
        <f t="shared" si="9"/>
        <v>49</v>
      </c>
      <c r="AH59" s="39">
        <f t="shared" si="10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11"/>
        <v>0</v>
      </c>
      <c r="K60" s="46"/>
      <c r="L60" s="47" t="str">
        <f t="shared" si="1"/>
        <v xml:space="preserve"> </v>
      </c>
      <c r="M60" s="48">
        <f t="shared" si="12"/>
        <v>0</v>
      </c>
      <c r="N60" s="49"/>
      <c r="O60" s="50" t="str">
        <f t="shared" si="2"/>
        <v xml:space="preserve"> </v>
      </c>
      <c r="P60" s="51">
        <f t="shared" si="13"/>
        <v>0</v>
      </c>
      <c r="Q60" s="52"/>
      <c r="R60" s="53" t="str">
        <f t="shared" si="3"/>
        <v xml:space="preserve"> </v>
      </c>
      <c r="S60" s="54">
        <f t="shared" si="14"/>
        <v>0</v>
      </c>
      <c r="T60" s="55"/>
      <c r="U60" s="56" t="str">
        <f t="shared" si="4"/>
        <v xml:space="preserve"> </v>
      </c>
      <c r="V60" s="57">
        <f t="shared" si="15"/>
        <v>0</v>
      </c>
      <c r="W60" s="58"/>
      <c r="X60" s="59" t="str">
        <f t="shared" si="5"/>
        <v xml:space="preserve"> </v>
      </c>
      <c r="Y60" s="60">
        <f t="shared" si="16"/>
        <v>0</v>
      </c>
      <c r="Z60" s="61"/>
      <c r="AA60" s="62" t="str">
        <f t="shared" si="6"/>
        <v xml:space="preserve"> </v>
      </c>
      <c r="AB60" s="63">
        <f t="shared" si="17"/>
        <v>0</v>
      </c>
      <c r="AC60" s="121"/>
      <c r="AD60" s="122" t="str">
        <f t="shared" si="7"/>
        <v xml:space="preserve"> </v>
      </c>
      <c r="AE60" s="123">
        <f t="shared" si="18"/>
        <v>0</v>
      </c>
      <c r="AF60" s="39">
        <f t="shared" si="8"/>
        <v>0</v>
      </c>
      <c r="AG60" s="64">
        <f t="shared" si="9"/>
        <v>50</v>
      </c>
      <c r="AH60" s="39">
        <f t="shared" si="1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11"/>
        <v>0</v>
      </c>
      <c r="K61" s="46"/>
      <c r="L61" s="47" t="str">
        <f t="shared" si="1"/>
        <v xml:space="preserve"> </v>
      </c>
      <c r="M61" s="48">
        <f t="shared" si="12"/>
        <v>0</v>
      </c>
      <c r="N61" s="49"/>
      <c r="O61" s="50" t="str">
        <f t="shared" si="2"/>
        <v xml:space="preserve"> </v>
      </c>
      <c r="P61" s="51">
        <f t="shared" si="13"/>
        <v>0</v>
      </c>
      <c r="Q61" s="52"/>
      <c r="R61" s="53" t="str">
        <f t="shared" si="3"/>
        <v xml:space="preserve"> </v>
      </c>
      <c r="S61" s="54">
        <f t="shared" si="14"/>
        <v>0</v>
      </c>
      <c r="T61" s="55"/>
      <c r="U61" s="56" t="str">
        <f t="shared" si="4"/>
        <v xml:space="preserve"> </v>
      </c>
      <c r="V61" s="57">
        <f t="shared" si="15"/>
        <v>0</v>
      </c>
      <c r="W61" s="58"/>
      <c r="X61" s="59" t="str">
        <f t="shared" si="5"/>
        <v xml:space="preserve"> </v>
      </c>
      <c r="Y61" s="60">
        <f t="shared" si="16"/>
        <v>0</v>
      </c>
      <c r="Z61" s="61"/>
      <c r="AA61" s="62" t="str">
        <f t="shared" si="6"/>
        <v xml:space="preserve"> </v>
      </c>
      <c r="AB61" s="63">
        <f t="shared" si="17"/>
        <v>0</v>
      </c>
      <c r="AC61" s="121"/>
      <c r="AD61" s="122" t="str">
        <f t="shared" si="7"/>
        <v xml:space="preserve"> </v>
      </c>
      <c r="AE61" s="123">
        <f t="shared" si="18"/>
        <v>0</v>
      </c>
      <c r="AF61" s="39">
        <f t="shared" si="8"/>
        <v>0</v>
      </c>
      <c r="AG61" s="64">
        <f t="shared" si="9"/>
        <v>51</v>
      </c>
      <c r="AH61" s="39">
        <f t="shared" si="1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11"/>
        <v>0</v>
      </c>
      <c r="K62" s="46"/>
      <c r="L62" s="47" t="str">
        <f t="shared" si="1"/>
        <v xml:space="preserve"> </v>
      </c>
      <c r="M62" s="48">
        <f t="shared" si="12"/>
        <v>0</v>
      </c>
      <c r="N62" s="49"/>
      <c r="O62" s="50" t="str">
        <f t="shared" si="2"/>
        <v xml:space="preserve"> </v>
      </c>
      <c r="P62" s="51">
        <f t="shared" si="13"/>
        <v>0</v>
      </c>
      <c r="Q62" s="52"/>
      <c r="R62" s="53" t="str">
        <f t="shared" si="3"/>
        <v xml:space="preserve"> </v>
      </c>
      <c r="S62" s="54">
        <f t="shared" si="14"/>
        <v>0</v>
      </c>
      <c r="T62" s="55"/>
      <c r="U62" s="56" t="str">
        <f t="shared" si="4"/>
        <v xml:space="preserve"> </v>
      </c>
      <c r="V62" s="57">
        <f t="shared" si="15"/>
        <v>0</v>
      </c>
      <c r="W62" s="58"/>
      <c r="X62" s="59" t="str">
        <f t="shared" si="5"/>
        <v xml:space="preserve"> </v>
      </c>
      <c r="Y62" s="60">
        <f t="shared" si="16"/>
        <v>0</v>
      </c>
      <c r="Z62" s="61"/>
      <c r="AA62" s="62" t="str">
        <f t="shared" si="6"/>
        <v xml:space="preserve"> </v>
      </c>
      <c r="AB62" s="63">
        <f t="shared" si="17"/>
        <v>0</v>
      </c>
      <c r="AC62" s="121"/>
      <c r="AD62" s="122" t="str">
        <f t="shared" si="7"/>
        <v xml:space="preserve"> </v>
      </c>
      <c r="AE62" s="123">
        <f t="shared" si="18"/>
        <v>0</v>
      </c>
      <c r="AF62" s="39">
        <f t="shared" si="8"/>
        <v>0</v>
      </c>
      <c r="AG62" s="64">
        <f t="shared" si="9"/>
        <v>52</v>
      </c>
      <c r="AH62" s="39">
        <f t="shared" si="1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11"/>
        <v>0</v>
      </c>
      <c r="K63" s="46"/>
      <c r="L63" s="47" t="str">
        <f t="shared" si="1"/>
        <v xml:space="preserve"> </v>
      </c>
      <c r="M63" s="48">
        <f t="shared" si="12"/>
        <v>0</v>
      </c>
      <c r="N63" s="49"/>
      <c r="O63" s="50" t="str">
        <f t="shared" si="2"/>
        <v xml:space="preserve"> </v>
      </c>
      <c r="P63" s="51">
        <f t="shared" si="13"/>
        <v>0</v>
      </c>
      <c r="Q63" s="52"/>
      <c r="R63" s="53" t="str">
        <f t="shared" si="3"/>
        <v xml:space="preserve"> </v>
      </c>
      <c r="S63" s="54">
        <f t="shared" si="14"/>
        <v>0</v>
      </c>
      <c r="T63" s="55"/>
      <c r="U63" s="56" t="str">
        <f t="shared" si="4"/>
        <v xml:space="preserve"> </v>
      </c>
      <c r="V63" s="57">
        <f t="shared" si="15"/>
        <v>0</v>
      </c>
      <c r="W63" s="58"/>
      <c r="X63" s="59" t="str">
        <f t="shared" si="5"/>
        <v xml:space="preserve"> </v>
      </c>
      <c r="Y63" s="60">
        <f t="shared" si="16"/>
        <v>0</v>
      </c>
      <c r="Z63" s="61"/>
      <c r="AA63" s="62" t="str">
        <f t="shared" si="6"/>
        <v xml:space="preserve"> </v>
      </c>
      <c r="AB63" s="63">
        <f t="shared" si="17"/>
        <v>0</v>
      </c>
      <c r="AC63" s="121"/>
      <c r="AD63" s="122" t="str">
        <f t="shared" si="7"/>
        <v xml:space="preserve"> </v>
      </c>
      <c r="AE63" s="123">
        <f t="shared" si="18"/>
        <v>0</v>
      </c>
      <c r="AF63" s="39">
        <f t="shared" si="8"/>
        <v>0</v>
      </c>
      <c r="AG63" s="64">
        <f t="shared" si="9"/>
        <v>53</v>
      </c>
      <c r="AH63" s="39">
        <f t="shared" si="10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11"/>
        <v>0</v>
      </c>
      <c r="K64" s="46"/>
      <c r="L64" s="47" t="str">
        <f t="shared" si="1"/>
        <v xml:space="preserve"> </v>
      </c>
      <c r="M64" s="48">
        <f t="shared" si="12"/>
        <v>0</v>
      </c>
      <c r="N64" s="49"/>
      <c r="O64" s="50" t="str">
        <f t="shared" si="2"/>
        <v xml:space="preserve"> </v>
      </c>
      <c r="P64" s="51">
        <f t="shared" si="13"/>
        <v>0</v>
      </c>
      <c r="Q64" s="52"/>
      <c r="R64" s="53" t="str">
        <f t="shared" si="3"/>
        <v xml:space="preserve"> </v>
      </c>
      <c r="S64" s="54">
        <f t="shared" si="14"/>
        <v>0</v>
      </c>
      <c r="T64" s="55"/>
      <c r="U64" s="56" t="str">
        <f t="shared" si="4"/>
        <v xml:space="preserve"> </v>
      </c>
      <c r="V64" s="57">
        <f t="shared" si="15"/>
        <v>0</v>
      </c>
      <c r="W64" s="58"/>
      <c r="X64" s="59" t="str">
        <f t="shared" si="5"/>
        <v xml:space="preserve"> </v>
      </c>
      <c r="Y64" s="60">
        <f t="shared" si="16"/>
        <v>0</v>
      </c>
      <c r="Z64" s="61"/>
      <c r="AA64" s="62" t="str">
        <f t="shared" si="6"/>
        <v xml:space="preserve"> </v>
      </c>
      <c r="AB64" s="63">
        <f t="shared" si="17"/>
        <v>0</v>
      </c>
      <c r="AC64" s="121"/>
      <c r="AD64" s="122" t="str">
        <f t="shared" si="7"/>
        <v xml:space="preserve"> </v>
      </c>
      <c r="AE64" s="123">
        <f t="shared" si="18"/>
        <v>0</v>
      </c>
      <c r="AF64" s="39">
        <f t="shared" si="8"/>
        <v>0</v>
      </c>
      <c r="AG64" s="64">
        <f t="shared" si="9"/>
        <v>54</v>
      </c>
      <c r="AH64" s="39">
        <f t="shared" si="10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11"/>
        <v>0</v>
      </c>
      <c r="K65" s="46"/>
      <c r="L65" s="47" t="str">
        <f t="shared" si="1"/>
        <v xml:space="preserve"> </v>
      </c>
      <c r="M65" s="48">
        <f t="shared" si="12"/>
        <v>0</v>
      </c>
      <c r="N65" s="49"/>
      <c r="O65" s="50" t="str">
        <f t="shared" si="2"/>
        <v xml:space="preserve"> </v>
      </c>
      <c r="P65" s="51">
        <f t="shared" si="13"/>
        <v>0</v>
      </c>
      <c r="Q65" s="52"/>
      <c r="R65" s="53" t="str">
        <f t="shared" si="3"/>
        <v xml:space="preserve"> </v>
      </c>
      <c r="S65" s="54">
        <f t="shared" si="14"/>
        <v>0</v>
      </c>
      <c r="T65" s="55"/>
      <c r="U65" s="56" t="str">
        <f t="shared" si="4"/>
        <v xml:space="preserve"> </v>
      </c>
      <c r="V65" s="57">
        <f t="shared" si="15"/>
        <v>0</v>
      </c>
      <c r="W65" s="58"/>
      <c r="X65" s="59" t="str">
        <f t="shared" si="5"/>
        <v xml:space="preserve"> </v>
      </c>
      <c r="Y65" s="60">
        <f t="shared" si="16"/>
        <v>0</v>
      </c>
      <c r="Z65" s="61"/>
      <c r="AA65" s="62" t="str">
        <f t="shared" si="6"/>
        <v xml:space="preserve"> </v>
      </c>
      <c r="AB65" s="63">
        <f t="shared" si="17"/>
        <v>0</v>
      </c>
      <c r="AC65" s="121"/>
      <c r="AD65" s="122" t="str">
        <f t="shared" si="7"/>
        <v xml:space="preserve"> </v>
      </c>
      <c r="AE65" s="123">
        <f t="shared" si="18"/>
        <v>0</v>
      </c>
      <c r="AF65" s="39">
        <f t="shared" si="8"/>
        <v>0</v>
      </c>
      <c r="AG65" s="64">
        <f t="shared" si="9"/>
        <v>55</v>
      </c>
      <c r="AH65" s="39">
        <f t="shared" si="10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11"/>
        <v>0</v>
      </c>
      <c r="K66" s="46"/>
      <c r="L66" s="47" t="str">
        <f t="shared" si="1"/>
        <v xml:space="preserve"> </v>
      </c>
      <c r="M66" s="48">
        <f t="shared" si="12"/>
        <v>0</v>
      </c>
      <c r="N66" s="49"/>
      <c r="O66" s="50" t="str">
        <f t="shared" si="2"/>
        <v xml:space="preserve"> </v>
      </c>
      <c r="P66" s="51">
        <f t="shared" si="13"/>
        <v>0</v>
      </c>
      <c r="Q66" s="52"/>
      <c r="R66" s="53" t="str">
        <f t="shared" si="3"/>
        <v xml:space="preserve"> </v>
      </c>
      <c r="S66" s="54">
        <f t="shared" si="14"/>
        <v>0</v>
      </c>
      <c r="T66" s="55"/>
      <c r="U66" s="56" t="str">
        <f t="shared" si="4"/>
        <v xml:space="preserve"> </v>
      </c>
      <c r="V66" s="57">
        <f t="shared" si="15"/>
        <v>0</v>
      </c>
      <c r="W66" s="58"/>
      <c r="X66" s="59" t="str">
        <f t="shared" si="5"/>
        <v xml:space="preserve"> </v>
      </c>
      <c r="Y66" s="60">
        <f t="shared" si="16"/>
        <v>0</v>
      </c>
      <c r="Z66" s="61"/>
      <c r="AA66" s="62" t="str">
        <f t="shared" si="6"/>
        <v xml:space="preserve"> </v>
      </c>
      <c r="AB66" s="63">
        <f t="shared" si="17"/>
        <v>0</v>
      </c>
      <c r="AC66" s="121"/>
      <c r="AD66" s="122" t="str">
        <f t="shared" si="7"/>
        <v xml:space="preserve"> </v>
      </c>
      <c r="AE66" s="123">
        <f t="shared" si="18"/>
        <v>0</v>
      </c>
      <c r="AF66" s="39">
        <f t="shared" si="8"/>
        <v>0</v>
      </c>
      <c r="AG66" s="64">
        <f t="shared" si="9"/>
        <v>56</v>
      </c>
      <c r="AH66" s="39">
        <f t="shared" si="10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11"/>
        <v>0</v>
      </c>
      <c r="K67" s="46"/>
      <c r="L67" s="47" t="str">
        <f t="shared" si="1"/>
        <v xml:space="preserve"> </v>
      </c>
      <c r="M67" s="48">
        <f t="shared" si="12"/>
        <v>0</v>
      </c>
      <c r="N67" s="49"/>
      <c r="O67" s="50" t="str">
        <f t="shared" si="2"/>
        <v xml:space="preserve"> </v>
      </c>
      <c r="P67" s="51">
        <f t="shared" si="13"/>
        <v>0</v>
      </c>
      <c r="Q67" s="52"/>
      <c r="R67" s="53" t="str">
        <f t="shared" si="3"/>
        <v xml:space="preserve"> </v>
      </c>
      <c r="S67" s="54">
        <f t="shared" si="14"/>
        <v>0</v>
      </c>
      <c r="T67" s="55"/>
      <c r="U67" s="56" t="str">
        <f t="shared" si="4"/>
        <v xml:space="preserve"> </v>
      </c>
      <c r="V67" s="57">
        <f t="shared" si="15"/>
        <v>0</v>
      </c>
      <c r="W67" s="58"/>
      <c r="X67" s="59" t="str">
        <f t="shared" si="5"/>
        <v xml:space="preserve"> </v>
      </c>
      <c r="Y67" s="60">
        <f t="shared" si="16"/>
        <v>0</v>
      </c>
      <c r="Z67" s="61"/>
      <c r="AA67" s="62" t="str">
        <f t="shared" si="6"/>
        <v xml:space="preserve"> </v>
      </c>
      <c r="AB67" s="63">
        <f t="shared" si="17"/>
        <v>0</v>
      </c>
      <c r="AC67" s="121"/>
      <c r="AD67" s="122" t="str">
        <f t="shared" si="7"/>
        <v xml:space="preserve"> </v>
      </c>
      <c r="AE67" s="123">
        <f t="shared" si="18"/>
        <v>0</v>
      </c>
      <c r="AF67" s="39">
        <f t="shared" si="8"/>
        <v>0</v>
      </c>
      <c r="AG67" s="64">
        <f t="shared" si="9"/>
        <v>57</v>
      </c>
      <c r="AH67" s="39">
        <f t="shared" si="10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11"/>
        <v>0</v>
      </c>
      <c r="K68" s="46"/>
      <c r="L68" s="47" t="str">
        <f t="shared" si="1"/>
        <v xml:space="preserve"> </v>
      </c>
      <c r="M68" s="48">
        <f t="shared" si="12"/>
        <v>0</v>
      </c>
      <c r="N68" s="49"/>
      <c r="O68" s="50" t="str">
        <f t="shared" si="2"/>
        <v xml:space="preserve"> </v>
      </c>
      <c r="P68" s="51">
        <f t="shared" si="13"/>
        <v>0</v>
      </c>
      <c r="Q68" s="52"/>
      <c r="R68" s="53" t="str">
        <f t="shared" si="3"/>
        <v xml:space="preserve"> </v>
      </c>
      <c r="S68" s="54">
        <f t="shared" si="14"/>
        <v>0</v>
      </c>
      <c r="T68" s="55"/>
      <c r="U68" s="56" t="str">
        <f t="shared" si="4"/>
        <v xml:space="preserve"> </v>
      </c>
      <c r="V68" s="57">
        <f t="shared" si="15"/>
        <v>0</v>
      </c>
      <c r="W68" s="58"/>
      <c r="X68" s="59" t="str">
        <f t="shared" si="5"/>
        <v xml:space="preserve"> </v>
      </c>
      <c r="Y68" s="60">
        <f t="shared" si="16"/>
        <v>0</v>
      </c>
      <c r="Z68" s="61"/>
      <c r="AA68" s="62" t="str">
        <f t="shared" si="6"/>
        <v xml:space="preserve"> </v>
      </c>
      <c r="AB68" s="63">
        <f t="shared" si="17"/>
        <v>0</v>
      </c>
      <c r="AC68" s="121"/>
      <c r="AD68" s="122" t="str">
        <f t="shared" si="7"/>
        <v xml:space="preserve"> </v>
      </c>
      <c r="AE68" s="123">
        <f t="shared" si="18"/>
        <v>0</v>
      </c>
      <c r="AF68" s="39">
        <f t="shared" si="8"/>
        <v>0</v>
      </c>
      <c r="AG68" s="64">
        <f t="shared" si="9"/>
        <v>58</v>
      </c>
      <c r="AH68" s="39">
        <f t="shared" si="10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11"/>
        <v>0</v>
      </c>
      <c r="K69" s="46"/>
      <c r="L69" s="47" t="str">
        <f t="shared" si="1"/>
        <v xml:space="preserve"> </v>
      </c>
      <c r="M69" s="48">
        <f t="shared" si="12"/>
        <v>0</v>
      </c>
      <c r="N69" s="49"/>
      <c r="O69" s="50" t="str">
        <f t="shared" si="2"/>
        <v xml:space="preserve"> </v>
      </c>
      <c r="P69" s="51">
        <f t="shared" si="13"/>
        <v>0</v>
      </c>
      <c r="Q69" s="52"/>
      <c r="R69" s="53" t="str">
        <f t="shared" si="3"/>
        <v xml:space="preserve"> </v>
      </c>
      <c r="S69" s="54">
        <f t="shared" si="14"/>
        <v>0</v>
      </c>
      <c r="T69" s="55"/>
      <c r="U69" s="56" t="str">
        <f t="shared" si="4"/>
        <v xml:space="preserve"> </v>
      </c>
      <c r="V69" s="57">
        <f t="shared" si="15"/>
        <v>0</v>
      </c>
      <c r="W69" s="58"/>
      <c r="X69" s="59" t="str">
        <f t="shared" si="5"/>
        <v xml:space="preserve"> </v>
      </c>
      <c r="Y69" s="60">
        <f t="shared" si="16"/>
        <v>0</v>
      </c>
      <c r="Z69" s="61"/>
      <c r="AA69" s="62" t="str">
        <f t="shared" si="6"/>
        <v xml:space="preserve"> </v>
      </c>
      <c r="AB69" s="63">
        <f t="shared" si="17"/>
        <v>0</v>
      </c>
      <c r="AC69" s="121"/>
      <c r="AD69" s="122" t="str">
        <f t="shared" si="7"/>
        <v xml:space="preserve"> </v>
      </c>
      <c r="AE69" s="123">
        <f t="shared" si="18"/>
        <v>0</v>
      </c>
      <c r="AF69" s="39">
        <f t="shared" si="8"/>
        <v>0</v>
      </c>
      <c r="AG69" s="64">
        <f t="shared" si="9"/>
        <v>59</v>
      </c>
      <c r="AH69" s="39">
        <f t="shared" si="1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11"/>
        <v>0</v>
      </c>
      <c r="K70" s="46"/>
      <c r="L70" s="47" t="str">
        <f t="shared" si="1"/>
        <v xml:space="preserve"> </v>
      </c>
      <c r="M70" s="48">
        <f t="shared" si="12"/>
        <v>0</v>
      </c>
      <c r="N70" s="49"/>
      <c r="O70" s="50" t="str">
        <f t="shared" si="2"/>
        <v xml:space="preserve"> </v>
      </c>
      <c r="P70" s="51">
        <f t="shared" si="13"/>
        <v>0</v>
      </c>
      <c r="Q70" s="52"/>
      <c r="R70" s="53" t="str">
        <f t="shared" si="3"/>
        <v xml:space="preserve"> </v>
      </c>
      <c r="S70" s="54">
        <f t="shared" si="14"/>
        <v>0</v>
      </c>
      <c r="T70" s="55"/>
      <c r="U70" s="56" t="str">
        <f t="shared" si="4"/>
        <v xml:space="preserve"> </v>
      </c>
      <c r="V70" s="57">
        <f t="shared" si="15"/>
        <v>0</v>
      </c>
      <c r="W70" s="58"/>
      <c r="X70" s="59" t="str">
        <f t="shared" si="5"/>
        <v xml:space="preserve"> </v>
      </c>
      <c r="Y70" s="60">
        <f t="shared" si="16"/>
        <v>0</v>
      </c>
      <c r="Z70" s="61"/>
      <c r="AA70" s="62" t="str">
        <f t="shared" si="6"/>
        <v xml:space="preserve"> </v>
      </c>
      <c r="AB70" s="63">
        <f t="shared" si="17"/>
        <v>0</v>
      </c>
      <c r="AC70" s="121"/>
      <c r="AD70" s="122" t="str">
        <f t="shared" si="7"/>
        <v xml:space="preserve"> </v>
      </c>
      <c r="AE70" s="123">
        <f t="shared" si="18"/>
        <v>0</v>
      </c>
      <c r="AF70" s="39">
        <f t="shared" si="8"/>
        <v>0</v>
      </c>
      <c r="AG70" s="64">
        <f t="shared" si="9"/>
        <v>60</v>
      </c>
      <c r="AH70" s="39">
        <f t="shared" si="1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11"/>
        <v>0</v>
      </c>
      <c r="K71" s="46"/>
      <c r="L71" s="47" t="str">
        <f t="shared" si="1"/>
        <v xml:space="preserve"> </v>
      </c>
      <c r="M71" s="48">
        <f t="shared" si="12"/>
        <v>0</v>
      </c>
      <c r="N71" s="49"/>
      <c r="O71" s="50" t="str">
        <f t="shared" si="2"/>
        <v xml:space="preserve"> </v>
      </c>
      <c r="P71" s="51">
        <f t="shared" si="13"/>
        <v>0</v>
      </c>
      <c r="Q71" s="52"/>
      <c r="R71" s="53" t="str">
        <f t="shared" si="3"/>
        <v xml:space="preserve"> </v>
      </c>
      <c r="S71" s="54">
        <f t="shared" si="14"/>
        <v>0</v>
      </c>
      <c r="T71" s="55"/>
      <c r="U71" s="56" t="str">
        <f t="shared" si="4"/>
        <v xml:space="preserve"> </v>
      </c>
      <c r="V71" s="57">
        <f t="shared" si="15"/>
        <v>0</v>
      </c>
      <c r="W71" s="58"/>
      <c r="X71" s="59" t="str">
        <f t="shared" si="5"/>
        <v xml:space="preserve"> </v>
      </c>
      <c r="Y71" s="60">
        <f t="shared" si="16"/>
        <v>0</v>
      </c>
      <c r="Z71" s="61"/>
      <c r="AA71" s="62" t="str">
        <f t="shared" si="6"/>
        <v xml:space="preserve"> </v>
      </c>
      <c r="AB71" s="63">
        <f t="shared" si="17"/>
        <v>0</v>
      </c>
      <c r="AC71" s="121"/>
      <c r="AD71" s="122" t="str">
        <f t="shared" si="7"/>
        <v xml:space="preserve"> </v>
      </c>
      <c r="AE71" s="123">
        <f t="shared" si="18"/>
        <v>0</v>
      </c>
      <c r="AF71" s="39">
        <f t="shared" si="8"/>
        <v>0</v>
      </c>
      <c r="AG71" s="64">
        <f t="shared" si="9"/>
        <v>61</v>
      </c>
      <c r="AH71" s="39">
        <f t="shared" si="1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11"/>
        <v>0</v>
      </c>
      <c r="K72" s="46"/>
      <c r="L72" s="47" t="str">
        <f t="shared" si="1"/>
        <v xml:space="preserve"> </v>
      </c>
      <c r="M72" s="48">
        <f t="shared" si="12"/>
        <v>0</v>
      </c>
      <c r="N72" s="49"/>
      <c r="O72" s="50" t="str">
        <f t="shared" si="2"/>
        <v xml:space="preserve"> </v>
      </c>
      <c r="P72" s="51">
        <f t="shared" si="13"/>
        <v>0</v>
      </c>
      <c r="Q72" s="52"/>
      <c r="R72" s="53" t="str">
        <f t="shared" si="3"/>
        <v xml:space="preserve"> </v>
      </c>
      <c r="S72" s="54">
        <f t="shared" si="14"/>
        <v>0</v>
      </c>
      <c r="T72" s="55"/>
      <c r="U72" s="56" t="str">
        <f t="shared" si="4"/>
        <v xml:space="preserve"> </v>
      </c>
      <c r="V72" s="57">
        <f t="shared" si="15"/>
        <v>0</v>
      </c>
      <c r="W72" s="58"/>
      <c r="X72" s="59" t="str">
        <f t="shared" si="5"/>
        <v xml:space="preserve"> </v>
      </c>
      <c r="Y72" s="60">
        <f t="shared" si="16"/>
        <v>0</v>
      </c>
      <c r="Z72" s="61"/>
      <c r="AA72" s="62" t="str">
        <f t="shared" si="6"/>
        <v xml:space="preserve"> </v>
      </c>
      <c r="AB72" s="63">
        <f t="shared" si="17"/>
        <v>0</v>
      </c>
      <c r="AC72" s="121"/>
      <c r="AD72" s="122" t="str">
        <f t="shared" si="7"/>
        <v xml:space="preserve"> </v>
      </c>
      <c r="AE72" s="123">
        <f t="shared" si="18"/>
        <v>0</v>
      </c>
      <c r="AF72" s="39">
        <f t="shared" si="8"/>
        <v>0</v>
      </c>
      <c r="AG72" s="64">
        <f t="shared" si="9"/>
        <v>62</v>
      </c>
      <c r="AH72" s="39">
        <f t="shared" si="1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11"/>
        <v>0</v>
      </c>
      <c r="K73" s="46"/>
      <c r="L73" s="47" t="str">
        <f t="shared" si="1"/>
        <v xml:space="preserve"> </v>
      </c>
      <c r="M73" s="48">
        <f t="shared" si="12"/>
        <v>0</v>
      </c>
      <c r="N73" s="49"/>
      <c r="O73" s="50" t="str">
        <f t="shared" si="2"/>
        <v xml:space="preserve"> </v>
      </c>
      <c r="P73" s="51">
        <f t="shared" si="13"/>
        <v>0</v>
      </c>
      <c r="Q73" s="52"/>
      <c r="R73" s="53" t="str">
        <f t="shared" si="3"/>
        <v xml:space="preserve"> </v>
      </c>
      <c r="S73" s="54">
        <f t="shared" si="14"/>
        <v>0</v>
      </c>
      <c r="T73" s="55"/>
      <c r="U73" s="56" t="str">
        <f t="shared" si="4"/>
        <v xml:space="preserve"> </v>
      </c>
      <c r="V73" s="57">
        <f t="shared" si="15"/>
        <v>0</v>
      </c>
      <c r="W73" s="58"/>
      <c r="X73" s="59" t="str">
        <f t="shared" si="5"/>
        <v xml:space="preserve"> </v>
      </c>
      <c r="Y73" s="60">
        <f t="shared" si="16"/>
        <v>0</v>
      </c>
      <c r="Z73" s="61"/>
      <c r="AA73" s="62" t="str">
        <f t="shared" si="6"/>
        <v xml:space="preserve"> </v>
      </c>
      <c r="AB73" s="63">
        <f t="shared" si="17"/>
        <v>0</v>
      </c>
      <c r="AC73" s="121"/>
      <c r="AD73" s="122" t="str">
        <f t="shared" si="7"/>
        <v xml:space="preserve"> </v>
      </c>
      <c r="AE73" s="123">
        <f t="shared" si="18"/>
        <v>0</v>
      </c>
      <c r="AF73" s="39">
        <f t="shared" si="8"/>
        <v>0</v>
      </c>
      <c r="AG73" s="64">
        <f t="shared" si="9"/>
        <v>63</v>
      </c>
      <c r="AH73" s="39">
        <f t="shared" si="1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11"/>
        <v>0</v>
      </c>
      <c r="K74" s="46"/>
      <c r="L74" s="47" t="str">
        <f t="shared" si="1"/>
        <v xml:space="preserve"> </v>
      </c>
      <c r="M74" s="48">
        <f t="shared" si="12"/>
        <v>0</v>
      </c>
      <c r="N74" s="49"/>
      <c r="O74" s="50" t="str">
        <f t="shared" si="2"/>
        <v xml:space="preserve"> </v>
      </c>
      <c r="P74" s="51">
        <f t="shared" si="13"/>
        <v>0</v>
      </c>
      <c r="Q74" s="52"/>
      <c r="R74" s="53" t="str">
        <f t="shared" si="3"/>
        <v xml:space="preserve"> </v>
      </c>
      <c r="S74" s="54">
        <f t="shared" si="14"/>
        <v>0</v>
      </c>
      <c r="T74" s="55"/>
      <c r="U74" s="56" t="str">
        <f t="shared" si="4"/>
        <v xml:space="preserve"> </v>
      </c>
      <c r="V74" s="57">
        <f t="shared" si="15"/>
        <v>0</v>
      </c>
      <c r="W74" s="58"/>
      <c r="X74" s="59" t="str">
        <f t="shared" si="5"/>
        <v xml:space="preserve"> </v>
      </c>
      <c r="Y74" s="60">
        <f t="shared" si="16"/>
        <v>0</v>
      </c>
      <c r="Z74" s="61"/>
      <c r="AA74" s="62" t="str">
        <f t="shared" si="6"/>
        <v xml:space="preserve"> </v>
      </c>
      <c r="AB74" s="63">
        <f t="shared" si="17"/>
        <v>0</v>
      </c>
      <c r="AC74" s="121"/>
      <c r="AD74" s="122" t="str">
        <f t="shared" si="7"/>
        <v xml:space="preserve"> </v>
      </c>
      <c r="AE74" s="123">
        <f t="shared" si="18"/>
        <v>0</v>
      </c>
      <c r="AF74" s="39">
        <f t="shared" si="8"/>
        <v>0</v>
      </c>
      <c r="AG74" s="64">
        <f t="shared" si="9"/>
        <v>64</v>
      </c>
      <c r="AH74" s="39">
        <f t="shared" si="1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1">IF(SUMIF(AK$11:AK$97,$C75,AJ$11:AJ$97)=0," ",SUMIF(AK$11:AK$97,$C75,AJ$11:AJ$97))</f>
        <v xml:space="preserve"> </v>
      </c>
      <c r="J75" s="45">
        <f t="shared" si="11"/>
        <v>0</v>
      </c>
      <c r="K75" s="46"/>
      <c r="L75" s="47" t="str">
        <f t="shared" ref="L75:L92" si="22">IF(SUMIF(AN$11:AN$97,$C75,AM$11:AM$97)=0," ",SUMIF(AN$11:AN$97,$C75,AM$11:AM$97))</f>
        <v xml:space="preserve"> </v>
      </c>
      <c r="M75" s="48">
        <f t="shared" si="12"/>
        <v>0</v>
      </c>
      <c r="N75" s="49"/>
      <c r="O75" s="50" t="str">
        <f t="shared" ref="O75:O92" si="23">IF(SUMIF(AQ$11:AQ$97,$C75,AP$11:AP$97)=0," ",SUMIF(AQ$11:AQ$97,$C75,AP$11:AP$97))</f>
        <v xml:space="preserve"> </v>
      </c>
      <c r="P75" s="51">
        <f t="shared" si="13"/>
        <v>0</v>
      </c>
      <c r="Q75" s="52"/>
      <c r="R75" s="53" t="str">
        <f t="shared" ref="R75:R92" si="24">IF(SUMIF(AT$11:AT$97,$C75,AS$11:AS$97)=0," ",SUMIF(AT$11:AT$97,$C75,AS$11:AS$97))</f>
        <v xml:space="preserve"> </v>
      </c>
      <c r="S75" s="54">
        <f t="shared" si="14"/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si="15"/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si="16"/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si="17"/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si="18"/>
        <v>0</v>
      </c>
      <c r="AF75" s="39">
        <f t="shared" ref="AF75:AF91" si="29">J75+M75+P75+S75+V75+Y75+AB75+AE75</f>
        <v>0</v>
      </c>
      <c r="AG75" s="64">
        <f t="shared" ref="AG75:AG90" si="30">A75</f>
        <v>65</v>
      </c>
      <c r="AH75" s="39">
        <f t="shared" ref="AH75:AH91" si="3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1"/>
        <v xml:space="preserve"> </v>
      </c>
      <c r="J76" s="45">
        <f t="shared" ref="J76:J90" si="32">IF(I76=" ",0,IF(I76=1,50,IF(I76=2,48,IF(I76=3,46,IF(I76=4,44,IF(I76=5,42,IF(AND(I76&gt;5,I76&lt;45),46-I76,2)))))))</f>
        <v>0</v>
      </c>
      <c r="K76" s="46"/>
      <c r="L76" s="47" t="str">
        <f t="shared" si="22"/>
        <v xml:space="preserve"> </v>
      </c>
      <c r="M76" s="48">
        <f t="shared" ref="M76:M90" si="33">IF(L76=" ",0,IF(L76=1,50,IF(L76=2,48,IF(L76=3,46,IF(L76=4,44,IF(L76=5,42,IF(AND(L76&gt;5,L76&lt;45),46-L76,2)))))))</f>
        <v>0</v>
      </c>
      <c r="N76" s="49"/>
      <c r="O76" s="50" t="str">
        <f t="shared" si="23"/>
        <v xml:space="preserve"> </v>
      </c>
      <c r="P76" s="51">
        <f t="shared" ref="P76:P90" si="34">IF(O76=" ",0,IF(O76=1,50,IF(O76=2,48,IF(O76=3,46,IF(O76=4,44,IF(O76=5,42,IF(AND(O76&gt;5,O76&lt;45),46-O76,2)))))))</f>
        <v>0</v>
      </c>
      <c r="Q76" s="52"/>
      <c r="R76" s="53" t="str">
        <f t="shared" si="24"/>
        <v xml:space="preserve"> </v>
      </c>
      <c r="S76" s="54">
        <f t="shared" ref="S76:S90" si="35">IF(R76=" ",0,IF(R76=1,50,IF(R76=2,48,IF(R76=3,46,IF(R76=4,44,IF(R76=5,42,IF(AND(R76&gt;5,R76&lt;45),46-R76,2)))))))</f>
        <v>0</v>
      </c>
      <c r="T76" s="55"/>
      <c r="U76" s="56" t="str">
        <f t="shared" si="25"/>
        <v xml:space="preserve"> </v>
      </c>
      <c r="V76" s="57">
        <f t="shared" ref="V76:V90" si="36">IF(U76=" ",0,IF(U76=1,50,IF(U76=2,48,IF(U76=3,46,IF(U76=4,44,IF(U76=5,42,IF(AND(U76&gt;5,U76&lt;45),46-U76,2)))))))</f>
        <v>0</v>
      </c>
      <c r="W76" s="58"/>
      <c r="X76" s="59" t="str">
        <f t="shared" si="26"/>
        <v xml:space="preserve"> </v>
      </c>
      <c r="Y76" s="60">
        <f t="shared" ref="Y76:Y90" si="37">IF(X76=" ",0,IF(X76=1,50,IF(X76=2,48,IF(X76=3,46,IF(X76=4,44,IF(X76=5,42,IF(AND(X76&gt;5,X76&lt;45),46-X76,2)))))))</f>
        <v>0</v>
      </c>
      <c r="Z76" s="61"/>
      <c r="AA76" s="62" t="str">
        <f t="shared" si="27"/>
        <v xml:space="preserve"> </v>
      </c>
      <c r="AB76" s="63">
        <f t="shared" ref="AB76:AB90" si="38">IF(AA76=" ",0,IF(AA76=1,50,IF(AA76=2,48,IF(AA76=3,46,IF(AA76=4,44,IF(AA76=5,42,IF(AND(AA76&gt;5,AA76&lt;45),46-AA76,2)))))))</f>
        <v>0</v>
      </c>
      <c r="AC76" s="121"/>
      <c r="AD76" s="122" t="str">
        <f t="shared" si="28"/>
        <v xml:space="preserve"> </v>
      </c>
      <c r="AE76" s="123">
        <f t="shared" ref="AE76:AE90" si="39">IF(AD76=" ",0,IF(AD76=1,50,IF(AD76=2,48,IF(AD76=3,46,IF(AD76=4,44,IF(AD76=5,42,IF(AND(AD76&gt;5,AD76&lt;45),46-AD76,2)))))))</f>
        <v>0</v>
      </c>
      <c r="AF76" s="39">
        <f t="shared" si="29"/>
        <v>0</v>
      </c>
      <c r="AG76" s="64">
        <f t="shared" si="30"/>
        <v>66</v>
      </c>
      <c r="AH76" s="39">
        <f t="shared" si="3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1"/>
        <v xml:space="preserve"> </v>
      </c>
      <c r="J77" s="45">
        <f t="shared" si="32"/>
        <v>0</v>
      </c>
      <c r="K77" s="46"/>
      <c r="L77" s="47" t="str">
        <f t="shared" si="22"/>
        <v xml:space="preserve"> </v>
      </c>
      <c r="M77" s="48">
        <f t="shared" si="33"/>
        <v>0</v>
      </c>
      <c r="N77" s="49"/>
      <c r="O77" s="50" t="str">
        <f t="shared" si="23"/>
        <v xml:space="preserve"> </v>
      </c>
      <c r="P77" s="51">
        <f t="shared" si="34"/>
        <v>0</v>
      </c>
      <c r="Q77" s="52"/>
      <c r="R77" s="53" t="str">
        <f t="shared" si="24"/>
        <v xml:space="preserve"> </v>
      </c>
      <c r="S77" s="54">
        <f t="shared" si="35"/>
        <v>0</v>
      </c>
      <c r="T77" s="55"/>
      <c r="U77" s="56" t="str">
        <f t="shared" si="25"/>
        <v xml:space="preserve"> </v>
      </c>
      <c r="V77" s="57">
        <f t="shared" si="36"/>
        <v>0</v>
      </c>
      <c r="W77" s="58"/>
      <c r="X77" s="59" t="str">
        <f t="shared" si="26"/>
        <v xml:space="preserve"> </v>
      </c>
      <c r="Y77" s="60">
        <f t="shared" si="37"/>
        <v>0</v>
      </c>
      <c r="Z77" s="61"/>
      <c r="AA77" s="62" t="str">
        <f t="shared" si="27"/>
        <v xml:space="preserve"> </v>
      </c>
      <c r="AB77" s="63">
        <f t="shared" si="38"/>
        <v>0</v>
      </c>
      <c r="AC77" s="121"/>
      <c r="AD77" s="122" t="str">
        <f t="shared" si="28"/>
        <v xml:space="preserve"> </v>
      </c>
      <c r="AE77" s="123">
        <f t="shared" si="39"/>
        <v>0</v>
      </c>
      <c r="AF77" s="39">
        <f t="shared" si="29"/>
        <v>0</v>
      </c>
      <c r="AG77" s="64">
        <f t="shared" si="30"/>
        <v>67</v>
      </c>
      <c r="AH77" s="39">
        <f t="shared" si="3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1"/>
        <v xml:space="preserve"> </v>
      </c>
      <c r="J78" s="45">
        <f t="shared" si="32"/>
        <v>0</v>
      </c>
      <c r="K78" s="46"/>
      <c r="L78" s="47" t="str">
        <f t="shared" si="22"/>
        <v xml:space="preserve"> </v>
      </c>
      <c r="M78" s="48">
        <f t="shared" si="33"/>
        <v>0</v>
      </c>
      <c r="N78" s="49"/>
      <c r="O78" s="50" t="str">
        <f t="shared" si="23"/>
        <v xml:space="preserve"> </v>
      </c>
      <c r="P78" s="51">
        <f t="shared" si="34"/>
        <v>0</v>
      </c>
      <c r="Q78" s="52"/>
      <c r="R78" s="53" t="str">
        <f t="shared" si="24"/>
        <v xml:space="preserve"> </v>
      </c>
      <c r="S78" s="54">
        <f t="shared" si="35"/>
        <v>0</v>
      </c>
      <c r="T78" s="55"/>
      <c r="U78" s="56" t="str">
        <f t="shared" si="25"/>
        <v xml:space="preserve"> </v>
      </c>
      <c r="V78" s="57">
        <f t="shared" si="36"/>
        <v>0</v>
      </c>
      <c r="W78" s="58"/>
      <c r="X78" s="59" t="str">
        <f t="shared" si="26"/>
        <v xml:space="preserve"> </v>
      </c>
      <c r="Y78" s="60">
        <f t="shared" si="37"/>
        <v>0</v>
      </c>
      <c r="Z78" s="61"/>
      <c r="AA78" s="62" t="str">
        <f t="shared" si="27"/>
        <v xml:space="preserve"> </v>
      </c>
      <c r="AB78" s="63">
        <f t="shared" si="38"/>
        <v>0</v>
      </c>
      <c r="AC78" s="121"/>
      <c r="AD78" s="122" t="str">
        <f t="shared" si="28"/>
        <v xml:space="preserve"> </v>
      </c>
      <c r="AE78" s="123">
        <f t="shared" si="39"/>
        <v>0</v>
      </c>
      <c r="AF78" s="39">
        <f t="shared" si="29"/>
        <v>0</v>
      </c>
      <c r="AG78" s="64">
        <f t="shared" si="30"/>
        <v>68</v>
      </c>
      <c r="AH78" s="39">
        <f t="shared" si="3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1"/>
        <v xml:space="preserve"> </v>
      </c>
      <c r="J79" s="45">
        <f t="shared" si="32"/>
        <v>0</v>
      </c>
      <c r="K79" s="46"/>
      <c r="L79" s="47" t="str">
        <f t="shared" si="22"/>
        <v xml:space="preserve"> </v>
      </c>
      <c r="M79" s="48">
        <f t="shared" si="33"/>
        <v>0</v>
      </c>
      <c r="N79" s="49"/>
      <c r="O79" s="50" t="str">
        <f t="shared" si="23"/>
        <v xml:space="preserve"> </v>
      </c>
      <c r="P79" s="51">
        <f t="shared" si="34"/>
        <v>0</v>
      </c>
      <c r="Q79" s="52"/>
      <c r="R79" s="53" t="str">
        <f t="shared" si="24"/>
        <v xml:space="preserve"> </v>
      </c>
      <c r="S79" s="54">
        <f t="shared" si="35"/>
        <v>0</v>
      </c>
      <c r="T79" s="55"/>
      <c r="U79" s="56" t="str">
        <f t="shared" si="25"/>
        <v xml:space="preserve"> </v>
      </c>
      <c r="V79" s="57">
        <f t="shared" si="36"/>
        <v>0</v>
      </c>
      <c r="W79" s="58"/>
      <c r="X79" s="59" t="str">
        <f t="shared" si="26"/>
        <v xml:space="preserve"> </v>
      </c>
      <c r="Y79" s="60">
        <f t="shared" si="37"/>
        <v>0</v>
      </c>
      <c r="Z79" s="61"/>
      <c r="AA79" s="62" t="str">
        <f t="shared" si="27"/>
        <v xml:space="preserve"> </v>
      </c>
      <c r="AB79" s="63">
        <f t="shared" si="38"/>
        <v>0</v>
      </c>
      <c r="AC79" s="121"/>
      <c r="AD79" s="122" t="str">
        <f t="shared" si="28"/>
        <v xml:space="preserve"> </v>
      </c>
      <c r="AE79" s="123">
        <f t="shared" si="39"/>
        <v>0</v>
      </c>
      <c r="AF79" s="39">
        <f t="shared" si="29"/>
        <v>0</v>
      </c>
      <c r="AG79" s="64">
        <f t="shared" si="30"/>
        <v>69</v>
      </c>
      <c r="AH79" s="39">
        <f t="shared" si="3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1"/>
        <v xml:space="preserve"> </v>
      </c>
      <c r="J80" s="45">
        <f t="shared" si="32"/>
        <v>0</v>
      </c>
      <c r="K80" s="46"/>
      <c r="L80" s="47" t="str">
        <f t="shared" si="22"/>
        <v xml:space="preserve"> </v>
      </c>
      <c r="M80" s="48">
        <f t="shared" si="33"/>
        <v>0</v>
      </c>
      <c r="N80" s="49"/>
      <c r="O80" s="50" t="str">
        <f t="shared" si="23"/>
        <v xml:space="preserve"> </v>
      </c>
      <c r="P80" s="51">
        <f t="shared" si="34"/>
        <v>0</v>
      </c>
      <c r="Q80" s="52"/>
      <c r="R80" s="53" t="str">
        <f t="shared" si="24"/>
        <v xml:space="preserve"> </v>
      </c>
      <c r="S80" s="54">
        <f t="shared" si="35"/>
        <v>0</v>
      </c>
      <c r="T80" s="55"/>
      <c r="U80" s="56" t="str">
        <f t="shared" si="25"/>
        <v xml:space="preserve"> </v>
      </c>
      <c r="V80" s="57">
        <f t="shared" si="36"/>
        <v>0</v>
      </c>
      <c r="W80" s="58"/>
      <c r="X80" s="59" t="str">
        <f t="shared" si="26"/>
        <v xml:space="preserve"> </v>
      </c>
      <c r="Y80" s="60">
        <f t="shared" si="37"/>
        <v>0</v>
      </c>
      <c r="Z80" s="61"/>
      <c r="AA80" s="62" t="str">
        <f t="shared" si="27"/>
        <v xml:space="preserve"> </v>
      </c>
      <c r="AB80" s="63">
        <f t="shared" si="38"/>
        <v>0</v>
      </c>
      <c r="AC80" s="121"/>
      <c r="AD80" s="122" t="str">
        <f t="shared" si="28"/>
        <v xml:space="preserve"> </v>
      </c>
      <c r="AE80" s="123">
        <f t="shared" si="39"/>
        <v>0</v>
      </c>
      <c r="AF80" s="39">
        <f t="shared" si="29"/>
        <v>0</v>
      </c>
      <c r="AG80" s="64">
        <f t="shared" si="30"/>
        <v>70</v>
      </c>
      <c r="AH80" s="39">
        <f t="shared" si="3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1"/>
        <v xml:space="preserve"> </v>
      </c>
      <c r="J81" s="45">
        <f t="shared" si="32"/>
        <v>0</v>
      </c>
      <c r="K81" s="46"/>
      <c r="L81" s="47" t="str">
        <f t="shared" si="22"/>
        <v xml:space="preserve"> </v>
      </c>
      <c r="M81" s="48">
        <f t="shared" si="33"/>
        <v>0</v>
      </c>
      <c r="N81" s="49"/>
      <c r="O81" s="50" t="str">
        <f t="shared" si="23"/>
        <v xml:space="preserve"> </v>
      </c>
      <c r="P81" s="51">
        <f t="shared" si="34"/>
        <v>0</v>
      </c>
      <c r="Q81" s="52"/>
      <c r="R81" s="53" t="str">
        <f t="shared" si="24"/>
        <v xml:space="preserve"> </v>
      </c>
      <c r="S81" s="54">
        <f t="shared" si="35"/>
        <v>0</v>
      </c>
      <c r="T81" s="55"/>
      <c r="U81" s="56" t="str">
        <f t="shared" si="25"/>
        <v xml:space="preserve"> </v>
      </c>
      <c r="V81" s="57">
        <f t="shared" si="36"/>
        <v>0</v>
      </c>
      <c r="W81" s="58"/>
      <c r="X81" s="59" t="str">
        <f t="shared" si="26"/>
        <v xml:space="preserve"> </v>
      </c>
      <c r="Y81" s="60">
        <f t="shared" si="37"/>
        <v>0</v>
      </c>
      <c r="Z81" s="61"/>
      <c r="AA81" s="62" t="str">
        <f t="shared" si="27"/>
        <v xml:space="preserve"> </v>
      </c>
      <c r="AB81" s="63">
        <f t="shared" si="38"/>
        <v>0</v>
      </c>
      <c r="AC81" s="121"/>
      <c r="AD81" s="122" t="str">
        <f t="shared" si="28"/>
        <v xml:space="preserve"> </v>
      </c>
      <c r="AE81" s="123">
        <f t="shared" si="39"/>
        <v>0</v>
      </c>
      <c r="AF81" s="39">
        <f t="shared" si="29"/>
        <v>0</v>
      </c>
      <c r="AG81" s="64">
        <f t="shared" si="30"/>
        <v>71</v>
      </c>
      <c r="AH81" s="39">
        <f t="shared" si="3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1"/>
        <v xml:space="preserve"> </v>
      </c>
      <c r="J82" s="45">
        <f t="shared" si="32"/>
        <v>0</v>
      </c>
      <c r="K82" s="46"/>
      <c r="L82" s="47" t="str">
        <f t="shared" si="22"/>
        <v xml:space="preserve"> </v>
      </c>
      <c r="M82" s="48">
        <f t="shared" si="33"/>
        <v>0</v>
      </c>
      <c r="N82" s="49"/>
      <c r="O82" s="50" t="str">
        <f t="shared" si="23"/>
        <v xml:space="preserve"> </v>
      </c>
      <c r="P82" s="51">
        <f t="shared" si="34"/>
        <v>0</v>
      </c>
      <c r="Q82" s="52"/>
      <c r="R82" s="53" t="str">
        <f t="shared" si="24"/>
        <v xml:space="preserve"> </v>
      </c>
      <c r="S82" s="54">
        <f t="shared" si="35"/>
        <v>0</v>
      </c>
      <c r="T82" s="55"/>
      <c r="U82" s="56" t="str">
        <f t="shared" si="25"/>
        <v xml:space="preserve"> </v>
      </c>
      <c r="V82" s="57">
        <f t="shared" si="36"/>
        <v>0</v>
      </c>
      <c r="W82" s="58"/>
      <c r="X82" s="59" t="str">
        <f t="shared" si="26"/>
        <v xml:space="preserve"> </v>
      </c>
      <c r="Y82" s="60">
        <f t="shared" si="37"/>
        <v>0</v>
      </c>
      <c r="Z82" s="61"/>
      <c r="AA82" s="62" t="str">
        <f t="shared" si="27"/>
        <v xml:space="preserve"> </v>
      </c>
      <c r="AB82" s="63">
        <f t="shared" si="38"/>
        <v>0</v>
      </c>
      <c r="AC82" s="121"/>
      <c r="AD82" s="122" t="str">
        <f t="shared" si="28"/>
        <v xml:space="preserve"> </v>
      </c>
      <c r="AE82" s="123">
        <f t="shared" si="39"/>
        <v>0</v>
      </c>
      <c r="AF82" s="39">
        <f t="shared" si="29"/>
        <v>0</v>
      </c>
      <c r="AG82" s="64">
        <f t="shared" si="30"/>
        <v>72</v>
      </c>
      <c r="AH82" s="39">
        <f t="shared" si="3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1"/>
        <v xml:space="preserve"> </v>
      </c>
      <c r="J83" s="45">
        <f t="shared" si="32"/>
        <v>0</v>
      </c>
      <c r="K83" s="46"/>
      <c r="L83" s="47" t="str">
        <f t="shared" si="22"/>
        <v xml:space="preserve"> </v>
      </c>
      <c r="M83" s="48">
        <f t="shared" si="33"/>
        <v>0</v>
      </c>
      <c r="N83" s="49"/>
      <c r="O83" s="50" t="str">
        <f t="shared" si="23"/>
        <v xml:space="preserve"> </v>
      </c>
      <c r="P83" s="51">
        <f t="shared" si="34"/>
        <v>0</v>
      </c>
      <c r="Q83" s="52"/>
      <c r="R83" s="53" t="str">
        <f t="shared" si="24"/>
        <v xml:space="preserve"> </v>
      </c>
      <c r="S83" s="54">
        <f t="shared" si="35"/>
        <v>0</v>
      </c>
      <c r="T83" s="55"/>
      <c r="U83" s="56" t="str">
        <f t="shared" si="25"/>
        <v xml:space="preserve"> </v>
      </c>
      <c r="V83" s="57">
        <f t="shared" si="36"/>
        <v>0</v>
      </c>
      <c r="W83" s="58"/>
      <c r="X83" s="59" t="str">
        <f t="shared" si="26"/>
        <v xml:space="preserve"> </v>
      </c>
      <c r="Y83" s="60">
        <f t="shared" si="37"/>
        <v>0</v>
      </c>
      <c r="Z83" s="61"/>
      <c r="AA83" s="62" t="str">
        <f t="shared" si="27"/>
        <v xml:space="preserve"> </v>
      </c>
      <c r="AB83" s="63">
        <f t="shared" si="38"/>
        <v>0</v>
      </c>
      <c r="AC83" s="121"/>
      <c r="AD83" s="122" t="str">
        <f t="shared" si="28"/>
        <v xml:space="preserve"> </v>
      </c>
      <c r="AE83" s="123">
        <f t="shared" si="39"/>
        <v>0</v>
      </c>
      <c r="AF83" s="39">
        <f t="shared" si="29"/>
        <v>0</v>
      </c>
      <c r="AG83" s="64">
        <f t="shared" si="30"/>
        <v>73</v>
      </c>
      <c r="AH83" s="39">
        <f t="shared" si="3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1"/>
        <v xml:space="preserve"> </v>
      </c>
      <c r="J84" s="45">
        <f t="shared" si="32"/>
        <v>0</v>
      </c>
      <c r="K84" s="46"/>
      <c r="L84" s="47" t="str">
        <f t="shared" si="22"/>
        <v xml:space="preserve"> </v>
      </c>
      <c r="M84" s="48">
        <f t="shared" si="33"/>
        <v>0</v>
      </c>
      <c r="N84" s="49"/>
      <c r="O84" s="50" t="str">
        <f t="shared" si="23"/>
        <v xml:space="preserve"> </v>
      </c>
      <c r="P84" s="51">
        <f t="shared" si="34"/>
        <v>0</v>
      </c>
      <c r="Q84" s="52"/>
      <c r="R84" s="53" t="str">
        <f t="shared" si="24"/>
        <v xml:space="preserve"> </v>
      </c>
      <c r="S84" s="54">
        <f t="shared" si="35"/>
        <v>0</v>
      </c>
      <c r="T84" s="55"/>
      <c r="U84" s="56" t="str">
        <f t="shared" si="25"/>
        <v xml:space="preserve"> </v>
      </c>
      <c r="V84" s="57">
        <f t="shared" si="36"/>
        <v>0</v>
      </c>
      <c r="W84" s="58"/>
      <c r="X84" s="59" t="str">
        <f t="shared" si="26"/>
        <v xml:space="preserve"> </v>
      </c>
      <c r="Y84" s="60">
        <f t="shared" si="37"/>
        <v>0</v>
      </c>
      <c r="Z84" s="61"/>
      <c r="AA84" s="62" t="str">
        <f t="shared" si="27"/>
        <v xml:space="preserve"> </v>
      </c>
      <c r="AB84" s="63">
        <f t="shared" si="38"/>
        <v>0</v>
      </c>
      <c r="AC84" s="121"/>
      <c r="AD84" s="122" t="str">
        <f t="shared" si="28"/>
        <v xml:space="preserve"> </v>
      </c>
      <c r="AE84" s="123">
        <f t="shared" si="39"/>
        <v>0</v>
      </c>
      <c r="AF84" s="39">
        <f t="shared" si="29"/>
        <v>0</v>
      </c>
      <c r="AG84" s="64">
        <f t="shared" si="30"/>
        <v>74</v>
      </c>
      <c r="AH84" s="39">
        <f t="shared" si="3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1"/>
        <v xml:space="preserve"> </v>
      </c>
      <c r="J85" s="45">
        <f t="shared" si="32"/>
        <v>0</v>
      </c>
      <c r="K85" s="46"/>
      <c r="L85" s="47" t="str">
        <f t="shared" si="22"/>
        <v xml:space="preserve"> </v>
      </c>
      <c r="M85" s="48">
        <f t="shared" si="33"/>
        <v>0</v>
      </c>
      <c r="N85" s="49"/>
      <c r="O85" s="50" t="str">
        <f t="shared" si="23"/>
        <v xml:space="preserve"> </v>
      </c>
      <c r="P85" s="51">
        <f t="shared" si="34"/>
        <v>0</v>
      </c>
      <c r="Q85" s="52"/>
      <c r="R85" s="53" t="str">
        <f t="shared" si="24"/>
        <v xml:space="preserve"> </v>
      </c>
      <c r="S85" s="54">
        <f t="shared" si="35"/>
        <v>0</v>
      </c>
      <c r="T85" s="55"/>
      <c r="U85" s="56" t="str">
        <f t="shared" si="25"/>
        <v xml:space="preserve"> </v>
      </c>
      <c r="V85" s="57">
        <f t="shared" si="36"/>
        <v>0</v>
      </c>
      <c r="W85" s="58"/>
      <c r="X85" s="59" t="str">
        <f t="shared" si="26"/>
        <v xml:space="preserve"> </v>
      </c>
      <c r="Y85" s="60">
        <f t="shared" si="37"/>
        <v>0</v>
      </c>
      <c r="Z85" s="61"/>
      <c r="AA85" s="62" t="str">
        <f t="shared" si="27"/>
        <v xml:space="preserve"> </v>
      </c>
      <c r="AB85" s="63">
        <f t="shared" si="38"/>
        <v>0</v>
      </c>
      <c r="AC85" s="121"/>
      <c r="AD85" s="122" t="str">
        <f t="shared" si="28"/>
        <v xml:space="preserve"> </v>
      </c>
      <c r="AE85" s="123">
        <f t="shared" si="39"/>
        <v>0</v>
      </c>
      <c r="AF85" s="39">
        <f t="shared" si="29"/>
        <v>0</v>
      </c>
      <c r="AG85" s="64">
        <f t="shared" si="30"/>
        <v>75</v>
      </c>
      <c r="AH85" s="39">
        <f t="shared" si="3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1"/>
        <v xml:space="preserve"> </v>
      </c>
      <c r="J86" s="45">
        <f t="shared" si="32"/>
        <v>0</v>
      </c>
      <c r="K86" s="46"/>
      <c r="L86" s="47" t="str">
        <f t="shared" si="22"/>
        <v xml:space="preserve"> </v>
      </c>
      <c r="M86" s="48">
        <f t="shared" si="33"/>
        <v>0</v>
      </c>
      <c r="N86" s="49"/>
      <c r="O86" s="50" t="str">
        <f t="shared" si="23"/>
        <v xml:space="preserve"> </v>
      </c>
      <c r="P86" s="51">
        <f t="shared" si="34"/>
        <v>0</v>
      </c>
      <c r="Q86" s="52"/>
      <c r="R86" s="53" t="str">
        <f t="shared" si="24"/>
        <v xml:space="preserve"> </v>
      </c>
      <c r="S86" s="54">
        <f t="shared" si="35"/>
        <v>0</v>
      </c>
      <c r="T86" s="55"/>
      <c r="U86" s="56" t="str">
        <f t="shared" si="25"/>
        <v xml:space="preserve"> </v>
      </c>
      <c r="V86" s="57">
        <f t="shared" si="36"/>
        <v>0</v>
      </c>
      <c r="W86" s="58"/>
      <c r="X86" s="59" t="str">
        <f t="shared" si="26"/>
        <v xml:space="preserve"> </v>
      </c>
      <c r="Y86" s="60">
        <f t="shared" si="37"/>
        <v>0</v>
      </c>
      <c r="Z86" s="61"/>
      <c r="AA86" s="62" t="str">
        <f t="shared" si="27"/>
        <v xml:space="preserve"> </v>
      </c>
      <c r="AB86" s="63">
        <f t="shared" si="38"/>
        <v>0</v>
      </c>
      <c r="AC86" s="121"/>
      <c r="AD86" s="122" t="str">
        <f t="shared" si="28"/>
        <v xml:space="preserve"> </v>
      </c>
      <c r="AE86" s="123">
        <f t="shared" si="39"/>
        <v>0</v>
      </c>
      <c r="AF86" s="39">
        <f t="shared" si="29"/>
        <v>0</v>
      </c>
      <c r="AG86" s="64">
        <f t="shared" si="30"/>
        <v>76</v>
      </c>
      <c r="AH86" s="39">
        <f t="shared" si="3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1"/>
        <v xml:space="preserve"> </v>
      </c>
      <c r="J87" s="45">
        <f t="shared" si="32"/>
        <v>0</v>
      </c>
      <c r="K87" s="46"/>
      <c r="L87" s="47" t="str">
        <f t="shared" si="22"/>
        <v xml:space="preserve"> </v>
      </c>
      <c r="M87" s="48">
        <f t="shared" si="33"/>
        <v>0</v>
      </c>
      <c r="N87" s="49"/>
      <c r="O87" s="50" t="str">
        <f t="shared" si="23"/>
        <v xml:space="preserve"> </v>
      </c>
      <c r="P87" s="51">
        <f t="shared" si="34"/>
        <v>0</v>
      </c>
      <c r="Q87" s="52"/>
      <c r="R87" s="53" t="str">
        <f t="shared" si="24"/>
        <v xml:space="preserve"> </v>
      </c>
      <c r="S87" s="54">
        <f t="shared" si="35"/>
        <v>0</v>
      </c>
      <c r="T87" s="55"/>
      <c r="U87" s="56" t="str">
        <f t="shared" si="25"/>
        <v xml:space="preserve"> </v>
      </c>
      <c r="V87" s="57">
        <f t="shared" si="36"/>
        <v>0</v>
      </c>
      <c r="W87" s="58"/>
      <c r="X87" s="59" t="str">
        <f t="shared" si="26"/>
        <v xml:space="preserve"> </v>
      </c>
      <c r="Y87" s="60">
        <f t="shared" si="37"/>
        <v>0</v>
      </c>
      <c r="Z87" s="61"/>
      <c r="AA87" s="62" t="str">
        <f t="shared" si="27"/>
        <v xml:space="preserve"> </v>
      </c>
      <c r="AB87" s="63">
        <f t="shared" si="38"/>
        <v>0</v>
      </c>
      <c r="AC87" s="121"/>
      <c r="AD87" s="122" t="str">
        <f t="shared" si="28"/>
        <v xml:space="preserve"> </v>
      </c>
      <c r="AE87" s="123">
        <f t="shared" si="39"/>
        <v>0</v>
      </c>
      <c r="AF87" s="39">
        <f t="shared" si="29"/>
        <v>0</v>
      </c>
      <c r="AG87" s="64">
        <f t="shared" si="30"/>
        <v>77</v>
      </c>
      <c r="AH87" s="39">
        <f t="shared" si="3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1"/>
        <v xml:space="preserve"> </v>
      </c>
      <c r="J88" s="45">
        <f t="shared" si="32"/>
        <v>0</v>
      </c>
      <c r="K88" s="46"/>
      <c r="L88" s="47" t="str">
        <f t="shared" si="22"/>
        <v xml:space="preserve"> </v>
      </c>
      <c r="M88" s="48">
        <f t="shared" si="33"/>
        <v>0</v>
      </c>
      <c r="N88" s="49"/>
      <c r="O88" s="50" t="str">
        <f t="shared" si="23"/>
        <v xml:space="preserve"> </v>
      </c>
      <c r="P88" s="51">
        <f t="shared" si="34"/>
        <v>0</v>
      </c>
      <c r="Q88" s="52"/>
      <c r="R88" s="53" t="str">
        <f t="shared" si="24"/>
        <v xml:space="preserve"> </v>
      </c>
      <c r="S88" s="54">
        <f t="shared" si="35"/>
        <v>0</v>
      </c>
      <c r="T88" s="55"/>
      <c r="U88" s="56" t="str">
        <f t="shared" si="25"/>
        <v xml:space="preserve"> </v>
      </c>
      <c r="V88" s="57">
        <f t="shared" si="36"/>
        <v>0</v>
      </c>
      <c r="W88" s="58"/>
      <c r="X88" s="59" t="str">
        <f t="shared" si="26"/>
        <v xml:space="preserve"> </v>
      </c>
      <c r="Y88" s="60">
        <f t="shared" si="37"/>
        <v>0</v>
      </c>
      <c r="Z88" s="61"/>
      <c r="AA88" s="62" t="str">
        <f t="shared" si="27"/>
        <v xml:space="preserve"> </v>
      </c>
      <c r="AB88" s="63">
        <f t="shared" si="38"/>
        <v>0</v>
      </c>
      <c r="AC88" s="121"/>
      <c r="AD88" s="122" t="str">
        <f t="shared" si="28"/>
        <v xml:space="preserve"> </v>
      </c>
      <c r="AE88" s="123">
        <f t="shared" si="39"/>
        <v>0</v>
      </c>
      <c r="AF88" s="39">
        <f t="shared" si="29"/>
        <v>0</v>
      </c>
      <c r="AG88" s="64">
        <f t="shared" si="30"/>
        <v>78</v>
      </c>
      <c r="AH88" s="39">
        <f t="shared" si="3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1"/>
        <v xml:space="preserve"> </v>
      </c>
      <c r="J89" s="45">
        <f t="shared" si="32"/>
        <v>0</v>
      </c>
      <c r="K89" s="46"/>
      <c r="L89" s="47" t="str">
        <f t="shared" si="22"/>
        <v xml:space="preserve"> </v>
      </c>
      <c r="M89" s="48">
        <f t="shared" si="33"/>
        <v>0</v>
      </c>
      <c r="N89" s="49"/>
      <c r="O89" s="50" t="str">
        <f t="shared" si="23"/>
        <v xml:space="preserve"> </v>
      </c>
      <c r="P89" s="51">
        <f t="shared" si="34"/>
        <v>0</v>
      </c>
      <c r="Q89" s="52"/>
      <c r="R89" s="53" t="str">
        <f t="shared" si="24"/>
        <v xml:space="preserve"> </v>
      </c>
      <c r="S89" s="54">
        <f t="shared" si="35"/>
        <v>0</v>
      </c>
      <c r="T89" s="55"/>
      <c r="U89" s="56" t="str">
        <f t="shared" si="25"/>
        <v xml:space="preserve"> </v>
      </c>
      <c r="V89" s="57">
        <f t="shared" si="36"/>
        <v>0</v>
      </c>
      <c r="W89" s="58"/>
      <c r="X89" s="59" t="str">
        <f t="shared" si="26"/>
        <v xml:space="preserve"> </v>
      </c>
      <c r="Y89" s="60">
        <f t="shared" si="37"/>
        <v>0</v>
      </c>
      <c r="Z89" s="61"/>
      <c r="AA89" s="62" t="str">
        <f t="shared" si="27"/>
        <v xml:space="preserve"> </v>
      </c>
      <c r="AB89" s="63">
        <f t="shared" si="38"/>
        <v>0</v>
      </c>
      <c r="AC89" s="121"/>
      <c r="AD89" s="122" t="str">
        <f t="shared" si="28"/>
        <v xml:space="preserve"> </v>
      </c>
      <c r="AE89" s="123">
        <f t="shared" si="39"/>
        <v>0</v>
      </c>
      <c r="AF89" s="39">
        <f t="shared" si="29"/>
        <v>0</v>
      </c>
      <c r="AG89" s="64">
        <f t="shared" si="30"/>
        <v>79</v>
      </c>
      <c r="AH89" s="39">
        <f t="shared" si="3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21"/>
        <v xml:space="preserve"> </v>
      </c>
      <c r="J90" s="132">
        <f t="shared" si="32"/>
        <v>0</v>
      </c>
      <c r="K90" s="72"/>
      <c r="L90" s="73" t="str">
        <f t="shared" si="22"/>
        <v xml:space="preserve"> </v>
      </c>
      <c r="M90" s="133">
        <f t="shared" si="33"/>
        <v>0</v>
      </c>
      <c r="N90" s="74"/>
      <c r="O90" s="75" t="str">
        <f t="shared" si="23"/>
        <v xml:space="preserve"> </v>
      </c>
      <c r="P90" s="134">
        <f t="shared" si="34"/>
        <v>0</v>
      </c>
      <c r="Q90" s="76"/>
      <c r="R90" s="77" t="str">
        <f t="shared" si="24"/>
        <v xml:space="preserve"> </v>
      </c>
      <c r="S90" s="135">
        <f t="shared" si="35"/>
        <v>0</v>
      </c>
      <c r="T90" s="78"/>
      <c r="U90" s="79" t="str">
        <f t="shared" si="25"/>
        <v xml:space="preserve"> </v>
      </c>
      <c r="V90" s="136">
        <f t="shared" si="36"/>
        <v>0</v>
      </c>
      <c r="W90" s="80"/>
      <c r="X90" s="59" t="str">
        <f t="shared" si="26"/>
        <v xml:space="preserve"> </v>
      </c>
      <c r="Y90" s="137">
        <f t="shared" si="37"/>
        <v>0</v>
      </c>
      <c r="Z90" s="81"/>
      <c r="AA90" s="62" t="str">
        <f t="shared" si="27"/>
        <v xml:space="preserve"> </v>
      </c>
      <c r="AB90" s="138">
        <f t="shared" si="38"/>
        <v>0</v>
      </c>
      <c r="AC90" s="124"/>
      <c r="AD90" s="122" t="str">
        <f t="shared" si="28"/>
        <v xml:space="preserve"> </v>
      </c>
      <c r="AE90" s="139">
        <f t="shared" si="39"/>
        <v>0</v>
      </c>
      <c r="AF90" s="140">
        <f t="shared" si="29"/>
        <v>0</v>
      </c>
      <c r="AG90" s="82">
        <f t="shared" si="30"/>
        <v>80</v>
      </c>
      <c r="AH90" s="83">
        <f t="shared" si="3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1"/>
        <v xml:space="preserve"> </v>
      </c>
      <c r="J91" s="88"/>
      <c r="L91" s="84" t="str">
        <f t="shared" si="22"/>
        <v xml:space="preserve"> </v>
      </c>
      <c r="M91" s="88"/>
      <c r="N91" s="89"/>
      <c r="O91" s="84" t="str">
        <f t="shared" si="23"/>
        <v xml:space="preserve"> </v>
      </c>
      <c r="P91" s="88"/>
      <c r="Q91" s="89"/>
      <c r="R91" s="84" t="str">
        <f t="shared" si="24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29"/>
        <v>0</v>
      </c>
      <c r="AH91" s="86">
        <f t="shared" si="31"/>
        <v>0</v>
      </c>
    </row>
    <row r="92" spans="1:58" x14ac:dyDescent="0.2">
      <c r="I92" s="88" t="str">
        <f t="shared" si="21"/>
        <v xml:space="preserve"> </v>
      </c>
      <c r="J92" s="88"/>
      <c r="L92" s="88" t="str">
        <f t="shared" si="22"/>
        <v xml:space="preserve"> </v>
      </c>
      <c r="M92" s="88"/>
      <c r="O92" s="88" t="str">
        <f t="shared" si="23"/>
        <v xml:space="preserve"> </v>
      </c>
      <c r="P92" s="88"/>
      <c r="R92" s="88" t="str">
        <f t="shared" si="24"/>
        <v xml:space="preserve"> </v>
      </c>
      <c r="S92" s="88"/>
      <c r="U92" s="88" t="str">
        <f t="shared" si="25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2:43" ht="20.25" x14ac:dyDescent="0.3">
      <c r="B100" t="s">
        <v>89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92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3"/>
      <c r="AH103" s="153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154"/>
      <c r="AA104" s="154"/>
      <c r="AB104" s="154"/>
      <c r="AC104" s="91"/>
      <c r="AD104" s="91"/>
      <c r="AE104" s="91"/>
      <c r="AF104" s="91"/>
    </row>
    <row r="107" spans="2:43" x14ac:dyDescent="0.2">
      <c r="C107" t="s">
        <v>87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5" t="s">
        <v>63</v>
      </c>
      <c r="I109" s="156"/>
      <c r="J109" s="157"/>
      <c r="K109" s="155" t="s">
        <v>56</v>
      </c>
      <c r="L109" s="156"/>
      <c r="M109" s="156"/>
      <c r="N109" s="156"/>
      <c r="O109" s="157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153"/>
      <c r="AO109" s="153"/>
      <c r="AP109" s="153"/>
      <c r="AQ109" s="153"/>
    </row>
    <row r="110" spans="2:43" ht="21.95" customHeight="1" x14ac:dyDescent="0.2">
      <c r="C110" s="39">
        <f t="shared" ref="C110:C143" si="40">C11</f>
        <v>227</v>
      </c>
      <c r="D110" s="41" t="str">
        <f t="shared" ref="D110:D143" si="41">IF(C11&gt;0,D11,"  ")</f>
        <v>Liam BROIX</v>
      </c>
      <c r="E110" s="42" t="str">
        <f>IF(C11&gt;0,E11," ")</f>
        <v>H</v>
      </c>
      <c r="F110" s="42" t="str">
        <f>IF(C11&gt;0,F11,"  ")</f>
        <v>AC Marines</v>
      </c>
      <c r="G110" s="42">
        <f t="shared" ref="G110:G173" si="42">IF(C11&gt;0,G11,"  ")</f>
        <v>0</v>
      </c>
      <c r="H110" s="92"/>
      <c r="I110" s="86"/>
      <c r="J110" s="93"/>
      <c r="K110" s="94"/>
      <c r="L110" s="95"/>
      <c r="M110" s="95"/>
      <c r="N110" s="95"/>
      <c r="O110" s="96"/>
      <c r="T110" s="152"/>
      <c r="U110" s="152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2"/>
      <c r="AF110" s="152"/>
      <c r="AG110" s="152"/>
      <c r="AH110" s="152"/>
      <c r="AI110" s="152"/>
      <c r="AJ110" s="130"/>
      <c r="AK110" s="87"/>
      <c r="AL110" s="87"/>
    </row>
    <row r="111" spans="2:43" ht="21.95" customHeight="1" x14ac:dyDescent="0.2">
      <c r="C111" s="39">
        <f t="shared" si="40"/>
        <v>232</v>
      </c>
      <c r="D111" s="41" t="str">
        <f t="shared" si="41"/>
        <v>Hugo MONTAGNAC</v>
      </c>
      <c r="E111" s="42" t="str">
        <f t="shared" ref="E111:E174" si="43">IF(C12&gt;0,E12," ")</f>
        <v>H</v>
      </c>
      <c r="F111" s="42" t="str">
        <f t="shared" ref="F111:F174" si="44">IF(C12&gt;0,F12,"  ")</f>
        <v>AC MARINES</v>
      </c>
      <c r="G111" s="42" t="str">
        <f t="shared" si="42"/>
        <v xml:space="preserve"> </v>
      </c>
      <c r="H111" s="97"/>
      <c r="I111" s="98"/>
      <c r="J111" s="99"/>
      <c r="K111" s="94"/>
      <c r="L111" s="95"/>
      <c r="M111" s="95"/>
      <c r="N111" s="95"/>
      <c r="O111" s="96"/>
      <c r="T111" s="152"/>
      <c r="U111" s="152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2"/>
      <c r="AF111" s="152"/>
      <c r="AG111" s="152"/>
      <c r="AH111" s="152"/>
      <c r="AI111" s="152"/>
      <c r="AJ111" s="130"/>
      <c r="AK111" s="87"/>
      <c r="AL111" s="87"/>
    </row>
    <row r="112" spans="2:43" ht="21.95" customHeight="1" x14ac:dyDescent="0.2">
      <c r="C112" s="39">
        <f t="shared" si="40"/>
        <v>234</v>
      </c>
      <c r="D112" s="41" t="str">
        <f t="shared" si="41"/>
        <v>Yacine Wazaa</v>
      </c>
      <c r="E112" s="42" t="str">
        <f t="shared" si="43"/>
        <v>H</v>
      </c>
      <c r="F112" s="42" t="str">
        <f t="shared" si="44"/>
        <v>Harde Survillier</v>
      </c>
      <c r="G112" s="42" t="str">
        <f t="shared" si="42"/>
        <v xml:space="preserve"> </v>
      </c>
      <c r="H112" s="100"/>
      <c r="I112" s="87"/>
      <c r="J112" s="101"/>
      <c r="K112" s="94"/>
      <c r="L112" s="95"/>
      <c r="M112" s="95"/>
      <c r="N112" s="95"/>
      <c r="O112" s="96"/>
      <c r="T112" s="152"/>
      <c r="U112" s="152"/>
      <c r="V112" s="151"/>
      <c r="W112" s="151"/>
      <c r="X112" s="151"/>
      <c r="Y112" s="151"/>
      <c r="Z112" s="151"/>
      <c r="AA112" s="151"/>
      <c r="AB112" s="151"/>
      <c r="AC112" s="151"/>
      <c r="AD112" s="151"/>
      <c r="AE112" s="152"/>
      <c r="AF112" s="152"/>
      <c r="AG112" s="152"/>
      <c r="AH112" s="152"/>
      <c r="AI112" s="152"/>
      <c r="AJ112" s="130"/>
      <c r="AK112" s="87"/>
      <c r="AL112" s="87"/>
    </row>
    <row r="113" spans="3:38" ht="21.95" customHeight="1" x14ac:dyDescent="0.2">
      <c r="C113" s="39">
        <f t="shared" si="40"/>
        <v>224</v>
      </c>
      <c r="D113" s="41" t="str">
        <f t="shared" si="41"/>
        <v>Liam BREUCQ</v>
      </c>
      <c r="E113" s="42" t="str">
        <f t="shared" si="43"/>
        <v>H</v>
      </c>
      <c r="F113" s="42" t="str">
        <f t="shared" si="44"/>
        <v>ORC Epone</v>
      </c>
      <c r="G113" s="42" t="str">
        <f t="shared" si="42"/>
        <v xml:space="preserve"> </v>
      </c>
      <c r="H113" s="97"/>
      <c r="I113" s="98"/>
      <c r="J113" s="99"/>
      <c r="K113" s="94"/>
      <c r="L113" s="95"/>
      <c r="M113" s="95"/>
      <c r="N113" s="95"/>
      <c r="O113" s="96"/>
      <c r="T113" s="152"/>
      <c r="U113" s="152"/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2"/>
      <c r="AF113" s="152"/>
      <c r="AG113" s="152"/>
      <c r="AH113" s="152"/>
      <c r="AI113" s="152"/>
      <c r="AJ113" s="87"/>
      <c r="AK113" s="87"/>
      <c r="AL113" s="87"/>
    </row>
    <row r="114" spans="3:38" ht="21.95" customHeight="1" x14ac:dyDescent="0.2">
      <c r="C114" s="39">
        <f t="shared" si="40"/>
        <v>204</v>
      </c>
      <c r="D114" s="41" t="str">
        <f t="shared" si="41"/>
        <v>Jules MARCHAND</v>
      </c>
      <c r="E114" s="42" t="str">
        <f t="shared" si="43"/>
        <v>H</v>
      </c>
      <c r="F114" s="42" t="str">
        <f t="shared" si="44"/>
        <v>BONNIERES VTT</v>
      </c>
      <c r="G114" s="42" t="str">
        <f t="shared" si="42"/>
        <v xml:space="preserve"> </v>
      </c>
      <c r="H114" s="97"/>
      <c r="I114" s="98"/>
      <c r="J114" s="99"/>
      <c r="K114" s="94"/>
      <c r="L114" s="95"/>
      <c r="M114" s="95"/>
      <c r="N114" s="95"/>
      <c r="O114" s="96"/>
      <c r="T114" s="152"/>
      <c r="U114" s="152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2"/>
      <c r="AF114" s="152"/>
      <c r="AG114" s="152"/>
      <c r="AH114" s="152"/>
      <c r="AI114" s="152"/>
      <c r="AJ114" s="87"/>
      <c r="AK114" s="87"/>
      <c r="AL114" s="87"/>
    </row>
    <row r="115" spans="3:38" ht="21.95" customHeight="1" x14ac:dyDescent="0.2">
      <c r="C115" s="39">
        <f t="shared" si="40"/>
        <v>225</v>
      </c>
      <c r="D115" s="41" t="str">
        <f t="shared" si="41"/>
        <v>Louis CARBONNEAUX</v>
      </c>
      <c r="E115" s="42" t="str">
        <f t="shared" si="43"/>
        <v>H</v>
      </c>
      <c r="F115" s="42" t="str">
        <f t="shared" si="44"/>
        <v>CC du valois</v>
      </c>
      <c r="G115" s="42" t="str">
        <f t="shared" si="42"/>
        <v xml:space="preserve"> </v>
      </c>
      <c r="H115" s="100"/>
      <c r="I115" s="87"/>
      <c r="J115" s="101"/>
      <c r="K115" s="94"/>
      <c r="L115" s="95"/>
      <c r="M115" s="95"/>
      <c r="N115" s="95"/>
      <c r="O115" s="96"/>
      <c r="T115" s="152"/>
      <c r="U115" s="152"/>
      <c r="V115" s="151"/>
      <c r="W115" s="151"/>
      <c r="X115" s="151"/>
      <c r="Y115" s="151"/>
      <c r="Z115" s="151"/>
      <c r="AA115" s="151"/>
      <c r="AB115" s="151"/>
      <c r="AC115" s="151"/>
      <c r="AD115" s="151"/>
      <c r="AE115" s="152"/>
      <c r="AF115" s="152"/>
      <c r="AG115" s="152"/>
      <c r="AH115" s="152"/>
      <c r="AI115" s="152"/>
      <c r="AJ115" s="87"/>
      <c r="AK115" s="87"/>
      <c r="AL115" s="87"/>
    </row>
    <row r="116" spans="3:38" ht="21.95" customHeight="1" x14ac:dyDescent="0.2">
      <c r="C116" s="39">
        <f t="shared" si="40"/>
        <v>229</v>
      </c>
      <c r="D116" s="41" t="str">
        <f t="shared" si="41"/>
        <v>Mael HUGNIT</v>
      </c>
      <c r="E116" s="42" t="str">
        <f t="shared" si="43"/>
        <v>H</v>
      </c>
      <c r="F116" s="42" t="str">
        <f t="shared" si="44"/>
        <v>ORC Epone</v>
      </c>
      <c r="G116" s="42" t="str">
        <f t="shared" si="42"/>
        <v xml:space="preserve"> </v>
      </c>
      <c r="H116" s="97"/>
      <c r="I116" s="98"/>
      <c r="J116" s="99"/>
      <c r="K116" s="94"/>
      <c r="L116" s="95"/>
      <c r="M116" s="95"/>
      <c r="N116" s="95"/>
      <c r="O116" s="96"/>
      <c r="T116" s="152"/>
      <c r="U116" s="152"/>
      <c r="V116" s="151"/>
      <c r="W116" s="151"/>
      <c r="X116" s="151"/>
      <c r="Y116" s="151"/>
      <c r="Z116" s="151"/>
      <c r="AA116" s="151"/>
      <c r="AB116" s="151"/>
      <c r="AC116" s="151"/>
      <c r="AD116" s="151"/>
      <c r="AE116" s="152"/>
      <c r="AF116" s="152"/>
      <c r="AG116" s="152"/>
      <c r="AH116" s="152"/>
      <c r="AI116" s="152"/>
      <c r="AJ116" s="87"/>
      <c r="AK116" s="87"/>
      <c r="AL116" s="87"/>
    </row>
    <row r="117" spans="3:38" ht="21.95" customHeight="1" x14ac:dyDescent="0.2">
      <c r="C117" s="39">
        <f t="shared" si="40"/>
        <v>213</v>
      </c>
      <c r="D117" s="41" t="str">
        <f t="shared" si="41"/>
        <v>Antonin DE ROSSO</v>
      </c>
      <c r="E117" s="42" t="str">
        <f t="shared" si="43"/>
        <v>H</v>
      </c>
      <c r="F117" s="42" t="str">
        <f t="shared" si="44"/>
        <v>Ocvo</v>
      </c>
      <c r="G117" s="42" t="str">
        <f t="shared" si="42"/>
        <v xml:space="preserve"> </v>
      </c>
      <c r="H117" s="100"/>
      <c r="I117" s="87"/>
      <c r="J117" s="101"/>
      <c r="K117" s="94"/>
      <c r="L117" s="95"/>
      <c r="M117" s="95"/>
      <c r="N117" s="95"/>
      <c r="O117" s="96"/>
      <c r="T117" s="152"/>
      <c r="U117" s="152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2"/>
      <c r="AF117" s="152"/>
      <c r="AG117" s="152"/>
      <c r="AH117" s="152"/>
      <c r="AI117" s="152"/>
      <c r="AJ117" s="87"/>
      <c r="AK117" s="87"/>
      <c r="AL117" s="87"/>
    </row>
    <row r="118" spans="3:38" ht="21.95" customHeight="1" x14ac:dyDescent="0.2">
      <c r="C118" s="39">
        <f t="shared" si="40"/>
        <v>216</v>
      </c>
      <c r="D118" s="41" t="str">
        <f t="shared" si="41"/>
        <v>Adam BERDIL</v>
      </c>
      <c r="E118" s="42" t="str">
        <f t="shared" si="43"/>
        <v>H</v>
      </c>
      <c r="F118" s="42" t="str">
        <f t="shared" si="44"/>
        <v>OCVO</v>
      </c>
      <c r="G118" s="42" t="str">
        <f t="shared" si="42"/>
        <v xml:space="preserve"> </v>
      </c>
      <c r="H118" s="97"/>
      <c r="I118" s="98"/>
      <c r="J118" s="99"/>
      <c r="K118" s="94"/>
      <c r="L118" s="95"/>
      <c r="M118" s="95"/>
      <c r="N118" s="95"/>
      <c r="O118" s="96"/>
      <c r="T118" s="152"/>
      <c r="U118" s="152"/>
      <c r="V118" s="151"/>
      <c r="W118" s="151"/>
      <c r="X118" s="151"/>
      <c r="Y118" s="151"/>
      <c r="Z118" s="151"/>
      <c r="AA118" s="151"/>
      <c r="AB118" s="151"/>
      <c r="AC118" s="151"/>
      <c r="AD118" s="151"/>
      <c r="AE118" s="152"/>
      <c r="AF118" s="152"/>
      <c r="AG118" s="152"/>
      <c r="AH118" s="152"/>
      <c r="AI118" s="152"/>
      <c r="AJ118" s="87"/>
      <c r="AK118" s="87"/>
      <c r="AL118" s="87"/>
    </row>
    <row r="119" spans="3:38" ht="21.95" customHeight="1" x14ac:dyDescent="0.2">
      <c r="C119" s="39">
        <f t="shared" si="40"/>
        <v>226</v>
      </c>
      <c r="D119" s="41" t="str">
        <f t="shared" si="41"/>
        <v>Gabriel MONNIER</v>
      </c>
      <c r="E119" s="42" t="str">
        <f t="shared" si="43"/>
        <v>H</v>
      </c>
      <c r="F119" s="42" t="str">
        <f t="shared" si="44"/>
        <v>ORC</v>
      </c>
      <c r="G119" s="42" t="str">
        <f t="shared" si="42"/>
        <v xml:space="preserve"> </v>
      </c>
      <c r="H119" s="100"/>
      <c r="I119" s="87"/>
      <c r="J119" s="101"/>
      <c r="K119" s="94"/>
      <c r="L119" s="95"/>
      <c r="M119" s="95"/>
      <c r="N119" s="95"/>
      <c r="O119" s="96"/>
      <c r="T119" s="152"/>
      <c r="U119" s="152"/>
      <c r="V119" s="151"/>
      <c r="W119" s="151"/>
      <c r="X119" s="151"/>
      <c r="Y119" s="151"/>
      <c r="Z119" s="151"/>
      <c r="AA119" s="151"/>
      <c r="AB119" s="151"/>
      <c r="AC119" s="151"/>
      <c r="AD119" s="151"/>
      <c r="AE119" s="152"/>
      <c r="AF119" s="152"/>
      <c r="AG119" s="152"/>
      <c r="AH119" s="152"/>
      <c r="AI119" s="152"/>
      <c r="AJ119" s="87"/>
      <c r="AK119" s="87"/>
      <c r="AL119" s="87"/>
    </row>
    <row r="120" spans="3:38" ht="21.95" customHeight="1" x14ac:dyDescent="0.2">
      <c r="C120" s="39">
        <f t="shared" si="40"/>
        <v>218</v>
      </c>
      <c r="D120" s="41" t="str">
        <f t="shared" si="41"/>
        <v>Nolan GUILEM</v>
      </c>
      <c r="E120" s="42" t="str">
        <f t="shared" si="43"/>
        <v>H</v>
      </c>
      <c r="F120" s="42" t="str">
        <f t="shared" si="44"/>
        <v>UCFM</v>
      </c>
      <c r="G120" s="42" t="str">
        <f t="shared" si="42"/>
        <v xml:space="preserve"> </v>
      </c>
      <c r="H120" s="97"/>
      <c r="I120" s="98"/>
      <c r="J120" s="99"/>
      <c r="K120" s="94"/>
      <c r="L120" s="95"/>
      <c r="M120" s="95"/>
      <c r="N120" s="95"/>
      <c r="O120" s="96"/>
      <c r="T120" s="152"/>
      <c r="U120" s="152"/>
      <c r="V120" s="151"/>
      <c r="W120" s="151"/>
      <c r="X120" s="151"/>
      <c r="Y120" s="151"/>
      <c r="Z120" s="151"/>
      <c r="AA120" s="151"/>
      <c r="AB120" s="151"/>
      <c r="AC120" s="151"/>
      <c r="AD120" s="151"/>
      <c r="AE120" s="152"/>
      <c r="AF120" s="152"/>
      <c r="AG120" s="152"/>
      <c r="AH120" s="152"/>
      <c r="AI120" s="152"/>
      <c r="AJ120" s="87"/>
      <c r="AK120" s="87"/>
      <c r="AL120" s="87"/>
    </row>
    <row r="121" spans="3:38" ht="21.95" customHeight="1" x14ac:dyDescent="0.2">
      <c r="C121" s="39">
        <f t="shared" si="40"/>
        <v>223</v>
      </c>
      <c r="D121" s="41" t="str">
        <f t="shared" si="41"/>
        <v>Samuel MONNET</v>
      </c>
      <c r="E121" s="42" t="str">
        <f t="shared" si="43"/>
        <v>H</v>
      </c>
      <c r="F121" s="42" t="str">
        <f t="shared" si="44"/>
        <v>AC Marines</v>
      </c>
      <c r="G121" s="42" t="str">
        <f t="shared" si="42"/>
        <v xml:space="preserve"> </v>
      </c>
      <c r="H121" s="100"/>
      <c r="I121" s="87"/>
      <c r="J121" s="101"/>
      <c r="K121" s="94"/>
      <c r="L121" s="95"/>
      <c r="M121" s="95"/>
      <c r="N121" s="95"/>
      <c r="O121" s="96"/>
      <c r="T121" s="152"/>
      <c r="U121" s="152"/>
      <c r="V121" s="151"/>
      <c r="W121" s="151"/>
      <c r="X121" s="151"/>
      <c r="Y121" s="151"/>
      <c r="Z121" s="151"/>
      <c r="AA121" s="151"/>
      <c r="AB121" s="151"/>
      <c r="AC121" s="151"/>
      <c r="AD121" s="151"/>
      <c r="AE121" s="152"/>
      <c r="AF121" s="152"/>
      <c r="AG121" s="152"/>
      <c r="AH121" s="152"/>
      <c r="AI121" s="152"/>
      <c r="AJ121" s="87"/>
      <c r="AK121" s="87"/>
      <c r="AL121" s="87"/>
    </row>
    <row r="122" spans="3:38" ht="21.95" customHeight="1" x14ac:dyDescent="0.2">
      <c r="C122" s="39">
        <f t="shared" si="40"/>
        <v>201</v>
      </c>
      <c r="D122" s="41" t="str">
        <f t="shared" si="41"/>
        <v>Malo RASSAT</v>
      </c>
      <c r="E122" s="42" t="str">
        <f t="shared" si="43"/>
        <v>H</v>
      </c>
      <c r="F122" s="42" t="str">
        <f t="shared" si="44"/>
        <v>USMC Les Clayes sous Bois</v>
      </c>
      <c r="G122" s="42" t="str">
        <f t="shared" si="42"/>
        <v xml:space="preserve"> </v>
      </c>
      <c r="H122" s="97"/>
      <c r="I122" s="98"/>
      <c r="J122" s="99"/>
      <c r="K122" s="94"/>
      <c r="L122" s="95"/>
      <c r="M122" s="95"/>
      <c r="N122" s="95"/>
      <c r="O122" s="96"/>
      <c r="T122" s="152"/>
      <c r="U122" s="152"/>
      <c r="V122" s="151"/>
      <c r="W122" s="151"/>
      <c r="X122" s="151"/>
      <c r="Y122" s="151"/>
      <c r="Z122" s="151"/>
      <c r="AA122" s="151"/>
      <c r="AB122" s="151"/>
      <c r="AC122" s="151"/>
      <c r="AD122" s="151"/>
      <c r="AE122" s="152"/>
      <c r="AF122" s="152"/>
      <c r="AG122" s="152"/>
      <c r="AH122" s="152"/>
      <c r="AI122" s="152"/>
      <c r="AJ122" s="87"/>
      <c r="AK122" s="87"/>
      <c r="AL122" s="87"/>
    </row>
    <row r="123" spans="3:38" ht="21.95" customHeight="1" x14ac:dyDescent="0.2">
      <c r="C123" s="39">
        <f t="shared" si="40"/>
        <v>215</v>
      </c>
      <c r="D123" s="41" t="str">
        <f t="shared" si="41"/>
        <v>Lukas GOMES</v>
      </c>
      <c r="E123" s="42" t="str">
        <f t="shared" si="43"/>
        <v>H</v>
      </c>
      <c r="F123" s="42" t="str">
        <f t="shared" si="44"/>
        <v>olympique cycliste val d'oise</v>
      </c>
      <c r="G123" s="42" t="str">
        <f t="shared" si="42"/>
        <v xml:space="preserve"> </v>
      </c>
      <c r="H123" s="100"/>
      <c r="I123" s="87"/>
      <c r="J123" s="101"/>
      <c r="K123" s="94"/>
      <c r="L123" s="95"/>
      <c r="M123" s="95"/>
      <c r="N123" s="95"/>
      <c r="O123" s="96"/>
      <c r="T123" s="152"/>
      <c r="U123" s="152"/>
      <c r="V123" s="151"/>
      <c r="W123" s="151"/>
      <c r="X123" s="151"/>
      <c r="Y123" s="151"/>
      <c r="Z123" s="151"/>
      <c r="AA123" s="151"/>
      <c r="AB123" s="151"/>
      <c r="AC123" s="151"/>
      <c r="AD123" s="151"/>
      <c r="AE123" s="152"/>
      <c r="AF123" s="152"/>
      <c r="AG123" s="152"/>
      <c r="AH123" s="152"/>
      <c r="AI123" s="152"/>
      <c r="AJ123" s="87"/>
      <c r="AK123" s="87"/>
      <c r="AL123" s="87"/>
    </row>
    <row r="124" spans="3:38" ht="21.95" customHeight="1" x14ac:dyDescent="0.2">
      <c r="C124" s="39">
        <f t="shared" si="40"/>
        <v>281</v>
      </c>
      <c r="D124" s="41" t="str">
        <f t="shared" si="41"/>
        <v>Emy GESLAN</v>
      </c>
      <c r="E124" s="42" t="str">
        <f t="shared" si="43"/>
        <v>F</v>
      </c>
      <c r="F124" s="42" t="str">
        <f t="shared" si="44"/>
        <v>BONNIERES VTT</v>
      </c>
      <c r="G124" s="42" t="str">
        <f t="shared" si="42"/>
        <v xml:space="preserve"> </v>
      </c>
      <c r="H124" s="97"/>
      <c r="I124" s="98"/>
      <c r="J124" s="99"/>
      <c r="K124" s="94"/>
      <c r="L124" s="95"/>
      <c r="M124" s="95"/>
      <c r="N124" s="95"/>
      <c r="O124" s="96"/>
      <c r="T124" s="152"/>
      <c r="U124" s="152"/>
      <c r="V124" s="151"/>
      <c r="W124" s="151"/>
      <c r="X124" s="151"/>
      <c r="Y124" s="151"/>
      <c r="Z124" s="151"/>
      <c r="AA124" s="151"/>
      <c r="AB124" s="151"/>
      <c r="AC124" s="151"/>
      <c r="AD124" s="151"/>
      <c r="AE124" s="152"/>
      <c r="AF124" s="152"/>
      <c r="AG124" s="152"/>
      <c r="AH124" s="152"/>
      <c r="AI124" s="152"/>
      <c r="AJ124" s="87"/>
      <c r="AK124" s="87"/>
      <c r="AL124" s="87"/>
    </row>
    <row r="125" spans="3:38" ht="21.95" customHeight="1" x14ac:dyDescent="0.2">
      <c r="C125" s="39">
        <f t="shared" si="40"/>
        <v>202</v>
      </c>
      <c r="D125" s="41" t="str">
        <f t="shared" si="41"/>
        <v>William BLOMBOU</v>
      </c>
      <c r="E125" s="42" t="str">
        <f t="shared" si="43"/>
        <v>H</v>
      </c>
      <c r="F125" s="42" t="str">
        <f t="shared" si="44"/>
        <v>USMC Les Clayes sous Bois</v>
      </c>
      <c r="G125" s="42" t="str">
        <f t="shared" si="42"/>
        <v xml:space="preserve"> </v>
      </c>
      <c r="H125" s="100"/>
      <c r="I125" s="87"/>
      <c r="J125" s="101"/>
      <c r="K125" s="94"/>
      <c r="L125" s="95"/>
      <c r="M125" s="95"/>
      <c r="N125" s="95"/>
      <c r="O125" s="96"/>
      <c r="T125" s="152"/>
      <c r="U125" s="152"/>
      <c r="V125" s="151"/>
      <c r="W125" s="151"/>
      <c r="X125" s="151"/>
      <c r="Y125" s="151"/>
      <c r="Z125" s="151"/>
      <c r="AA125" s="151"/>
      <c r="AB125" s="151"/>
      <c r="AC125" s="151"/>
      <c r="AD125" s="151"/>
      <c r="AE125" s="152"/>
      <c r="AF125" s="152"/>
      <c r="AG125" s="152"/>
      <c r="AH125" s="152"/>
      <c r="AI125" s="152"/>
      <c r="AJ125" s="87"/>
      <c r="AK125" s="87"/>
      <c r="AL125" s="87"/>
    </row>
    <row r="126" spans="3:38" ht="21.95" customHeight="1" x14ac:dyDescent="0.2">
      <c r="C126" s="39">
        <f t="shared" si="40"/>
        <v>231</v>
      </c>
      <c r="D126" s="41" t="str">
        <f t="shared" si="41"/>
        <v>Mathis DONETTI</v>
      </c>
      <c r="E126" s="42" t="str">
        <f t="shared" si="43"/>
        <v>H</v>
      </c>
      <c r="F126" s="42" t="str">
        <f t="shared" si="44"/>
        <v>Ac marines</v>
      </c>
      <c r="G126" s="42" t="str">
        <f t="shared" si="42"/>
        <v xml:space="preserve"> </v>
      </c>
      <c r="H126" s="97"/>
      <c r="I126" s="98"/>
      <c r="J126" s="99"/>
      <c r="K126" s="94"/>
      <c r="L126" s="95"/>
      <c r="M126" s="95"/>
      <c r="N126" s="95"/>
      <c r="O126" s="96"/>
      <c r="T126" s="152"/>
      <c r="U126" s="152"/>
      <c r="V126" s="151"/>
      <c r="W126" s="151"/>
      <c r="X126" s="151"/>
      <c r="Y126" s="151"/>
      <c r="Z126" s="151"/>
      <c r="AA126" s="151"/>
      <c r="AB126" s="151"/>
      <c r="AC126" s="151"/>
      <c r="AD126" s="151"/>
      <c r="AE126" s="152"/>
      <c r="AF126" s="152"/>
      <c r="AG126" s="152"/>
      <c r="AH126" s="152"/>
      <c r="AI126" s="152"/>
      <c r="AJ126" s="87"/>
      <c r="AK126" s="87"/>
      <c r="AL126" s="87"/>
    </row>
    <row r="127" spans="3:38" ht="21.95" customHeight="1" x14ac:dyDescent="0.2">
      <c r="C127" s="39">
        <f t="shared" si="40"/>
        <v>288</v>
      </c>
      <c r="D127" s="41" t="str">
        <f t="shared" si="41"/>
        <v>Melisandre PLAIRE</v>
      </c>
      <c r="E127" s="42" t="str">
        <f t="shared" si="43"/>
        <v>F</v>
      </c>
      <c r="F127" s="42" t="str">
        <f t="shared" si="44"/>
        <v>ACMarines</v>
      </c>
      <c r="G127" s="42" t="str">
        <f t="shared" si="42"/>
        <v xml:space="preserve"> </v>
      </c>
      <c r="H127" s="97"/>
      <c r="I127" s="98"/>
      <c r="J127" s="99"/>
      <c r="K127" s="94"/>
      <c r="L127" s="95"/>
      <c r="M127" s="95"/>
      <c r="N127" s="95"/>
      <c r="O127" s="96"/>
      <c r="T127" s="152"/>
      <c r="U127" s="152"/>
      <c r="V127" s="151"/>
      <c r="W127" s="151"/>
      <c r="X127" s="151"/>
      <c r="Y127" s="151"/>
      <c r="Z127" s="151"/>
      <c r="AA127" s="151"/>
      <c r="AB127" s="151"/>
      <c r="AC127" s="151"/>
      <c r="AD127" s="151"/>
      <c r="AE127" s="152"/>
      <c r="AF127" s="152"/>
      <c r="AG127" s="152"/>
      <c r="AH127" s="152"/>
      <c r="AI127" s="152"/>
      <c r="AJ127" s="87"/>
      <c r="AK127" s="87"/>
      <c r="AL127" s="87"/>
    </row>
    <row r="128" spans="3:38" ht="21.95" customHeight="1" x14ac:dyDescent="0.2">
      <c r="C128" s="39">
        <f t="shared" si="40"/>
        <v>220</v>
      </c>
      <c r="D128" s="41" t="str">
        <f t="shared" si="41"/>
        <v>Alessio COI</v>
      </c>
      <c r="E128" s="42" t="str">
        <f t="shared" si="43"/>
        <v>H</v>
      </c>
      <c r="F128" s="42" t="str">
        <f t="shared" si="44"/>
        <v>CVC MERY</v>
      </c>
      <c r="G128" s="42" t="str">
        <f t="shared" si="42"/>
        <v xml:space="preserve"> </v>
      </c>
      <c r="H128" s="100"/>
      <c r="I128" s="87"/>
      <c r="J128" s="101"/>
      <c r="K128" s="94"/>
      <c r="L128" s="95"/>
      <c r="M128" s="95"/>
      <c r="N128" s="95"/>
      <c r="O128" s="96"/>
      <c r="T128" s="152"/>
      <c r="U128" s="152"/>
      <c r="V128" s="151"/>
      <c r="W128" s="151"/>
      <c r="X128" s="151"/>
      <c r="Y128" s="151"/>
      <c r="Z128" s="151"/>
      <c r="AA128" s="151"/>
      <c r="AB128" s="151"/>
      <c r="AC128" s="151"/>
      <c r="AD128" s="151"/>
      <c r="AE128" s="152"/>
      <c r="AF128" s="152"/>
      <c r="AG128" s="152"/>
      <c r="AH128" s="152"/>
      <c r="AI128" s="152"/>
      <c r="AJ128" s="87"/>
      <c r="AK128" s="87"/>
      <c r="AL128" s="87"/>
    </row>
    <row r="129" spans="3:37" ht="21.95" customHeight="1" x14ac:dyDescent="0.2">
      <c r="C129" s="39">
        <f t="shared" si="40"/>
        <v>211</v>
      </c>
      <c r="D129" s="41" t="str">
        <f t="shared" si="41"/>
        <v>Illan RODRIGUES MORGADO</v>
      </c>
      <c r="E129" s="42" t="str">
        <f t="shared" si="43"/>
        <v>H</v>
      </c>
      <c r="F129" s="42" t="str">
        <f t="shared" si="44"/>
        <v>Ac Marines</v>
      </c>
      <c r="G129" s="42" t="str">
        <f t="shared" si="42"/>
        <v xml:space="preserve"> </v>
      </c>
      <c r="H129" s="97"/>
      <c r="I129" s="98"/>
      <c r="J129" s="99"/>
      <c r="K129" s="94"/>
      <c r="L129" s="95"/>
      <c r="M129" s="95"/>
      <c r="N129" s="95"/>
      <c r="O129" s="96"/>
      <c r="V129" s="151"/>
      <c r="W129" s="151"/>
      <c r="X129" s="151"/>
      <c r="Y129" s="151"/>
      <c r="Z129" s="151"/>
      <c r="AA129" s="151"/>
      <c r="AB129" s="151"/>
      <c r="AC129" s="151"/>
      <c r="AD129" s="151"/>
      <c r="AE129" s="151"/>
      <c r="AF129" s="151"/>
      <c r="AG129" s="152"/>
      <c r="AH129" s="152"/>
      <c r="AI129" s="152"/>
      <c r="AJ129" s="152"/>
      <c r="AK129" s="152"/>
    </row>
    <row r="130" spans="3:37" ht="21.95" customHeight="1" x14ac:dyDescent="0.2">
      <c r="C130" s="39">
        <f t="shared" si="40"/>
        <v>210</v>
      </c>
      <c r="D130" s="41" t="str">
        <f t="shared" si="41"/>
        <v>Elio PIGNAT</v>
      </c>
      <c r="E130" s="42" t="str">
        <f t="shared" si="43"/>
        <v>H</v>
      </c>
      <c r="F130" s="42" t="str">
        <f t="shared" si="44"/>
        <v>OGVTT</v>
      </c>
      <c r="G130" s="42" t="str">
        <f t="shared" si="42"/>
        <v xml:space="preserve">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0"/>
        <v>222</v>
      </c>
      <c r="D131" s="41" t="str">
        <f t="shared" si="41"/>
        <v>Nathan CANCHON</v>
      </c>
      <c r="E131" s="42" t="str">
        <f t="shared" si="43"/>
        <v>H</v>
      </c>
      <c r="F131" s="42" t="str">
        <f t="shared" si="44"/>
        <v>CVC Mery</v>
      </c>
      <c r="G131" s="42" t="str">
        <f t="shared" si="42"/>
        <v xml:space="preserve">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0"/>
        <v>203</v>
      </c>
      <c r="D132" s="41" t="str">
        <f t="shared" si="41"/>
        <v>Hayden RINGER</v>
      </c>
      <c r="E132" s="42" t="str">
        <f t="shared" si="43"/>
        <v>H</v>
      </c>
      <c r="F132" s="42" t="str">
        <f t="shared" si="44"/>
        <v>BONNIERES VTT</v>
      </c>
      <c r="G132" s="42" t="str">
        <f t="shared" si="42"/>
        <v xml:space="preserve">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0"/>
        <v>233</v>
      </c>
      <c r="D133" s="41" t="str">
        <f t="shared" si="41"/>
        <v>Come ROUX</v>
      </c>
      <c r="E133" s="42" t="str">
        <f t="shared" si="43"/>
        <v>H</v>
      </c>
      <c r="F133" s="42" t="str">
        <f t="shared" si="44"/>
        <v>ASS. CYCLISTE MARINES</v>
      </c>
      <c r="G133" s="42" t="str">
        <f t="shared" si="42"/>
        <v xml:space="preserve">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0"/>
        <v>230</v>
      </c>
      <c r="D134" s="41" t="str">
        <f t="shared" si="41"/>
        <v>Maxence DEVAUX</v>
      </c>
      <c r="E134" s="42" t="str">
        <f t="shared" si="43"/>
        <v>H</v>
      </c>
      <c r="F134" s="42" t="str">
        <f t="shared" si="44"/>
        <v>Marines</v>
      </c>
      <c r="G134" s="42" t="str">
        <f t="shared" si="42"/>
        <v xml:space="preserve">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0"/>
        <v>209</v>
      </c>
      <c r="D135" s="41" t="str">
        <f t="shared" si="41"/>
        <v>Eliott CARDOSO</v>
      </c>
      <c r="E135" s="42" t="str">
        <f t="shared" si="43"/>
        <v>H</v>
      </c>
      <c r="F135" s="42" t="str">
        <f t="shared" si="44"/>
        <v>OGVTT</v>
      </c>
      <c r="G135" s="42" t="str">
        <f t="shared" si="42"/>
        <v xml:space="preserve">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0"/>
        <v>228</v>
      </c>
      <c r="D136" s="41" t="str">
        <f t="shared" si="41"/>
        <v>Julyann NAKACH SCOUARNEC</v>
      </c>
      <c r="E136" s="42" t="str">
        <f t="shared" si="43"/>
        <v>H</v>
      </c>
      <c r="F136" s="42" t="str">
        <f t="shared" si="44"/>
        <v>AC MARINES</v>
      </c>
      <c r="G136" s="42" t="str">
        <f t="shared" si="42"/>
        <v xml:space="preserve">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0"/>
        <v>205</v>
      </c>
      <c r="D137" s="41" t="str">
        <f t="shared" si="41"/>
        <v>Mathys SEIDI</v>
      </c>
      <c r="E137" s="42" t="str">
        <f t="shared" si="43"/>
        <v>H</v>
      </c>
      <c r="F137" s="42" t="str">
        <f t="shared" si="44"/>
        <v>BONNIERES VTT</v>
      </c>
      <c r="G137" s="42" t="str">
        <f t="shared" si="42"/>
        <v xml:space="preserve">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0"/>
        <v>206</v>
      </c>
      <c r="D138" s="41" t="str">
        <f t="shared" si="41"/>
        <v>Mael FOSSIER</v>
      </c>
      <c r="E138" s="42" t="str">
        <f t="shared" si="43"/>
        <v>H</v>
      </c>
      <c r="F138" s="42" t="str">
        <f t="shared" si="44"/>
        <v>OGVTT</v>
      </c>
      <c r="G138" s="42" t="str">
        <f t="shared" si="42"/>
        <v xml:space="preserve">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0"/>
        <v>283</v>
      </c>
      <c r="D139" s="41" t="str">
        <f t="shared" si="41"/>
        <v>Eva Mai ROMANG</v>
      </c>
      <c r="E139" s="42" t="str">
        <f t="shared" si="43"/>
        <v>F</v>
      </c>
      <c r="F139" s="42" t="str">
        <f t="shared" si="44"/>
        <v>CLOCA Cycle</v>
      </c>
      <c r="G139" s="42" t="str">
        <f t="shared" si="42"/>
        <v xml:space="preserve">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0"/>
        <v>286</v>
      </c>
      <c r="D140" s="41" t="str">
        <f t="shared" si="41"/>
        <v>Abigaelle LEMAITRE</v>
      </c>
      <c r="E140" s="42" t="str">
        <f t="shared" si="43"/>
        <v>F</v>
      </c>
      <c r="F140" s="42" t="str">
        <f t="shared" si="44"/>
        <v>UCFM</v>
      </c>
      <c r="G140" s="42" t="str">
        <f t="shared" si="42"/>
        <v xml:space="preserve">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0"/>
        <v>282</v>
      </c>
      <c r="D141" s="41" t="str">
        <f t="shared" si="41"/>
        <v>Agathe BEUDAERT</v>
      </c>
      <c r="E141" s="42" t="str">
        <f t="shared" si="43"/>
        <v>F</v>
      </c>
      <c r="F141" s="42" t="str">
        <f t="shared" si="44"/>
        <v>BONNIERES VTT</v>
      </c>
      <c r="G141" s="42" t="str">
        <f t="shared" si="42"/>
        <v xml:space="preserve">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0"/>
        <v>212</v>
      </c>
      <c r="D142" s="41" t="str">
        <f t="shared" si="41"/>
        <v>Leo COLL</v>
      </c>
      <c r="E142" s="42" t="str">
        <f t="shared" si="43"/>
        <v>H</v>
      </c>
      <c r="F142" s="42" t="str">
        <f t="shared" si="44"/>
        <v>CLOCA Cycle</v>
      </c>
      <c r="G142" s="42" t="str">
        <f t="shared" si="42"/>
        <v xml:space="preserve">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0"/>
        <v>207</v>
      </c>
      <c r="D143" s="41" t="str">
        <f t="shared" si="41"/>
        <v>Enio GENSOLLEN</v>
      </c>
      <c r="E143" s="42" t="str">
        <f t="shared" si="43"/>
        <v>H</v>
      </c>
      <c r="F143" s="42" t="str">
        <f t="shared" si="44"/>
        <v>OGVTT</v>
      </c>
      <c r="G143" s="42" t="str">
        <f t="shared" si="42"/>
        <v xml:space="preserve">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206</v>
      </c>
      <c r="D144" s="41" t="str">
        <f>IF(C39&gt;0,D45,"  ")</f>
        <v>Victor LEPINE</v>
      </c>
      <c r="E144" s="42" t="str">
        <f t="shared" si="43"/>
        <v>H</v>
      </c>
      <c r="F144" s="42" t="str">
        <f t="shared" si="44"/>
        <v>CVC MERY</v>
      </c>
      <c r="G144" s="42" t="str">
        <f t="shared" si="42"/>
        <v xml:space="preserve">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283</v>
      </c>
      <c r="D145" s="41" t="str">
        <f>IF(C40&gt;0,D46,"  ")</f>
        <v>Souley Mane SACKO</v>
      </c>
      <c r="E145" s="42" t="str">
        <f t="shared" si="43"/>
        <v>H</v>
      </c>
      <c r="F145" s="42" t="str">
        <f t="shared" si="44"/>
        <v>CVC Mery</v>
      </c>
      <c r="G145" s="42" t="str">
        <f t="shared" si="42"/>
        <v xml:space="preserve">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45">C47</f>
        <v>285</v>
      </c>
      <c r="D146" s="41" t="str">
        <f t="shared" ref="D146:D188" si="46">IF(C47&gt;0,D47,"  ")</f>
        <v>Amyna FAYE</v>
      </c>
      <c r="E146" s="42" t="str">
        <f t="shared" si="43"/>
        <v>F</v>
      </c>
      <c r="F146" s="42" t="str">
        <f t="shared" si="44"/>
        <v>CLOCA Cycle</v>
      </c>
      <c r="G146" s="42" t="str">
        <f t="shared" si="42"/>
        <v xml:space="preserve">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5"/>
        <v>287</v>
      </c>
      <c r="D147" s="41" t="str">
        <f t="shared" si="46"/>
        <v>Meline GALOT</v>
      </c>
      <c r="E147" s="42" t="str">
        <f t="shared" si="43"/>
        <v>F</v>
      </c>
      <c r="F147" s="42" t="str">
        <f t="shared" si="44"/>
        <v>OC GIF VTT</v>
      </c>
      <c r="G147" s="42" t="str">
        <f t="shared" si="42"/>
        <v xml:space="preserve">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5"/>
        <v>0</v>
      </c>
      <c r="D148" s="41" t="str">
        <f t="shared" si="46"/>
        <v xml:space="preserve">  </v>
      </c>
      <c r="E148" s="42" t="str">
        <f t="shared" si="43"/>
        <v xml:space="preserve"> </v>
      </c>
      <c r="F148" s="42" t="str">
        <f t="shared" si="44"/>
        <v xml:space="preserve">  </v>
      </c>
      <c r="G148" s="42" t="str">
        <f t="shared" si="4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5"/>
        <v>0</v>
      </c>
      <c r="D149" s="41" t="str">
        <f t="shared" si="46"/>
        <v xml:space="preserve">  </v>
      </c>
      <c r="E149" s="42" t="str">
        <f t="shared" si="43"/>
        <v xml:space="preserve"> </v>
      </c>
      <c r="F149" s="42" t="str">
        <f t="shared" si="44"/>
        <v xml:space="preserve">  </v>
      </c>
      <c r="G149" s="42" t="str">
        <f t="shared" si="4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5"/>
        <v>0</v>
      </c>
      <c r="D150" s="41" t="str">
        <f t="shared" si="46"/>
        <v xml:space="preserve">  </v>
      </c>
      <c r="E150" s="42" t="str">
        <f t="shared" si="43"/>
        <v xml:space="preserve"> </v>
      </c>
      <c r="F150" s="42" t="str">
        <f t="shared" si="44"/>
        <v xml:space="preserve">  </v>
      </c>
      <c r="G150" s="42" t="str">
        <f t="shared" si="4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5"/>
        <v>0</v>
      </c>
      <c r="D151" s="41" t="str">
        <f t="shared" si="46"/>
        <v xml:space="preserve">  </v>
      </c>
      <c r="E151" s="42" t="str">
        <f t="shared" si="43"/>
        <v xml:space="preserve"> </v>
      </c>
      <c r="F151" s="42" t="str">
        <f t="shared" si="44"/>
        <v xml:space="preserve">  </v>
      </c>
      <c r="G151" s="42" t="str">
        <f t="shared" si="4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5"/>
        <v>0</v>
      </c>
      <c r="D152" s="41" t="str">
        <f t="shared" si="46"/>
        <v xml:space="preserve">  </v>
      </c>
      <c r="E152" s="42" t="str">
        <f t="shared" si="43"/>
        <v xml:space="preserve"> </v>
      </c>
      <c r="F152" s="42" t="str">
        <f t="shared" si="44"/>
        <v xml:space="preserve">  </v>
      </c>
      <c r="G152" s="42" t="str">
        <f t="shared" si="4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5"/>
        <v>0</v>
      </c>
      <c r="D153" s="41" t="str">
        <f t="shared" si="46"/>
        <v xml:space="preserve">  </v>
      </c>
      <c r="E153" s="42" t="str">
        <f t="shared" si="43"/>
        <v xml:space="preserve"> </v>
      </c>
      <c r="F153" s="42" t="str">
        <f t="shared" si="44"/>
        <v xml:space="preserve">  </v>
      </c>
      <c r="G153" s="42" t="str">
        <f t="shared" si="4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5"/>
        <v>0</v>
      </c>
      <c r="D154" s="41" t="str">
        <f t="shared" si="46"/>
        <v xml:space="preserve">  </v>
      </c>
      <c r="E154" s="42" t="str">
        <f t="shared" si="43"/>
        <v xml:space="preserve"> </v>
      </c>
      <c r="F154" s="42" t="str">
        <f t="shared" si="44"/>
        <v xml:space="preserve">  </v>
      </c>
      <c r="G154" s="42" t="str">
        <f t="shared" si="4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5"/>
        <v>0</v>
      </c>
      <c r="D155" s="41" t="str">
        <f t="shared" si="46"/>
        <v xml:space="preserve">  </v>
      </c>
      <c r="E155" s="42" t="str">
        <f t="shared" si="43"/>
        <v xml:space="preserve"> </v>
      </c>
      <c r="F155" s="42" t="str">
        <f t="shared" si="44"/>
        <v xml:space="preserve">  </v>
      </c>
      <c r="G155" s="42" t="str">
        <f t="shared" si="4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5"/>
        <v>0</v>
      </c>
      <c r="D156" s="41" t="str">
        <f t="shared" si="46"/>
        <v xml:space="preserve">  </v>
      </c>
      <c r="E156" s="42" t="str">
        <f t="shared" si="43"/>
        <v xml:space="preserve"> </v>
      </c>
      <c r="F156" s="42" t="str">
        <f t="shared" si="44"/>
        <v xml:space="preserve">  </v>
      </c>
      <c r="G156" s="42" t="str">
        <f t="shared" si="4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5"/>
        <v>0</v>
      </c>
      <c r="D157" s="41" t="str">
        <f t="shared" si="46"/>
        <v xml:space="preserve">  </v>
      </c>
      <c r="E157" s="42" t="str">
        <f t="shared" si="43"/>
        <v xml:space="preserve"> </v>
      </c>
      <c r="F157" s="42" t="str">
        <f t="shared" si="44"/>
        <v xml:space="preserve">  </v>
      </c>
      <c r="G157" s="42" t="str">
        <f t="shared" si="4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5"/>
        <v>0</v>
      </c>
      <c r="D158" s="41" t="str">
        <f t="shared" si="46"/>
        <v xml:space="preserve">  </v>
      </c>
      <c r="E158" s="42" t="str">
        <f t="shared" si="43"/>
        <v xml:space="preserve"> </v>
      </c>
      <c r="F158" s="42" t="str">
        <f t="shared" si="44"/>
        <v xml:space="preserve">  </v>
      </c>
      <c r="G158" s="42" t="str">
        <f t="shared" si="4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5"/>
        <v>0</v>
      </c>
      <c r="D159" s="41" t="str">
        <f t="shared" si="46"/>
        <v xml:space="preserve">  </v>
      </c>
      <c r="E159" s="42" t="str">
        <f t="shared" si="43"/>
        <v xml:space="preserve"> </v>
      </c>
      <c r="F159" s="42" t="str">
        <f t="shared" si="44"/>
        <v xml:space="preserve">  </v>
      </c>
      <c r="G159" s="42" t="str">
        <f t="shared" si="4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5"/>
        <v>0</v>
      </c>
      <c r="D160" s="41" t="str">
        <f t="shared" si="46"/>
        <v xml:space="preserve">  </v>
      </c>
      <c r="E160" s="42" t="str">
        <f t="shared" si="43"/>
        <v xml:space="preserve"> </v>
      </c>
      <c r="F160" s="42" t="str">
        <f t="shared" si="44"/>
        <v xml:space="preserve">  </v>
      </c>
      <c r="G160" s="42" t="str">
        <f t="shared" si="4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5"/>
        <v>0</v>
      </c>
      <c r="D161" s="41" t="str">
        <f t="shared" si="46"/>
        <v xml:space="preserve">  </v>
      </c>
      <c r="E161" s="42" t="str">
        <f t="shared" si="43"/>
        <v xml:space="preserve"> </v>
      </c>
      <c r="F161" s="42" t="str">
        <f t="shared" si="44"/>
        <v xml:space="preserve">  </v>
      </c>
      <c r="G161" s="42" t="str">
        <f t="shared" si="4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5"/>
        <v>0</v>
      </c>
      <c r="D162" s="41" t="str">
        <f t="shared" si="46"/>
        <v xml:space="preserve">  </v>
      </c>
      <c r="E162" s="42" t="str">
        <f t="shared" si="43"/>
        <v xml:space="preserve"> </v>
      </c>
      <c r="F162" s="42" t="str">
        <f t="shared" si="44"/>
        <v xml:space="preserve">  </v>
      </c>
      <c r="G162" s="42" t="str">
        <f t="shared" si="4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5"/>
        <v>0</v>
      </c>
      <c r="D163" s="41" t="str">
        <f t="shared" si="46"/>
        <v xml:space="preserve">  </v>
      </c>
      <c r="E163" s="42" t="str">
        <f t="shared" si="43"/>
        <v xml:space="preserve"> </v>
      </c>
      <c r="F163" s="42" t="str">
        <f t="shared" si="44"/>
        <v xml:space="preserve">  </v>
      </c>
      <c r="G163" s="42" t="str">
        <f t="shared" si="4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5"/>
        <v>0</v>
      </c>
      <c r="D164" s="41" t="str">
        <f t="shared" si="46"/>
        <v xml:space="preserve">  </v>
      </c>
      <c r="E164" s="42" t="str">
        <f t="shared" si="43"/>
        <v xml:space="preserve"> </v>
      </c>
      <c r="F164" s="42" t="str">
        <f t="shared" si="44"/>
        <v xml:space="preserve">  </v>
      </c>
      <c r="G164" s="42" t="str">
        <f t="shared" si="4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5"/>
        <v>0</v>
      </c>
      <c r="D165" s="41" t="str">
        <f t="shared" si="46"/>
        <v xml:space="preserve">  </v>
      </c>
      <c r="E165" s="42" t="str">
        <f t="shared" si="43"/>
        <v xml:space="preserve"> </v>
      </c>
      <c r="F165" s="42" t="str">
        <f t="shared" si="44"/>
        <v xml:space="preserve">  </v>
      </c>
      <c r="G165" s="42" t="str">
        <f t="shared" si="4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5"/>
        <v>0</v>
      </c>
      <c r="D166" s="41" t="str">
        <f t="shared" si="46"/>
        <v xml:space="preserve">  </v>
      </c>
      <c r="E166" s="42" t="str">
        <f t="shared" si="43"/>
        <v xml:space="preserve"> </v>
      </c>
      <c r="F166" s="42" t="str">
        <f t="shared" si="44"/>
        <v xml:space="preserve">  </v>
      </c>
      <c r="G166" s="42" t="str">
        <f t="shared" si="4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5"/>
        <v>0</v>
      </c>
      <c r="D167" s="41" t="str">
        <f t="shared" si="46"/>
        <v xml:space="preserve">  </v>
      </c>
      <c r="E167" s="42" t="str">
        <f t="shared" si="43"/>
        <v xml:space="preserve"> </v>
      </c>
      <c r="F167" s="42" t="str">
        <f t="shared" si="44"/>
        <v xml:space="preserve">  </v>
      </c>
      <c r="G167" s="42" t="str">
        <f t="shared" si="4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5"/>
        <v>0</v>
      </c>
      <c r="D168" s="41" t="str">
        <f t="shared" si="46"/>
        <v xml:space="preserve">  </v>
      </c>
      <c r="E168" s="42" t="str">
        <f t="shared" si="43"/>
        <v xml:space="preserve"> </v>
      </c>
      <c r="F168" s="42" t="str">
        <f t="shared" si="44"/>
        <v xml:space="preserve">  </v>
      </c>
      <c r="G168" s="42" t="str">
        <f t="shared" si="4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5"/>
        <v>0</v>
      </c>
      <c r="D169" s="41" t="str">
        <f t="shared" si="46"/>
        <v xml:space="preserve">  </v>
      </c>
      <c r="E169" s="42" t="str">
        <f t="shared" si="43"/>
        <v xml:space="preserve"> </v>
      </c>
      <c r="F169" s="42" t="str">
        <f t="shared" si="44"/>
        <v xml:space="preserve">  </v>
      </c>
      <c r="G169" s="42" t="str">
        <f t="shared" si="4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5"/>
        <v>0</v>
      </c>
      <c r="D170" s="41" t="str">
        <f t="shared" si="46"/>
        <v xml:space="preserve">  </v>
      </c>
      <c r="E170" s="42" t="str">
        <f t="shared" si="43"/>
        <v xml:space="preserve"> </v>
      </c>
      <c r="F170" s="42" t="str">
        <f t="shared" si="44"/>
        <v xml:space="preserve">  </v>
      </c>
      <c r="G170" s="42" t="str">
        <f t="shared" si="4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5"/>
        <v>0</v>
      </c>
      <c r="D171" s="41" t="str">
        <f t="shared" si="46"/>
        <v xml:space="preserve">  </v>
      </c>
      <c r="E171" s="42" t="str">
        <f t="shared" si="43"/>
        <v xml:space="preserve"> </v>
      </c>
      <c r="F171" s="42" t="str">
        <f t="shared" si="44"/>
        <v xml:space="preserve">  </v>
      </c>
      <c r="G171" s="42" t="str">
        <f t="shared" si="4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5"/>
        <v>0</v>
      </c>
      <c r="D172" s="41" t="str">
        <f t="shared" si="46"/>
        <v xml:space="preserve">  </v>
      </c>
      <c r="E172" s="42" t="str">
        <f t="shared" si="43"/>
        <v xml:space="preserve"> </v>
      </c>
      <c r="F172" s="42" t="str">
        <f t="shared" si="44"/>
        <v xml:space="preserve">  </v>
      </c>
      <c r="G172" s="42" t="str">
        <f t="shared" si="4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5"/>
        <v>0</v>
      </c>
      <c r="D173" s="41" t="str">
        <f t="shared" si="46"/>
        <v xml:space="preserve">  </v>
      </c>
      <c r="E173" s="42" t="str">
        <f t="shared" si="43"/>
        <v xml:space="preserve"> </v>
      </c>
      <c r="F173" s="42" t="str">
        <f t="shared" si="44"/>
        <v xml:space="preserve">  </v>
      </c>
      <c r="G173" s="42" t="str">
        <f t="shared" si="4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5"/>
        <v>0</v>
      </c>
      <c r="D174" s="41" t="str">
        <f t="shared" si="46"/>
        <v xml:space="preserve">  </v>
      </c>
      <c r="E174" s="42" t="str">
        <f t="shared" si="43"/>
        <v xml:space="preserve"> </v>
      </c>
      <c r="F174" s="42" t="str">
        <f t="shared" si="44"/>
        <v xml:space="preserve">  </v>
      </c>
      <c r="G174" s="42" t="str">
        <f t="shared" ref="G174:G187" si="4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5"/>
        <v>0</v>
      </c>
      <c r="D175" s="41" t="str">
        <f t="shared" si="46"/>
        <v xml:space="preserve">  </v>
      </c>
      <c r="E175" s="42" t="str">
        <f t="shared" ref="E175:E187" si="48">IF(C76&gt;0,E76," ")</f>
        <v xml:space="preserve"> </v>
      </c>
      <c r="F175" s="42" t="str">
        <f t="shared" ref="F175:F187" si="49">IF(C76&gt;0,F76,"  ")</f>
        <v xml:space="preserve">  </v>
      </c>
      <c r="G175" s="42" t="str">
        <f t="shared" si="4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45"/>
        <v>0</v>
      </c>
      <c r="D176" s="41" t="str">
        <f t="shared" si="46"/>
        <v xml:space="preserve">  </v>
      </c>
      <c r="E176" s="42" t="str">
        <f t="shared" si="48"/>
        <v xml:space="preserve"> </v>
      </c>
      <c r="F176" s="42" t="str">
        <f t="shared" si="49"/>
        <v xml:space="preserve">  </v>
      </c>
      <c r="G176" s="42" t="str">
        <f t="shared" si="4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5"/>
        <v>0</v>
      </c>
      <c r="D177" s="41" t="str">
        <f t="shared" si="46"/>
        <v xml:space="preserve">  </v>
      </c>
      <c r="E177" s="42" t="str">
        <f t="shared" si="48"/>
        <v xml:space="preserve"> </v>
      </c>
      <c r="F177" s="42" t="str">
        <f t="shared" si="49"/>
        <v xml:space="preserve">  </v>
      </c>
      <c r="G177" s="42" t="str">
        <f t="shared" si="4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5"/>
        <v>0</v>
      </c>
      <c r="D178" s="41" t="str">
        <f t="shared" si="46"/>
        <v xml:space="preserve">  </v>
      </c>
      <c r="E178" s="42" t="str">
        <f t="shared" si="48"/>
        <v xml:space="preserve"> </v>
      </c>
      <c r="F178" s="42" t="str">
        <f t="shared" si="49"/>
        <v xml:space="preserve">  </v>
      </c>
      <c r="G178" s="42" t="str">
        <f t="shared" si="4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5"/>
        <v>0</v>
      </c>
      <c r="D179" s="41" t="str">
        <f t="shared" si="46"/>
        <v xml:space="preserve">  </v>
      </c>
      <c r="E179" s="42" t="str">
        <f t="shared" si="48"/>
        <v xml:space="preserve"> </v>
      </c>
      <c r="F179" s="42" t="str">
        <f t="shared" si="49"/>
        <v xml:space="preserve">  </v>
      </c>
      <c r="G179" s="42" t="str">
        <f t="shared" si="4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5"/>
        <v>0</v>
      </c>
      <c r="D180" s="41" t="str">
        <f t="shared" si="46"/>
        <v xml:space="preserve">  </v>
      </c>
      <c r="E180" s="42" t="str">
        <f t="shared" si="48"/>
        <v xml:space="preserve"> </v>
      </c>
      <c r="F180" s="42" t="str">
        <f t="shared" si="49"/>
        <v xml:space="preserve">  </v>
      </c>
      <c r="G180" s="42" t="str">
        <f t="shared" si="4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5"/>
        <v>0</v>
      </c>
      <c r="D181" s="41" t="str">
        <f t="shared" si="46"/>
        <v xml:space="preserve">  </v>
      </c>
      <c r="E181" s="42" t="str">
        <f t="shared" si="48"/>
        <v xml:space="preserve"> </v>
      </c>
      <c r="F181" s="42" t="str">
        <f t="shared" si="49"/>
        <v xml:space="preserve">  </v>
      </c>
      <c r="G181" s="42" t="str">
        <f t="shared" si="4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5"/>
        <v>0</v>
      </c>
      <c r="D182" s="41" t="str">
        <f t="shared" si="46"/>
        <v xml:space="preserve">  </v>
      </c>
      <c r="E182" s="42" t="str">
        <f t="shared" si="48"/>
        <v xml:space="preserve"> </v>
      </c>
      <c r="F182" s="42" t="str">
        <f t="shared" si="49"/>
        <v xml:space="preserve">  </v>
      </c>
      <c r="G182" s="42" t="str">
        <f t="shared" si="4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5"/>
        <v>0</v>
      </c>
      <c r="D183" s="41" t="str">
        <f t="shared" si="46"/>
        <v xml:space="preserve">  </v>
      </c>
      <c r="E183" s="42" t="str">
        <f t="shared" si="48"/>
        <v xml:space="preserve"> </v>
      </c>
      <c r="F183" s="42" t="str">
        <f t="shared" si="49"/>
        <v xml:space="preserve">  </v>
      </c>
      <c r="G183" s="42" t="str">
        <f t="shared" si="4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5"/>
        <v>0</v>
      </c>
      <c r="D184" s="41" t="str">
        <f t="shared" si="46"/>
        <v xml:space="preserve">  </v>
      </c>
      <c r="E184" s="42" t="str">
        <f t="shared" si="48"/>
        <v xml:space="preserve"> </v>
      </c>
      <c r="F184" s="42" t="str">
        <f t="shared" si="49"/>
        <v xml:space="preserve">  </v>
      </c>
      <c r="G184" s="42" t="str">
        <f t="shared" si="4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5"/>
        <v>0</v>
      </c>
      <c r="D185" s="41" t="str">
        <f t="shared" si="46"/>
        <v xml:space="preserve">  </v>
      </c>
      <c r="E185" s="42" t="str">
        <f t="shared" si="48"/>
        <v xml:space="preserve"> </v>
      </c>
      <c r="F185" s="42" t="str">
        <f t="shared" si="49"/>
        <v xml:space="preserve">  </v>
      </c>
      <c r="G185" s="42" t="str">
        <f t="shared" si="4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5"/>
        <v>0</v>
      </c>
      <c r="D186" s="41" t="str">
        <f t="shared" si="46"/>
        <v xml:space="preserve">  </v>
      </c>
      <c r="E186" s="42" t="str">
        <f t="shared" si="48"/>
        <v xml:space="preserve"> </v>
      </c>
      <c r="F186" s="42" t="str">
        <f t="shared" si="49"/>
        <v xml:space="preserve">  </v>
      </c>
      <c r="G186" s="42" t="str">
        <f t="shared" si="4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5"/>
        <v>0</v>
      </c>
      <c r="D187" s="141" t="str">
        <f t="shared" si="46"/>
        <v xml:space="preserve">  </v>
      </c>
      <c r="E187" s="144" t="str">
        <f t="shared" si="48"/>
        <v xml:space="preserve"> </v>
      </c>
      <c r="F187" s="143" t="str">
        <f t="shared" si="49"/>
        <v xml:space="preserve">  </v>
      </c>
      <c r="G187" s="144" t="str">
        <f t="shared" si="4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3" manualBreakCount="3">
    <brk id="47" max="1638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411BB-C93F-498C-B50D-773C2C89E01C}">
  <sheetPr>
    <pageSetUpPr fitToPage="1"/>
  </sheetPr>
  <dimension ref="A1:BH202"/>
  <sheetViews>
    <sheetView workbookViewId="0">
      <selection activeCell="D32" sqref="D32:G32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42</v>
      </c>
      <c r="AI2" s="2" t="s">
        <v>4</v>
      </c>
      <c r="AJ2" s="206" t="s">
        <v>2</v>
      </c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E2" s="1"/>
      <c r="BF2" s="1"/>
    </row>
    <row r="3" spans="1:60" x14ac:dyDescent="0.2"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91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95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1</v>
      </c>
      <c r="H7" s="207" t="s">
        <v>7</v>
      </c>
      <c r="I7" s="208"/>
      <c r="J7" s="209"/>
      <c r="K7" s="210" t="s">
        <v>8</v>
      </c>
      <c r="L7" s="211"/>
      <c r="M7" s="212"/>
      <c r="N7" s="213" t="s">
        <v>9</v>
      </c>
      <c r="O7" s="214"/>
      <c r="P7" s="215"/>
      <c r="Q7" s="216" t="s">
        <v>10</v>
      </c>
      <c r="R7" s="217"/>
      <c r="S7" s="218"/>
      <c r="T7" s="219" t="s">
        <v>11</v>
      </c>
      <c r="U7" s="220"/>
      <c r="V7" s="221"/>
      <c r="W7" s="222" t="s">
        <v>12</v>
      </c>
      <c r="X7" s="223"/>
      <c r="Y7" s="224"/>
      <c r="Z7" s="225" t="s">
        <v>13</v>
      </c>
      <c r="AA7" s="226"/>
      <c r="AB7" s="227"/>
      <c r="AC7" s="228" t="s">
        <v>14</v>
      </c>
      <c r="AD7" s="229"/>
      <c r="AE7" s="23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42</v>
      </c>
      <c r="D8" s="10" t="s">
        <v>15</v>
      </c>
      <c r="E8" s="5"/>
      <c r="F8" t="s">
        <v>0</v>
      </c>
      <c r="H8" s="188" t="s">
        <v>4</v>
      </c>
      <c r="I8" s="189"/>
      <c r="J8" s="190"/>
      <c r="K8" s="191" t="s">
        <v>1</v>
      </c>
      <c r="L8" s="192"/>
      <c r="M8" s="193"/>
      <c r="N8" s="194" t="s">
        <v>6</v>
      </c>
      <c r="O8" s="195"/>
      <c r="P8" s="196"/>
      <c r="Q8" s="197" t="s">
        <v>3</v>
      </c>
      <c r="R8" s="198"/>
      <c r="S8" s="199"/>
      <c r="T8" s="200" t="s">
        <v>5</v>
      </c>
      <c r="U8" s="201"/>
      <c r="V8" s="202"/>
      <c r="W8" s="203" t="s">
        <v>16</v>
      </c>
      <c r="X8" s="204"/>
      <c r="Y8" s="205"/>
      <c r="Z8" s="158" t="s">
        <v>17</v>
      </c>
      <c r="AA8" s="159"/>
      <c r="AB8" s="160"/>
      <c r="AC8" s="161" t="s">
        <v>94</v>
      </c>
      <c r="AD8" s="162"/>
      <c r="AE8" s="16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64">
        <v>46053</v>
      </c>
      <c r="I9" s="165"/>
      <c r="J9" s="166"/>
      <c r="K9" s="167">
        <v>46067</v>
      </c>
      <c r="L9" s="168"/>
      <c r="M9" s="169"/>
      <c r="N9" s="170">
        <v>46095</v>
      </c>
      <c r="O9" s="171"/>
      <c r="P9" s="172"/>
      <c r="Q9" s="173">
        <v>46102</v>
      </c>
      <c r="R9" s="174"/>
      <c r="S9" s="175"/>
      <c r="T9" s="176">
        <v>46109</v>
      </c>
      <c r="U9" s="177"/>
      <c r="V9" s="178"/>
      <c r="W9" s="179">
        <v>46165</v>
      </c>
      <c r="X9" s="180"/>
      <c r="Y9" s="181"/>
      <c r="Z9" s="182">
        <v>46179</v>
      </c>
      <c r="AA9" s="183"/>
      <c r="AB9" s="184"/>
      <c r="AC9" s="185">
        <v>46186</v>
      </c>
      <c r="AD9" s="186"/>
      <c r="AE9" s="187"/>
      <c r="AF9" s="7"/>
      <c r="AG9" s="7"/>
      <c r="AI9" s="3" t="s">
        <v>94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85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74" si="0">AF11</f>
        <v>50</v>
      </c>
      <c r="C11" s="40">
        <v>340</v>
      </c>
      <c r="D11" s="41" t="s">
        <v>205</v>
      </c>
      <c r="E11" s="42" t="s">
        <v>98</v>
      </c>
      <c r="F11" s="42" t="s">
        <v>147</v>
      </c>
      <c r="G11" s="42"/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/>
      <c r="L11" s="47" t="str">
        <f t="shared" ref="L11:L74" si="1">IF(SUMIF(AN$11:AN$97,$C11,AM$11:AM$97)=0," ",SUMIF(AN$11:AN$97,$C11,AM$11:AM$97))</f>
        <v xml:space="preserve"> </v>
      </c>
      <c r="M11" s="48">
        <f>IF(L11=" ",0,IF(L11=1,50,IF(L11=2,48,IF(L11=3,46,IF(L11=4,44,IF(L11=5,42,IF(AND(L11&gt;5,L11&lt;45),46-L11,2)))))))</f>
        <v>0</v>
      </c>
      <c r="N11" s="49"/>
      <c r="O11" s="50" t="str">
        <f t="shared" ref="O11:O74" si="2">IF(SUMIF(AQ$11:AQ$97,$C11,AP$11:AP$97)=0," ",SUMIF(AQ$11:AQ$97,$C11,AP$11:AP$97))</f>
        <v xml:space="preserve"> </v>
      </c>
      <c r="P11" s="51">
        <f>IF(O11=" ",0,IF(O11=1,50,IF(O11=2,48,IF(O11=3,46,IF(O11=4,44,IF(O11=5,42,IF(AND(O11&gt;5,O11&lt;45),46-O11,2)))))))</f>
        <v>0</v>
      </c>
      <c r="Q11" s="52"/>
      <c r="R11" s="53" t="str">
        <f t="shared" ref="R11:R74" si="3"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 t="shared" ref="U11:U74" si="4"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 t="shared" ref="X11:X74" si="5"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 t="shared" ref="AA11:AA74" si="6"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 t="shared" ref="AD11:AD74" si="7"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 t="shared" ref="AF11:AF74" si="8">J11+M11+P11+S11+V11+Y11+AB11+AE11</f>
        <v>50</v>
      </c>
      <c r="AG11" s="64">
        <f t="shared" ref="AG11:AG74" si="9">A11</f>
        <v>1</v>
      </c>
      <c r="AH11" s="39">
        <f t="shared" ref="AH11:AH74" si="10">AF11-MIN(J11,M11,P11,S11,V11,Y11,AB11,AE11)</f>
        <v>50</v>
      </c>
      <c r="AJ11" s="44">
        <v>1</v>
      </c>
      <c r="AK11" s="44">
        <v>340</v>
      </c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48</v>
      </c>
      <c r="C12" s="40">
        <v>324</v>
      </c>
      <c r="D12" s="41" t="s">
        <v>206</v>
      </c>
      <c r="E12" s="42" t="s">
        <v>98</v>
      </c>
      <c r="F12" s="42" t="s">
        <v>204</v>
      </c>
      <c r="G12" s="42" t="s">
        <v>0</v>
      </c>
      <c r="H12" s="43">
        <v>1</v>
      </c>
      <c r="I12" s="44">
        <v>2</v>
      </c>
      <c r="J12" s="45">
        <f t="shared" ref="J12:J75" si="11">IF(I12=" ",0,IF(I12=1,50,IF(I12=2,48,IF(I12=3,46,IF(I12=4,44,IF(I12=5,42,IF(AND(I12&gt;5,I12&lt;45),46-I12,2)))))))</f>
        <v>48</v>
      </c>
      <c r="K12" s="46"/>
      <c r="L12" s="47" t="str">
        <f t="shared" si="1"/>
        <v xml:space="preserve"> </v>
      </c>
      <c r="M12" s="48">
        <f t="shared" ref="M12:M75" si="12">IF(L12=" ",0,IF(L12=1,50,IF(L12=2,48,IF(L12=3,46,IF(L12=4,44,IF(L12=5,42,IF(AND(L12&gt;5,L12&lt;45),46-L12,2)))))))</f>
        <v>0</v>
      </c>
      <c r="N12" s="49"/>
      <c r="O12" s="50" t="str">
        <f t="shared" si="2"/>
        <v xml:space="preserve"> </v>
      </c>
      <c r="P12" s="51">
        <f t="shared" ref="P12:P75" si="13">IF(O12=" ",0,IF(O12=1,50,IF(O12=2,48,IF(O12=3,46,IF(O12=4,44,IF(O12=5,42,IF(AND(O12&gt;5,O12&lt;45),46-O12,2)))))))</f>
        <v>0</v>
      </c>
      <c r="Q12" s="52"/>
      <c r="R12" s="53" t="str">
        <f t="shared" si="3"/>
        <v xml:space="preserve"> </v>
      </c>
      <c r="S12" s="54">
        <f t="shared" ref="S12:S75" si="14">IF(R12=" ",0,IF(R12=1,50,IF(R12=2,48,IF(R12=3,46,IF(R12=4,44,IF(R12=5,42,IF(AND(R12&gt;5,R12&lt;45),46-R12,2)))))))</f>
        <v>0</v>
      </c>
      <c r="T12" s="55"/>
      <c r="U12" s="56" t="str">
        <f t="shared" si="4"/>
        <v xml:space="preserve"> </v>
      </c>
      <c r="V12" s="57">
        <f t="shared" ref="V12:V75" si="15">IF(U12=" ",0,IF(U12=1,50,IF(U12=2,48,IF(U12=3,46,IF(U12=4,44,IF(U12=5,42,IF(AND(U12&gt;5,U12&lt;45),46-U12,2)))))))</f>
        <v>0</v>
      </c>
      <c r="W12" s="58"/>
      <c r="X12" s="59" t="str">
        <f t="shared" si="5"/>
        <v xml:space="preserve"> </v>
      </c>
      <c r="Y12" s="60">
        <f t="shared" ref="Y12:Y75" si="16">IF(X12=" ",0,IF(X12=1,50,IF(X12=2,48,IF(X12=3,46,IF(X12=4,44,IF(X12=5,42,IF(AND(X12&gt;5,X12&lt;45),46-X12,2)))))))</f>
        <v>0</v>
      </c>
      <c r="Z12" s="61"/>
      <c r="AA12" s="62" t="str">
        <f t="shared" si="6"/>
        <v xml:space="preserve"> </v>
      </c>
      <c r="AB12" s="63">
        <f t="shared" ref="AB12:AB75" si="17">IF(AA12=" ",0,IF(AA12=1,50,IF(AA12=2,48,IF(AA12=3,46,IF(AA12=4,44,IF(AA12=5,42,IF(AND(AA12&gt;5,AA12&lt;45),46-AA12,2)))))))</f>
        <v>0</v>
      </c>
      <c r="AC12" s="121"/>
      <c r="AD12" s="122" t="str">
        <f t="shared" si="7"/>
        <v xml:space="preserve"> </v>
      </c>
      <c r="AE12" s="123">
        <f t="shared" ref="AE12:AE75" si="18">IF(AD12=" ",0,IF(AD12=1,50,IF(AD12=2,48,IF(AD12=3,46,IF(AD12=4,44,IF(AD12=5,42,IF(AND(AD12&gt;5,AD12&lt;45),46-AD12,2)))))))</f>
        <v>0</v>
      </c>
      <c r="AF12" s="39">
        <f t="shared" si="8"/>
        <v>48</v>
      </c>
      <c r="AG12" s="64">
        <f t="shared" si="9"/>
        <v>2</v>
      </c>
      <c r="AH12" s="39">
        <f t="shared" si="10"/>
        <v>48</v>
      </c>
      <c r="AJ12" s="44">
        <v>2</v>
      </c>
      <c r="AK12" s="44">
        <v>324</v>
      </c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46</v>
      </c>
      <c r="C13" s="40">
        <v>335</v>
      </c>
      <c r="D13" s="41" t="s">
        <v>207</v>
      </c>
      <c r="E13" s="42" t="s">
        <v>98</v>
      </c>
      <c r="F13" s="42" t="s">
        <v>149</v>
      </c>
      <c r="G13" s="42" t="s">
        <v>0</v>
      </c>
      <c r="H13" s="43">
        <v>1</v>
      </c>
      <c r="I13" s="44">
        <v>3</v>
      </c>
      <c r="J13" s="45">
        <f t="shared" si="11"/>
        <v>46</v>
      </c>
      <c r="K13" s="46"/>
      <c r="L13" s="47" t="str">
        <f t="shared" si="1"/>
        <v xml:space="preserve"> </v>
      </c>
      <c r="M13" s="48">
        <f t="shared" si="12"/>
        <v>0</v>
      </c>
      <c r="N13" s="49"/>
      <c r="O13" s="50" t="str">
        <f t="shared" si="2"/>
        <v xml:space="preserve"> </v>
      </c>
      <c r="P13" s="51">
        <f t="shared" si="13"/>
        <v>0</v>
      </c>
      <c r="Q13" s="52"/>
      <c r="R13" s="53" t="str">
        <f t="shared" si="3"/>
        <v xml:space="preserve"> </v>
      </c>
      <c r="S13" s="54">
        <f t="shared" si="14"/>
        <v>0</v>
      </c>
      <c r="T13" s="55"/>
      <c r="U13" s="56" t="str">
        <f t="shared" si="4"/>
        <v xml:space="preserve"> </v>
      </c>
      <c r="V13" s="57">
        <f t="shared" si="15"/>
        <v>0</v>
      </c>
      <c r="W13" s="58"/>
      <c r="X13" s="59" t="str">
        <f t="shared" si="5"/>
        <v xml:space="preserve"> </v>
      </c>
      <c r="Y13" s="60">
        <f t="shared" si="16"/>
        <v>0</v>
      </c>
      <c r="Z13" s="61"/>
      <c r="AA13" s="62" t="str">
        <f t="shared" si="6"/>
        <v xml:space="preserve"> </v>
      </c>
      <c r="AB13" s="63">
        <f t="shared" si="17"/>
        <v>0</v>
      </c>
      <c r="AC13" s="121"/>
      <c r="AD13" s="122" t="str">
        <f t="shared" si="7"/>
        <v xml:space="preserve"> </v>
      </c>
      <c r="AE13" s="123">
        <f t="shared" si="18"/>
        <v>0</v>
      </c>
      <c r="AF13" s="39">
        <f t="shared" si="8"/>
        <v>46</v>
      </c>
      <c r="AG13" s="64">
        <f t="shared" si="9"/>
        <v>3</v>
      </c>
      <c r="AH13" s="39">
        <f t="shared" si="10"/>
        <v>46</v>
      </c>
      <c r="AJ13" s="44">
        <v>3</v>
      </c>
      <c r="AK13" s="44">
        <v>335</v>
      </c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343</v>
      </c>
      <c r="D14" s="41" t="s">
        <v>208</v>
      </c>
      <c r="E14" s="42" t="s">
        <v>98</v>
      </c>
      <c r="F14" s="42" t="s">
        <v>138</v>
      </c>
      <c r="G14" s="42" t="s">
        <v>0</v>
      </c>
      <c r="H14" s="43">
        <v>1</v>
      </c>
      <c r="I14" s="44">
        <v>4</v>
      </c>
      <c r="J14" s="45">
        <f t="shared" si="11"/>
        <v>44</v>
      </c>
      <c r="K14" s="46"/>
      <c r="L14" s="47" t="str">
        <f t="shared" si="1"/>
        <v xml:space="preserve"> </v>
      </c>
      <c r="M14" s="48">
        <f t="shared" si="12"/>
        <v>0</v>
      </c>
      <c r="N14" s="49"/>
      <c r="O14" s="50" t="str">
        <f t="shared" si="2"/>
        <v xml:space="preserve"> </v>
      </c>
      <c r="P14" s="51">
        <f t="shared" si="13"/>
        <v>0</v>
      </c>
      <c r="Q14" s="52"/>
      <c r="R14" s="53" t="str">
        <f t="shared" si="3"/>
        <v xml:space="preserve"> </v>
      </c>
      <c r="S14" s="54">
        <f t="shared" si="14"/>
        <v>0</v>
      </c>
      <c r="T14" s="55"/>
      <c r="U14" s="56" t="str">
        <f t="shared" si="4"/>
        <v xml:space="preserve"> </v>
      </c>
      <c r="V14" s="57">
        <f t="shared" si="15"/>
        <v>0</v>
      </c>
      <c r="W14" s="58"/>
      <c r="X14" s="59" t="str">
        <f t="shared" si="5"/>
        <v xml:space="preserve"> </v>
      </c>
      <c r="Y14" s="60">
        <f t="shared" si="16"/>
        <v>0</v>
      </c>
      <c r="Z14" s="61"/>
      <c r="AA14" s="62" t="str">
        <f t="shared" si="6"/>
        <v xml:space="preserve"> </v>
      </c>
      <c r="AB14" s="63">
        <f t="shared" si="17"/>
        <v>0</v>
      </c>
      <c r="AC14" s="121"/>
      <c r="AD14" s="122" t="str">
        <f t="shared" si="7"/>
        <v xml:space="preserve"> </v>
      </c>
      <c r="AE14" s="123">
        <f t="shared" si="18"/>
        <v>0</v>
      </c>
      <c r="AF14" s="39">
        <f t="shared" si="8"/>
        <v>44</v>
      </c>
      <c r="AG14" s="64">
        <f t="shared" si="9"/>
        <v>4</v>
      </c>
      <c r="AH14" s="39">
        <f t="shared" si="10"/>
        <v>44</v>
      </c>
      <c r="AJ14" s="44">
        <v>4</v>
      </c>
      <c r="AK14" s="44">
        <v>343</v>
      </c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42</v>
      </c>
      <c r="C15" s="40">
        <v>332</v>
      </c>
      <c r="D15" s="41" t="s">
        <v>209</v>
      </c>
      <c r="E15" s="42" t="s">
        <v>98</v>
      </c>
      <c r="F15" s="42" t="s">
        <v>148</v>
      </c>
      <c r="G15" s="42" t="s">
        <v>0</v>
      </c>
      <c r="H15" s="43">
        <v>1</v>
      </c>
      <c r="I15" s="44">
        <v>5</v>
      </c>
      <c r="J15" s="45">
        <f t="shared" si="11"/>
        <v>42</v>
      </c>
      <c r="K15" s="46"/>
      <c r="L15" s="47" t="str">
        <f t="shared" si="1"/>
        <v xml:space="preserve"> </v>
      </c>
      <c r="M15" s="48">
        <f t="shared" si="12"/>
        <v>0</v>
      </c>
      <c r="N15" s="49"/>
      <c r="O15" s="50" t="str">
        <f t="shared" si="2"/>
        <v xml:space="preserve"> </v>
      </c>
      <c r="P15" s="51">
        <f t="shared" si="13"/>
        <v>0</v>
      </c>
      <c r="Q15" s="52"/>
      <c r="R15" s="53" t="str">
        <f t="shared" si="3"/>
        <v xml:space="preserve"> </v>
      </c>
      <c r="S15" s="54">
        <f t="shared" si="14"/>
        <v>0</v>
      </c>
      <c r="T15" s="55"/>
      <c r="U15" s="56" t="str">
        <f t="shared" si="4"/>
        <v xml:space="preserve"> </v>
      </c>
      <c r="V15" s="57">
        <f t="shared" si="15"/>
        <v>0</v>
      </c>
      <c r="W15" s="58"/>
      <c r="X15" s="59" t="str">
        <f t="shared" si="5"/>
        <v xml:space="preserve"> </v>
      </c>
      <c r="Y15" s="60">
        <f t="shared" si="16"/>
        <v>0</v>
      </c>
      <c r="Z15" s="61"/>
      <c r="AA15" s="62" t="str">
        <f t="shared" si="6"/>
        <v xml:space="preserve"> </v>
      </c>
      <c r="AB15" s="63">
        <f t="shared" si="17"/>
        <v>0</v>
      </c>
      <c r="AC15" s="121"/>
      <c r="AD15" s="122" t="str">
        <f t="shared" si="7"/>
        <v xml:space="preserve"> </v>
      </c>
      <c r="AE15" s="123">
        <f t="shared" si="18"/>
        <v>0</v>
      </c>
      <c r="AF15" s="39">
        <f t="shared" si="8"/>
        <v>42</v>
      </c>
      <c r="AG15" s="64">
        <f t="shared" si="9"/>
        <v>5</v>
      </c>
      <c r="AH15" s="39">
        <f t="shared" si="10"/>
        <v>42</v>
      </c>
      <c r="AI15" s="126"/>
      <c r="AJ15" s="44">
        <v>5</v>
      </c>
      <c r="AK15" s="44">
        <v>332</v>
      </c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40</v>
      </c>
      <c r="C16" s="40">
        <v>336</v>
      </c>
      <c r="D16" s="41" t="s">
        <v>210</v>
      </c>
      <c r="E16" s="42" t="s">
        <v>98</v>
      </c>
      <c r="F16" s="42" t="s">
        <v>138</v>
      </c>
      <c r="G16" s="42" t="s">
        <v>0</v>
      </c>
      <c r="H16" s="43">
        <v>1</v>
      </c>
      <c r="I16" s="44">
        <v>6</v>
      </c>
      <c r="J16" s="45">
        <f t="shared" si="11"/>
        <v>40</v>
      </c>
      <c r="K16" s="46"/>
      <c r="L16" s="47" t="str">
        <f t="shared" si="1"/>
        <v xml:space="preserve"> </v>
      </c>
      <c r="M16" s="48">
        <f t="shared" si="12"/>
        <v>0</v>
      </c>
      <c r="N16" s="49"/>
      <c r="O16" s="50" t="str">
        <f t="shared" si="2"/>
        <v xml:space="preserve"> </v>
      </c>
      <c r="P16" s="51">
        <f t="shared" si="13"/>
        <v>0</v>
      </c>
      <c r="Q16" s="52"/>
      <c r="R16" s="53" t="str">
        <f t="shared" si="3"/>
        <v xml:space="preserve"> </v>
      </c>
      <c r="S16" s="54">
        <f t="shared" si="14"/>
        <v>0</v>
      </c>
      <c r="T16" s="55"/>
      <c r="U16" s="56" t="str">
        <f t="shared" si="4"/>
        <v xml:space="preserve"> </v>
      </c>
      <c r="V16" s="57">
        <f t="shared" si="15"/>
        <v>0</v>
      </c>
      <c r="W16" s="58"/>
      <c r="X16" s="59" t="str">
        <f t="shared" si="5"/>
        <v xml:space="preserve"> </v>
      </c>
      <c r="Y16" s="60">
        <f t="shared" si="16"/>
        <v>0</v>
      </c>
      <c r="Z16" s="61"/>
      <c r="AA16" s="62" t="str">
        <f t="shared" si="6"/>
        <v xml:space="preserve"> </v>
      </c>
      <c r="AB16" s="63">
        <f t="shared" si="17"/>
        <v>0</v>
      </c>
      <c r="AC16" s="121"/>
      <c r="AD16" s="122" t="str">
        <f t="shared" si="7"/>
        <v xml:space="preserve"> </v>
      </c>
      <c r="AE16" s="123">
        <f t="shared" si="18"/>
        <v>0</v>
      </c>
      <c r="AF16" s="39">
        <f t="shared" si="8"/>
        <v>40</v>
      </c>
      <c r="AG16" s="64">
        <f t="shared" si="9"/>
        <v>6</v>
      </c>
      <c r="AH16" s="39">
        <f t="shared" si="10"/>
        <v>40</v>
      </c>
      <c r="AI16" s="3"/>
      <c r="AJ16" s="44">
        <v>6</v>
      </c>
      <c r="AK16" s="44">
        <v>336</v>
      </c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39</v>
      </c>
      <c r="C17" s="40">
        <v>331</v>
      </c>
      <c r="D17" s="41" t="s">
        <v>211</v>
      </c>
      <c r="E17" s="42" t="s">
        <v>98</v>
      </c>
      <c r="F17" s="42" t="s">
        <v>138</v>
      </c>
      <c r="G17" s="42" t="s">
        <v>0</v>
      </c>
      <c r="H17" s="43">
        <v>1</v>
      </c>
      <c r="I17" s="44">
        <v>7</v>
      </c>
      <c r="J17" s="45">
        <f t="shared" si="11"/>
        <v>39</v>
      </c>
      <c r="K17" s="46"/>
      <c r="L17" s="47" t="str">
        <f t="shared" si="1"/>
        <v xml:space="preserve"> </v>
      </c>
      <c r="M17" s="48">
        <f t="shared" si="12"/>
        <v>0</v>
      </c>
      <c r="N17" s="49"/>
      <c r="O17" s="50" t="str">
        <f t="shared" si="2"/>
        <v xml:space="preserve"> </v>
      </c>
      <c r="P17" s="51">
        <f t="shared" si="13"/>
        <v>0</v>
      </c>
      <c r="Q17" s="52"/>
      <c r="R17" s="53" t="str">
        <f t="shared" si="3"/>
        <v xml:space="preserve"> </v>
      </c>
      <c r="S17" s="54">
        <f t="shared" si="14"/>
        <v>0</v>
      </c>
      <c r="T17" s="55"/>
      <c r="U17" s="56" t="str">
        <f t="shared" si="4"/>
        <v xml:space="preserve"> </v>
      </c>
      <c r="V17" s="57">
        <f t="shared" si="15"/>
        <v>0</v>
      </c>
      <c r="W17" s="58"/>
      <c r="X17" s="59" t="str">
        <f t="shared" si="5"/>
        <v xml:space="preserve"> </v>
      </c>
      <c r="Y17" s="60">
        <f t="shared" si="16"/>
        <v>0</v>
      </c>
      <c r="Z17" s="61"/>
      <c r="AA17" s="62" t="str">
        <f t="shared" si="6"/>
        <v xml:space="preserve"> </v>
      </c>
      <c r="AB17" s="63">
        <f t="shared" si="17"/>
        <v>0</v>
      </c>
      <c r="AC17" s="121"/>
      <c r="AD17" s="122" t="str">
        <f t="shared" si="7"/>
        <v xml:space="preserve"> </v>
      </c>
      <c r="AE17" s="123">
        <f t="shared" si="18"/>
        <v>0</v>
      </c>
      <c r="AF17" s="39">
        <f t="shared" si="8"/>
        <v>39</v>
      </c>
      <c r="AG17" s="64">
        <f t="shared" si="9"/>
        <v>7</v>
      </c>
      <c r="AH17" s="39">
        <f t="shared" si="10"/>
        <v>39</v>
      </c>
      <c r="AJ17" s="44">
        <v>7</v>
      </c>
      <c r="AK17" s="44">
        <v>331</v>
      </c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38</v>
      </c>
      <c r="C18" s="40">
        <v>318</v>
      </c>
      <c r="D18" s="41" t="s">
        <v>212</v>
      </c>
      <c r="E18" s="42" t="s">
        <v>98</v>
      </c>
      <c r="F18" s="42" t="s">
        <v>247</v>
      </c>
      <c r="G18" s="42" t="s">
        <v>0</v>
      </c>
      <c r="H18" s="43">
        <v>1</v>
      </c>
      <c r="I18" s="44">
        <v>8</v>
      </c>
      <c r="J18" s="45">
        <f t="shared" si="11"/>
        <v>38</v>
      </c>
      <c r="K18" s="46"/>
      <c r="L18" s="47" t="str">
        <f t="shared" si="1"/>
        <v xml:space="preserve"> </v>
      </c>
      <c r="M18" s="48">
        <f t="shared" si="12"/>
        <v>0</v>
      </c>
      <c r="N18" s="49"/>
      <c r="O18" s="50" t="str">
        <f t="shared" si="2"/>
        <v xml:space="preserve"> </v>
      </c>
      <c r="P18" s="51">
        <f t="shared" si="13"/>
        <v>0</v>
      </c>
      <c r="Q18" s="52"/>
      <c r="R18" s="53" t="str">
        <f t="shared" si="3"/>
        <v xml:space="preserve"> </v>
      </c>
      <c r="S18" s="54">
        <f t="shared" si="14"/>
        <v>0</v>
      </c>
      <c r="T18" s="55"/>
      <c r="U18" s="56" t="str">
        <f t="shared" si="4"/>
        <v xml:space="preserve"> </v>
      </c>
      <c r="V18" s="57">
        <f t="shared" si="15"/>
        <v>0</v>
      </c>
      <c r="W18" s="58"/>
      <c r="X18" s="59" t="str">
        <f t="shared" si="5"/>
        <v xml:space="preserve"> </v>
      </c>
      <c r="Y18" s="60">
        <f t="shared" si="16"/>
        <v>0</v>
      </c>
      <c r="Z18" s="61"/>
      <c r="AA18" s="62" t="str">
        <f t="shared" si="6"/>
        <v xml:space="preserve"> </v>
      </c>
      <c r="AB18" s="63">
        <f t="shared" si="17"/>
        <v>0</v>
      </c>
      <c r="AC18" s="121"/>
      <c r="AD18" s="122" t="str">
        <f t="shared" si="7"/>
        <v xml:space="preserve"> </v>
      </c>
      <c r="AE18" s="123">
        <f t="shared" si="18"/>
        <v>0</v>
      </c>
      <c r="AF18" s="39">
        <f t="shared" si="8"/>
        <v>38</v>
      </c>
      <c r="AG18" s="64">
        <f t="shared" si="9"/>
        <v>8</v>
      </c>
      <c r="AH18" s="39">
        <f t="shared" si="10"/>
        <v>38</v>
      </c>
      <c r="AJ18" s="44">
        <v>8</v>
      </c>
      <c r="AK18" s="44">
        <v>318</v>
      </c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37</v>
      </c>
      <c r="C19" s="40">
        <v>317</v>
      </c>
      <c r="D19" s="41" t="s">
        <v>213</v>
      </c>
      <c r="E19" s="42" t="s">
        <v>98</v>
      </c>
      <c r="F19" s="42" t="s">
        <v>194</v>
      </c>
      <c r="G19" s="42" t="s">
        <v>0</v>
      </c>
      <c r="H19" s="43">
        <v>1</v>
      </c>
      <c r="I19" s="44">
        <v>9</v>
      </c>
      <c r="J19" s="45">
        <f t="shared" si="11"/>
        <v>37</v>
      </c>
      <c r="K19" s="46"/>
      <c r="L19" s="47" t="str">
        <f t="shared" si="1"/>
        <v xml:space="preserve"> </v>
      </c>
      <c r="M19" s="48">
        <f t="shared" si="12"/>
        <v>0</v>
      </c>
      <c r="N19" s="49"/>
      <c r="O19" s="50" t="str">
        <f t="shared" si="2"/>
        <v xml:space="preserve"> </v>
      </c>
      <c r="P19" s="51">
        <f t="shared" si="13"/>
        <v>0</v>
      </c>
      <c r="Q19" s="52"/>
      <c r="R19" s="53" t="str">
        <f t="shared" si="3"/>
        <v xml:space="preserve"> </v>
      </c>
      <c r="S19" s="54">
        <f t="shared" si="14"/>
        <v>0</v>
      </c>
      <c r="T19" s="55"/>
      <c r="U19" s="56" t="str">
        <f t="shared" si="4"/>
        <v xml:space="preserve"> </v>
      </c>
      <c r="V19" s="57">
        <f t="shared" si="15"/>
        <v>0</v>
      </c>
      <c r="W19" s="58"/>
      <c r="X19" s="59" t="str">
        <f t="shared" si="5"/>
        <v xml:space="preserve"> </v>
      </c>
      <c r="Y19" s="60">
        <f t="shared" si="16"/>
        <v>0</v>
      </c>
      <c r="Z19" s="61"/>
      <c r="AA19" s="62" t="str">
        <f t="shared" si="6"/>
        <v xml:space="preserve"> </v>
      </c>
      <c r="AB19" s="63">
        <f t="shared" si="17"/>
        <v>0</v>
      </c>
      <c r="AC19" s="121"/>
      <c r="AD19" s="122" t="str">
        <f t="shared" si="7"/>
        <v xml:space="preserve"> </v>
      </c>
      <c r="AE19" s="123">
        <f t="shared" si="18"/>
        <v>0</v>
      </c>
      <c r="AF19" s="39">
        <f t="shared" si="8"/>
        <v>37</v>
      </c>
      <c r="AG19" s="64">
        <f t="shared" si="9"/>
        <v>9</v>
      </c>
      <c r="AH19" s="39">
        <f t="shared" si="10"/>
        <v>37</v>
      </c>
      <c r="AJ19" s="44">
        <v>9</v>
      </c>
      <c r="AK19" s="44">
        <v>317</v>
      </c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36</v>
      </c>
      <c r="C20" s="40">
        <v>338</v>
      </c>
      <c r="D20" s="41" t="s">
        <v>214</v>
      </c>
      <c r="E20" s="42" t="s">
        <v>98</v>
      </c>
      <c r="F20" s="42" t="s">
        <v>138</v>
      </c>
      <c r="G20" s="42" t="s">
        <v>0</v>
      </c>
      <c r="H20" s="43">
        <v>1</v>
      </c>
      <c r="I20" s="44">
        <v>10</v>
      </c>
      <c r="J20" s="45">
        <f t="shared" si="11"/>
        <v>36</v>
      </c>
      <c r="K20" s="46"/>
      <c r="L20" s="47" t="str">
        <f t="shared" si="1"/>
        <v xml:space="preserve"> </v>
      </c>
      <c r="M20" s="48">
        <f t="shared" si="12"/>
        <v>0</v>
      </c>
      <c r="N20" s="49"/>
      <c r="O20" s="50" t="str">
        <f t="shared" si="2"/>
        <v xml:space="preserve"> </v>
      </c>
      <c r="P20" s="51">
        <f t="shared" si="13"/>
        <v>0</v>
      </c>
      <c r="Q20" s="52"/>
      <c r="R20" s="53" t="str">
        <f t="shared" si="3"/>
        <v xml:space="preserve"> </v>
      </c>
      <c r="S20" s="54">
        <f t="shared" si="14"/>
        <v>0</v>
      </c>
      <c r="T20" s="55"/>
      <c r="U20" s="56" t="str">
        <f t="shared" si="4"/>
        <v xml:space="preserve"> </v>
      </c>
      <c r="V20" s="57">
        <f t="shared" si="15"/>
        <v>0</v>
      </c>
      <c r="W20" s="58"/>
      <c r="X20" s="59" t="str">
        <f t="shared" si="5"/>
        <v xml:space="preserve"> </v>
      </c>
      <c r="Y20" s="60">
        <f t="shared" si="16"/>
        <v>0</v>
      </c>
      <c r="Z20" s="61"/>
      <c r="AA20" s="62" t="str">
        <f t="shared" si="6"/>
        <v xml:space="preserve"> </v>
      </c>
      <c r="AB20" s="63">
        <f t="shared" si="17"/>
        <v>0</v>
      </c>
      <c r="AC20" s="121"/>
      <c r="AD20" s="122" t="str">
        <f t="shared" si="7"/>
        <v xml:space="preserve"> </v>
      </c>
      <c r="AE20" s="123">
        <f t="shared" si="18"/>
        <v>0</v>
      </c>
      <c r="AF20" s="39">
        <f t="shared" si="8"/>
        <v>36</v>
      </c>
      <c r="AG20" s="64">
        <f t="shared" si="9"/>
        <v>10</v>
      </c>
      <c r="AH20" s="39">
        <f t="shared" si="10"/>
        <v>36</v>
      </c>
      <c r="AI20" s="125"/>
      <c r="AJ20" s="44">
        <v>10</v>
      </c>
      <c r="AK20" s="44">
        <v>338</v>
      </c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35</v>
      </c>
      <c r="C21" s="40">
        <v>328</v>
      </c>
      <c r="D21" s="41" t="s">
        <v>215</v>
      </c>
      <c r="E21" s="42" t="s">
        <v>98</v>
      </c>
      <c r="F21" s="42" t="s">
        <v>248</v>
      </c>
      <c r="G21" s="42" t="s">
        <v>0</v>
      </c>
      <c r="H21" s="43">
        <v>1</v>
      </c>
      <c r="I21" s="44">
        <v>11</v>
      </c>
      <c r="J21" s="45">
        <f t="shared" si="11"/>
        <v>35</v>
      </c>
      <c r="K21" s="46"/>
      <c r="L21" s="47" t="str">
        <f t="shared" si="1"/>
        <v xml:space="preserve"> </v>
      </c>
      <c r="M21" s="48">
        <f t="shared" si="12"/>
        <v>0</v>
      </c>
      <c r="N21" s="49"/>
      <c r="O21" s="50" t="str">
        <f t="shared" si="2"/>
        <v xml:space="preserve"> </v>
      </c>
      <c r="P21" s="51">
        <f t="shared" si="13"/>
        <v>0</v>
      </c>
      <c r="Q21" s="52"/>
      <c r="R21" s="53" t="str">
        <f t="shared" si="3"/>
        <v xml:space="preserve"> </v>
      </c>
      <c r="S21" s="54">
        <f t="shared" si="14"/>
        <v>0</v>
      </c>
      <c r="T21" s="55"/>
      <c r="U21" s="56" t="str">
        <f t="shared" si="4"/>
        <v xml:space="preserve"> </v>
      </c>
      <c r="V21" s="57">
        <f t="shared" si="15"/>
        <v>0</v>
      </c>
      <c r="W21" s="58"/>
      <c r="X21" s="59" t="str">
        <f t="shared" si="5"/>
        <v xml:space="preserve"> </v>
      </c>
      <c r="Y21" s="60">
        <f t="shared" si="16"/>
        <v>0</v>
      </c>
      <c r="Z21" s="61"/>
      <c r="AA21" s="62" t="str">
        <f t="shared" si="6"/>
        <v xml:space="preserve"> </v>
      </c>
      <c r="AB21" s="63">
        <f t="shared" si="17"/>
        <v>0</v>
      </c>
      <c r="AC21" s="121"/>
      <c r="AD21" s="122" t="str">
        <f t="shared" si="7"/>
        <v xml:space="preserve"> </v>
      </c>
      <c r="AE21" s="123">
        <f t="shared" si="18"/>
        <v>0</v>
      </c>
      <c r="AF21" s="39">
        <f t="shared" si="8"/>
        <v>35</v>
      </c>
      <c r="AG21" s="64">
        <f t="shared" si="9"/>
        <v>11</v>
      </c>
      <c r="AH21" s="39">
        <f t="shared" si="10"/>
        <v>35</v>
      </c>
      <c r="AI21" s="125"/>
      <c r="AJ21" s="44">
        <v>11</v>
      </c>
      <c r="AK21" s="44">
        <v>328</v>
      </c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34</v>
      </c>
      <c r="C22" s="40">
        <v>327</v>
      </c>
      <c r="D22" s="41" t="s">
        <v>216</v>
      </c>
      <c r="E22" s="42" t="s">
        <v>98</v>
      </c>
      <c r="F22" s="42" t="s">
        <v>200</v>
      </c>
      <c r="G22" s="42" t="s">
        <v>0</v>
      </c>
      <c r="H22" s="43">
        <v>1</v>
      </c>
      <c r="I22" s="44">
        <v>12</v>
      </c>
      <c r="J22" s="45">
        <f t="shared" si="11"/>
        <v>34</v>
      </c>
      <c r="K22" s="46"/>
      <c r="L22" s="47" t="str">
        <f t="shared" si="1"/>
        <v xml:space="preserve"> </v>
      </c>
      <c r="M22" s="48">
        <f t="shared" si="12"/>
        <v>0</v>
      </c>
      <c r="N22" s="49"/>
      <c r="O22" s="50" t="str">
        <f t="shared" si="2"/>
        <v xml:space="preserve"> </v>
      </c>
      <c r="P22" s="51">
        <f t="shared" si="13"/>
        <v>0</v>
      </c>
      <c r="Q22" s="52"/>
      <c r="R22" s="53" t="str">
        <f t="shared" si="3"/>
        <v xml:space="preserve"> </v>
      </c>
      <c r="S22" s="54">
        <f t="shared" si="14"/>
        <v>0</v>
      </c>
      <c r="T22" s="55"/>
      <c r="U22" s="56" t="str">
        <f t="shared" si="4"/>
        <v xml:space="preserve"> </v>
      </c>
      <c r="V22" s="57">
        <f t="shared" si="15"/>
        <v>0</v>
      </c>
      <c r="W22" s="58"/>
      <c r="X22" s="59" t="str">
        <f t="shared" si="5"/>
        <v xml:space="preserve"> </v>
      </c>
      <c r="Y22" s="60">
        <f t="shared" si="16"/>
        <v>0</v>
      </c>
      <c r="Z22" s="61"/>
      <c r="AA22" s="62" t="str">
        <f t="shared" si="6"/>
        <v xml:space="preserve"> </v>
      </c>
      <c r="AB22" s="63">
        <f t="shared" si="17"/>
        <v>0</v>
      </c>
      <c r="AC22" s="121"/>
      <c r="AD22" s="122" t="str">
        <f t="shared" si="7"/>
        <v xml:space="preserve"> </v>
      </c>
      <c r="AE22" s="123">
        <f t="shared" si="18"/>
        <v>0</v>
      </c>
      <c r="AF22" s="39">
        <f t="shared" si="8"/>
        <v>34</v>
      </c>
      <c r="AG22" s="64">
        <f t="shared" si="9"/>
        <v>12</v>
      </c>
      <c r="AH22" s="39">
        <f t="shared" si="10"/>
        <v>34</v>
      </c>
      <c r="AI22" s="125"/>
      <c r="AJ22" s="44">
        <v>12</v>
      </c>
      <c r="AK22" s="44">
        <v>327</v>
      </c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33</v>
      </c>
      <c r="C23" s="40">
        <v>334</v>
      </c>
      <c r="D23" s="41" t="s">
        <v>217</v>
      </c>
      <c r="E23" s="42" t="s">
        <v>98</v>
      </c>
      <c r="F23" s="42" t="s">
        <v>138</v>
      </c>
      <c r="G23" s="42" t="s">
        <v>0</v>
      </c>
      <c r="H23" s="43">
        <v>1</v>
      </c>
      <c r="I23" s="44">
        <v>13</v>
      </c>
      <c r="J23" s="45">
        <f t="shared" si="11"/>
        <v>33</v>
      </c>
      <c r="K23" s="46"/>
      <c r="L23" s="47" t="str">
        <f t="shared" si="1"/>
        <v xml:space="preserve"> </v>
      </c>
      <c r="M23" s="48">
        <f t="shared" si="12"/>
        <v>0</v>
      </c>
      <c r="N23" s="49"/>
      <c r="O23" s="50" t="str">
        <f t="shared" si="2"/>
        <v xml:space="preserve"> </v>
      </c>
      <c r="P23" s="51">
        <f t="shared" si="13"/>
        <v>0</v>
      </c>
      <c r="Q23" s="52"/>
      <c r="R23" s="53" t="str">
        <f t="shared" si="3"/>
        <v xml:space="preserve"> </v>
      </c>
      <c r="S23" s="54">
        <f t="shared" si="14"/>
        <v>0</v>
      </c>
      <c r="T23" s="55"/>
      <c r="U23" s="56" t="str">
        <f t="shared" si="4"/>
        <v xml:space="preserve"> </v>
      </c>
      <c r="V23" s="57">
        <f t="shared" si="15"/>
        <v>0</v>
      </c>
      <c r="W23" s="58"/>
      <c r="X23" s="59" t="str">
        <f t="shared" si="5"/>
        <v xml:space="preserve"> </v>
      </c>
      <c r="Y23" s="60">
        <f t="shared" si="16"/>
        <v>0</v>
      </c>
      <c r="Z23" s="61"/>
      <c r="AA23" s="62" t="str">
        <f t="shared" si="6"/>
        <v xml:space="preserve"> </v>
      </c>
      <c r="AB23" s="63">
        <f t="shared" si="17"/>
        <v>0</v>
      </c>
      <c r="AC23" s="121"/>
      <c r="AD23" s="122" t="str">
        <f t="shared" si="7"/>
        <v xml:space="preserve"> </v>
      </c>
      <c r="AE23" s="123">
        <f t="shared" si="18"/>
        <v>0</v>
      </c>
      <c r="AF23" s="39">
        <f t="shared" si="8"/>
        <v>33</v>
      </c>
      <c r="AG23" s="64">
        <f t="shared" si="9"/>
        <v>13</v>
      </c>
      <c r="AH23" s="39">
        <f t="shared" si="10"/>
        <v>33</v>
      </c>
      <c r="AI23" s="125"/>
      <c r="AJ23" s="44">
        <v>13</v>
      </c>
      <c r="AK23" s="44">
        <v>334</v>
      </c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32</v>
      </c>
      <c r="C24" s="40">
        <v>383</v>
      </c>
      <c r="D24" s="234" t="s">
        <v>218</v>
      </c>
      <c r="E24" s="235" t="s">
        <v>143</v>
      </c>
      <c r="F24" s="235" t="s">
        <v>106</v>
      </c>
      <c r="G24" s="235" t="s">
        <v>0</v>
      </c>
      <c r="H24" s="43">
        <v>1</v>
      </c>
      <c r="I24" s="44">
        <v>14</v>
      </c>
      <c r="J24" s="45">
        <f t="shared" si="11"/>
        <v>32</v>
      </c>
      <c r="K24" s="46"/>
      <c r="L24" s="47" t="str">
        <f t="shared" si="1"/>
        <v xml:space="preserve"> </v>
      </c>
      <c r="M24" s="48">
        <f t="shared" si="12"/>
        <v>0</v>
      </c>
      <c r="N24" s="49"/>
      <c r="O24" s="50" t="str">
        <f t="shared" si="2"/>
        <v xml:space="preserve"> </v>
      </c>
      <c r="P24" s="51">
        <f t="shared" si="13"/>
        <v>0</v>
      </c>
      <c r="Q24" s="52"/>
      <c r="R24" s="53" t="str">
        <f t="shared" si="3"/>
        <v xml:space="preserve"> </v>
      </c>
      <c r="S24" s="54">
        <f t="shared" si="14"/>
        <v>0</v>
      </c>
      <c r="T24" s="55"/>
      <c r="U24" s="56" t="str">
        <f t="shared" si="4"/>
        <v xml:space="preserve"> </v>
      </c>
      <c r="V24" s="57">
        <f t="shared" si="15"/>
        <v>0</v>
      </c>
      <c r="W24" s="58"/>
      <c r="X24" s="59" t="str">
        <f t="shared" si="5"/>
        <v xml:space="preserve"> </v>
      </c>
      <c r="Y24" s="60">
        <f t="shared" si="16"/>
        <v>0</v>
      </c>
      <c r="Z24" s="61"/>
      <c r="AA24" s="62" t="str">
        <f t="shared" si="6"/>
        <v xml:space="preserve"> </v>
      </c>
      <c r="AB24" s="63">
        <f t="shared" si="17"/>
        <v>0</v>
      </c>
      <c r="AC24" s="121"/>
      <c r="AD24" s="122" t="str">
        <f t="shared" si="7"/>
        <v xml:space="preserve"> </v>
      </c>
      <c r="AE24" s="123">
        <f t="shared" si="18"/>
        <v>0</v>
      </c>
      <c r="AF24" s="39">
        <f t="shared" si="8"/>
        <v>32</v>
      </c>
      <c r="AG24" s="64">
        <f t="shared" si="9"/>
        <v>14</v>
      </c>
      <c r="AH24" s="39">
        <f t="shared" si="10"/>
        <v>32</v>
      </c>
      <c r="AI24" s="125"/>
      <c r="AJ24" s="44">
        <v>14</v>
      </c>
      <c r="AK24" s="44">
        <v>383</v>
      </c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31</v>
      </c>
      <c r="C25" s="40">
        <v>337</v>
      </c>
      <c r="D25" s="41" t="s">
        <v>219</v>
      </c>
      <c r="E25" s="42" t="s">
        <v>98</v>
      </c>
      <c r="F25" s="42" t="s">
        <v>150</v>
      </c>
      <c r="G25" s="42" t="s">
        <v>0</v>
      </c>
      <c r="H25" s="43">
        <v>1</v>
      </c>
      <c r="I25" s="44">
        <v>15</v>
      </c>
      <c r="J25" s="45">
        <f t="shared" si="11"/>
        <v>31</v>
      </c>
      <c r="K25" s="46"/>
      <c r="L25" s="47" t="str">
        <f t="shared" si="1"/>
        <v xml:space="preserve"> </v>
      </c>
      <c r="M25" s="48">
        <f t="shared" si="12"/>
        <v>0</v>
      </c>
      <c r="N25" s="49"/>
      <c r="O25" s="50" t="str">
        <f t="shared" si="2"/>
        <v xml:space="preserve"> </v>
      </c>
      <c r="P25" s="51">
        <f t="shared" si="13"/>
        <v>0</v>
      </c>
      <c r="Q25" s="52"/>
      <c r="R25" s="53" t="str">
        <f t="shared" si="3"/>
        <v xml:space="preserve"> </v>
      </c>
      <c r="S25" s="54">
        <f t="shared" si="14"/>
        <v>0</v>
      </c>
      <c r="T25" s="55"/>
      <c r="U25" s="56" t="str">
        <f t="shared" si="4"/>
        <v xml:space="preserve"> </v>
      </c>
      <c r="V25" s="57">
        <f t="shared" si="15"/>
        <v>0</v>
      </c>
      <c r="W25" s="58"/>
      <c r="X25" s="59" t="str">
        <f t="shared" si="5"/>
        <v xml:space="preserve"> </v>
      </c>
      <c r="Y25" s="60">
        <f t="shared" si="16"/>
        <v>0</v>
      </c>
      <c r="Z25" s="61"/>
      <c r="AA25" s="62" t="str">
        <f t="shared" si="6"/>
        <v xml:space="preserve"> </v>
      </c>
      <c r="AB25" s="63">
        <f t="shared" si="17"/>
        <v>0</v>
      </c>
      <c r="AC25" s="121"/>
      <c r="AD25" s="122" t="str">
        <f t="shared" si="7"/>
        <v xml:space="preserve"> </v>
      </c>
      <c r="AE25" s="123">
        <f t="shared" si="18"/>
        <v>0</v>
      </c>
      <c r="AF25" s="39">
        <f t="shared" si="8"/>
        <v>31</v>
      </c>
      <c r="AG25" s="64">
        <f t="shared" si="9"/>
        <v>15</v>
      </c>
      <c r="AH25" s="39">
        <f t="shared" si="10"/>
        <v>31</v>
      </c>
      <c r="AI25" s="125"/>
      <c r="AJ25" s="44">
        <v>15</v>
      </c>
      <c r="AK25" s="44">
        <v>337</v>
      </c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30</v>
      </c>
      <c r="C26" s="40">
        <v>301</v>
      </c>
      <c r="D26" s="41" t="s">
        <v>220</v>
      </c>
      <c r="E26" s="42" t="s">
        <v>98</v>
      </c>
      <c r="F26" s="42" t="s">
        <v>197</v>
      </c>
      <c r="G26" s="42" t="s">
        <v>0</v>
      </c>
      <c r="H26" s="43">
        <v>1</v>
      </c>
      <c r="I26" s="44">
        <v>16</v>
      </c>
      <c r="J26" s="45">
        <f t="shared" si="11"/>
        <v>30</v>
      </c>
      <c r="K26" s="46"/>
      <c r="L26" s="47" t="str">
        <f t="shared" si="1"/>
        <v xml:space="preserve"> </v>
      </c>
      <c r="M26" s="48">
        <f t="shared" si="12"/>
        <v>0</v>
      </c>
      <c r="N26" s="49"/>
      <c r="O26" s="50" t="str">
        <f t="shared" si="2"/>
        <v xml:space="preserve"> </v>
      </c>
      <c r="P26" s="51">
        <f t="shared" si="13"/>
        <v>0</v>
      </c>
      <c r="Q26" s="52"/>
      <c r="R26" s="53" t="str">
        <f t="shared" si="3"/>
        <v xml:space="preserve"> </v>
      </c>
      <c r="S26" s="54">
        <f t="shared" si="14"/>
        <v>0</v>
      </c>
      <c r="T26" s="55"/>
      <c r="U26" s="56" t="str">
        <f t="shared" si="4"/>
        <v xml:space="preserve"> </v>
      </c>
      <c r="V26" s="57">
        <f t="shared" si="15"/>
        <v>0</v>
      </c>
      <c r="W26" s="58"/>
      <c r="X26" s="59" t="str">
        <f t="shared" si="5"/>
        <v xml:space="preserve"> </v>
      </c>
      <c r="Y26" s="60">
        <f t="shared" si="16"/>
        <v>0</v>
      </c>
      <c r="Z26" s="61"/>
      <c r="AA26" s="62" t="str">
        <f t="shared" si="6"/>
        <v xml:space="preserve"> </v>
      </c>
      <c r="AB26" s="63">
        <f t="shared" si="17"/>
        <v>0</v>
      </c>
      <c r="AC26" s="121"/>
      <c r="AD26" s="122" t="str">
        <f t="shared" si="7"/>
        <v xml:space="preserve"> </v>
      </c>
      <c r="AE26" s="123">
        <f t="shared" si="18"/>
        <v>0</v>
      </c>
      <c r="AF26" s="39">
        <f t="shared" si="8"/>
        <v>30</v>
      </c>
      <c r="AG26" s="64">
        <f t="shared" si="9"/>
        <v>16</v>
      </c>
      <c r="AH26" s="39">
        <f t="shared" si="10"/>
        <v>30</v>
      </c>
      <c r="AI26" s="125"/>
      <c r="AJ26" s="44">
        <v>16</v>
      </c>
      <c r="AK26" s="44">
        <v>301</v>
      </c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29</v>
      </c>
      <c r="C27" s="40">
        <v>305</v>
      </c>
      <c r="D27" s="41" t="s">
        <v>221</v>
      </c>
      <c r="E27" s="42" t="s">
        <v>98</v>
      </c>
      <c r="F27" s="42" t="s">
        <v>139</v>
      </c>
      <c r="G27" s="42" t="s">
        <v>0</v>
      </c>
      <c r="H27" s="43">
        <v>1</v>
      </c>
      <c r="I27" s="44">
        <v>17</v>
      </c>
      <c r="J27" s="45">
        <f t="shared" si="11"/>
        <v>29</v>
      </c>
      <c r="K27" s="46"/>
      <c r="L27" s="47" t="str">
        <f t="shared" si="1"/>
        <v xml:space="preserve"> </v>
      </c>
      <c r="M27" s="48">
        <f t="shared" si="12"/>
        <v>0</v>
      </c>
      <c r="N27" s="49"/>
      <c r="O27" s="50" t="str">
        <f t="shared" si="2"/>
        <v xml:space="preserve"> </v>
      </c>
      <c r="P27" s="51">
        <f t="shared" si="13"/>
        <v>0</v>
      </c>
      <c r="Q27" s="52"/>
      <c r="R27" s="53" t="str">
        <f t="shared" si="3"/>
        <v xml:space="preserve"> </v>
      </c>
      <c r="S27" s="54">
        <f t="shared" si="14"/>
        <v>0</v>
      </c>
      <c r="T27" s="55"/>
      <c r="U27" s="56" t="str">
        <f t="shared" si="4"/>
        <v xml:space="preserve"> </v>
      </c>
      <c r="V27" s="57">
        <f t="shared" si="15"/>
        <v>0</v>
      </c>
      <c r="W27" s="58"/>
      <c r="X27" s="59" t="str">
        <f t="shared" si="5"/>
        <v xml:space="preserve"> </v>
      </c>
      <c r="Y27" s="60">
        <f t="shared" si="16"/>
        <v>0</v>
      </c>
      <c r="Z27" s="61"/>
      <c r="AA27" s="62" t="str">
        <f t="shared" si="6"/>
        <v xml:space="preserve"> </v>
      </c>
      <c r="AB27" s="63">
        <f t="shared" si="17"/>
        <v>0</v>
      </c>
      <c r="AC27" s="121"/>
      <c r="AD27" s="122" t="str">
        <f t="shared" si="7"/>
        <v xml:space="preserve"> </v>
      </c>
      <c r="AE27" s="123">
        <f t="shared" si="18"/>
        <v>0</v>
      </c>
      <c r="AF27" s="39">
        <f t="shared" si="8"/>
        <v>29</v>
      </c>
      <c r="AG27" s="64">
        <f t="shared" si="9"/>
        <v>17</v>
      </c>
      <c r="AH27" s="39">
        <f t="shared" si="10"/>
        <v>29</v>
      </c>
      <c r="AI27" s="125"/>
      <c r="AJ27" s="44">
        <v>17</v>
      </c>
      <c r="AK27" s="44">
        <v>305</v>
      </c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28</v>
      </c>
      <c r="C28" s="40">
        <v>321</v>
      </c>
      <c r="D28" s="41" t="s">
        <v>222</v>
      </c>
      <c r="E28" s="42" t="s">
        <v>98</v>
      </c>
      <c r="F28" s="42" t="s">
        <v>249</v>
      </c>
      <c r="G28" s="42" t="s">
        <v>0</v>
      </c>
      <c r="H28" s="43">
        <v>1</v>
      </c>
      <c r="I28" s="44">
        <v>18</v>
      </c>
      <c r="J28" s="45">
        <f t="shared" si="11"/>
        <v>28</v>
      </c>
      <c r="K28" s="46"/>
      <c r="L28" s="47" t="str">
        <f t="shared" si="1"/>
        <v xml:space="preserve"> </v>
      </c>
      <c r="M28" s="48">
        <f t="shared" si="12"/>
        <v>0</v>
      </c>
      <c r="N28" s="49"/>
      <c r="O28" s="50" t="str">
        <f t="shared" si="2"/>
        <v xml:space="preserve"> </v>
      </c>
      <c r="P28" s="51">
        <f t="shared" si="13"/>
        <v>0</v>
      </c>
      <c r="Q28" s="52"/>
      <c r="R28" s="53" t="str">
        <f t="shared" si="3"/>
        <v xml:space="preserve"> </v>
      </c>
      <c r="S28" s="54">
        <f t="shared" si="14"/>
        <v>0</v>
      </c>
      <c r="T28" s="55"/>
      <c r="U28" s="56" t="str">
        <f t="shared" si="4"/>
        <v xml:space="preserve"> </v>
      </c>
      <c r="V28" s="57">
        <f t="shared" si="15"/>
        <v>0</v>
      </c>
      <c r="W28" s="58"/>
      <c r="X28" s="59" t="str">
        <f t="shared" si="5"/>
        <v xml:space="preserve"> </v>
      </c>
      <c r="Y28" s="60">
        <f t="shared" si="16"/>
        <v>0</v>
      </c>
      <c r="Z28" s="61"/>
      <c r="AA28" s="62" t="str">
        <f t="shared" si="6"/>
        <v xml:space="preserve"> </v>
      </c>
      <c r="AB28" s="63">
        <f t="shared" si="17"/>
        <v>0</v>
      </c>
      <c r="AC28" s="121"/>
      <c r="AD28" s="122" t="str">
        <f t="shared" si="7"/>
        <v xml:space="preserve"> </v>
      </c>
      <c r="AE28" s="123">
        <f t="shared" si="18"/>
        <v>0</v>
      </c>
      <c r="AF28" s="39">
        <f t="shared" si="8"/>
        <v>28</v>
      </c>
      <c r="AG28" s="64">
        <f t="shared" si="9"/>
        <v>18</v>
      </c>
      <c r="AH28" s="39">
        <f t="shared" si="10"/>
        <v>28</v>
      </c>
      <c r="AI28" s="125"/>
      <c r="AJ28" s="44">
        <v>18</v>
      </c>
      <c r="AK28" s="44">
        <v>321</v>
      </c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27</v>
      </c>
      <c r="C29" s="40">
        <v>307</v>
      </c>
      <c r="D29" s="41" t="s">
        <v>223</v>
      </c>
      <c r="E29" s="42" t="s">
        <v>98</v>
      </c>
      <c r="F29" s="42" t="s">
        <v>139</v>
      </c>
      <c r="G29" s="42" t="s">
        <v>0</v>
      </c>
      <c r="H29" s="43">
        <v>1</v>
      </c>
      <c r="I29" s="44">
        <v>19</v>
      </c>
      <c r="J29" s="45">
        <f t="shared" si="11"/>
        <v>27</v>
      </c>
      <c r="K29" s="46"/>
      <c r="L29" s="47" t="str">
        <f t="shared" si="1"/>
        <v xml:space="preserve"> </v>
      </c>
      <c r="M29" s="48">
        <f t="shared" si="12"/>
        <v>0</v>
      </c>
      <c r="N29" s="49"/>
      <c r="O29" s="50" t="str">
        <f t="shared" si="2"/>
        <v xml:space="preserve"> </v>
      </c>
      <c r="P29" s="51">
        <f t="shared" si="13"/>
        <v>0</v>
      </c>
      <c r="Q29" s="52"/>
      <c r="R29" s="53" t="str">
        <f t="shared" si="3"/>
        <v xml:space="preserve"> </v>
      </c>
      <c r="S29" s="54">
        <f t="shared" si="14"/>
        <v>0</v>
      </c>
      <c r="T29" s="55"/>
      <c r="U29" s="56" t="str">
        <f t="shared" si="4"/>
        <v xml:space="preserve"> </v>
      </c>
      <c r="V29" s="57">
        <f t="shared" si="15"/>
        <v>0</v>
      </c>
      <c r="W29" s="58"/>
      <c r="X29" s="59" t="str">
        <f t="shared" si="5"/>
        <v xml:space="preserve"> </v>
      </c>
      <c r="Y29" s="60">
        <f t="shared" si="16"/>
        <v>0</v>
      </c>
      <c r="Z29" s="61"/>
      <c r="AA29" s="62" t="str">
        <f t="shared" si="6"/>
        <v xml:space="preserve"> </v>
      </c>
      <c r="AB29" s="63">
        <f t="shared" si="17"/>
        <v>0</v>
      </c>
      <c r="AC29" s="121"/>
      <c r="AD29" s="122" t="str">
        <f t="shared" si="7"/>
        <v xml:space="preserve"> </v>
      </c>
      <c r="AE29" s="123">
        <f t="shared" si="18"/>
        <v>0</v>
      </c>
      <c r="AF29" s="39">
        <f t="shared" si="8"/>
        <v>27</v>
      </c>
      <c r="AG29" s="64">
        <f t="shared" si="9"/>
        <v>19</v>
      </c>
      <c r="AH29" s="39">
        <f t="shared" si="10"/>
        <v>27</v>
      </c>
      <c r="AI29" s="128"/>
      <c r="AJ29" s="44">
        <v>19</v>
      </c>
      <c r="AK29" s="44">
        <v>307</v>
      </c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26</v>
      </c>
      <c r="C30" s="40">
        <v>323</v>
      </c>
      <c r="D30" s="41" t="s">
        <v>224</v>
      </c>
      <c r="E30" s="42" t="s">
        <v>98</v>
      </c>
      <c r="F30" s="42" t="s">
        <v>150</v>
      </c>
      <c r="G30" s="42" t="s">
        <v>0</v>
      </c>
      <c r="H30" s="43">
        <v>1</v>
      </c>
      <c r="I30" s="44">
        <v>20</v>
      </c>
      <c r="J30" s="45">
        <f t="shared" si="11"/>
        <v>26</v>
      </c>
      <c r="K30" s="46"/>
      <c r="L30" s="47" t="str">
        <f t="shared" si="1"/>
        <v xml:space="preserve"> </v>
      </c>
      <c r="M30" s="48">
        <f t="shared" si="12"/>
        <v>0</v>
      </c>
      <c r="N30" s="49"/>
      <c r="O30" s="50" t="str">
        <f t="shared" si="2"/>
        <v xml:space="preserve"> </v>
      </c>
      <c r="P30" s="51">
        <f t="shared" si="13"/>
        <v>0</v>
      </c>
      <c r="Q30" s="52"/>
      <c r="R30" s="53" t="str">
        <f t="shared" si="3"/>
        <v xml:space="preserve"> </v>
      </c>
      <c r="S30" s="54">
        <f t="shared" si="14"/>
        <v>0</v>
      </c>
      <c r="T30" s="55"/>
      <c r="U30" s="56" t="str">
        <f t="shared" si="4"/>
        <v xml:space="preserve"> </v>
      </c>
      <c r="V30" s="57">
        <f t="shared" si="15"/>
        <v>0</v>
      </c>
      <c r="W30" s="58"/>
      <c r="X30" s="59" t="str">
        <f t="shared" si="5"/>
        <v xml:space="preserve"> </v>
      </c>
      <c r="Y30" s="60">
        <f t="shared" si="16"/>
        <v>0</v>
      </c>
      <c r="Z30" s="61"/>
      <c r="AA30" s="62" t="str">
        <f t="shared" si="6"/>
        <v xml:space="preserve"> </v>
      </c>
      <c r="AB30" s="63">
        <f t="shared" si="17"/>
        <v>0</v>
      </c>
      <c r="AC30" s="121"/>
      <c r="AD30" s="122" t="str">
        <f t="shared" si="7"/>
        <v xml:space="preserve"> </v>
      </c>
      <c r="AE30" s="123">
        <f t="shared" si="18"/>
        <v>0</v>
      </c>
      <c r="AF30" s="39">
        <f t="shared" si="8"/>
        <v>26</v>
      </c>
      <c r="AG30" s="64">
        <f t="shared" si="9"/>
        <v>20</v>
      </c>
      <c r="AH30" s="39">
        <f t="shared" si="10"/>
        <v>26</v>
      </c>
      <c r="AI30" s="125"/>
      <c r="AJ30" s="44">
        <v>20</v>
      </c>
      <c r="AK30" s="44">
        <v>323</v>
      </c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25</v>
      </c>
      <c r="C31" s="40">
        <v>319</v>
      </c>
      <c r="D31" s="41" t="s">
        <v>225</v>
      </c>
      <c r="E31" s="42" t="s">
        <v>98</v>
      </c>
      <c r="F31" s="42" t="s">
        <v>196</v>
      </c>
      <c r="G31" s="42" t="s">
        <v>0</v>
      </c>
      <c r="H31" s="43">
        <v>1</v>
      </c>
      <c r="I31" s="44">
        <v>21</v>
      </c>
      <c r="J31" s="45">
        <f t="shared" si="11"/>
        <v>25</v>
      </c>
      <c r="K31" s="46"/>
      <c r="L31" s="47" t="str">
        <f t="shared" si="1"/>
        <v xml:space="preserve"> </v>
      </c>
      <c r="M31" s="48">
        <f t="shared" si="12"/>
        <v>0</v>
      </c>
      <c r="N31" s="49"/>
      <c r="O31" s="50" t="str">
        <f t="shared" si="2"/>
        <v xml:space="preserve"> </v>
      </c>
      <c r="P31" s="51">
        <f t="shared" si="13"/>
        <v>0</v>
      </c>
      <c r="Q31" s="52"/>
      <c r="R31" s="53" t="str">
        <f t="shared" si="3"/>
        <v xml:space="preserve"> </v>
      </c>
      <c r="S31" s="54">
        <f t="shared" si="14"/>
        <v>0</v>
      </c>
      <c r="T31" s="55"/>
      <c r="U31" s="56" t="str">
        <f t="shared" si="4"/>
        <v xml:space="preserve"> </v>
      </c>
      <c r="V31" s="57">
        <f t="shared" si="15"/>
        <v>0</v>
      </c>
      <c r="W31" s="58"/>
      <c r="X31" s="59" t="str">
        <f t="shared" si="5"/>
        <v xml:space="preserve"> </v>
      </c>
      <c r="Y31" s="60">
        <f t="shared" si="16"/>
        <v>0</v>
      </c>
      <c r="Z31" s="61"/>
      <c r="AA31" s="62" t="str">
        <f t="shared" si="6"/>
        <v xml:space="preserve"> </v>
      </c>
      <c r="AB31" s="63">
        <f t="shared" si="17"/>
        <v>0</v>
      </c>
      <c r="AC31" s="121"/>
      <c r="AD31" s="122" t="str">
        <f t="shared" si="7"/>
        <v xml:space="preserve"> </v>
      </c>
      <c r="AE31" s="123">
        <f t="shared" si="18"/>
        <v>0</v>
      </c>
      <c r="AF31" s="39">
        <f t="shared" si="8"/>
        <v>25</v>
      </c>
      <c r="AG31" s="64">
        <f t="shared" si="9"/>
        <v>21</v>
      </c>
      <c r="AH31" s="39">
        <f t="shared" si="10"/>
        <v>25</v>
      </c>
      <c r="AI31" s="125"/>
      <c r="AJ31" s="44">
        <v>21</v>
      </c>
      <c r="AK31" s="44">
        <v>319</v>
      </c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24</v>
      </c>
      <c r="C32" s="40">
        <v>380</v>
      </c>
      <c r="D32" s="234" t="s">
        <v>226</v>
      </c>
      <c r="E32" s="235" t="s">
        <v>143</v>
      </c>
      <c r="F32" s="235" t="s">
        <v>139</v>
      </c>
      <c r="G32" s="235" t="s">
        <v>0</v>
      </c>
      <c r="H32" s="43">
        <v>1</v>
      </c>
      <c r="I32" s="44">
        <v>22</v>
      </c>
      <c r="J32" s="45">
        <f t="shared" si="11"/>
        <v>24</v>
      </c>
      <c r="K32" s="46"/>
      <c r="L32" s="47" t="str">
        <f t="shared" si="1"/>
        <v xml:space="preserve"> </v>
      </c>
      <c r="M32" s="48">
        <f t="shared" si="12"/>
        <v>0</v>
      </c>
      <c r="N32" s="49"/>
      <c r="O32" s="50" t="str">
        <f t="shared" si="2"/>
        <v xml:space="preserve"> </v>
      </c>
      <c r="P32" s="51">
        <f t="shared" si="13"/>
        <v>0</v>
      </c>
      <c r="Q32" s="52"/>
      <c r="R32" s="53" t="str">
        <f t="shared" si="3"/>
        <v xml:space="preserve"> </v>
      </c>
      <c r="S32" s="54">
        <f t="shared" si="14"/>
        <v>0</v>
      </c>
      <c r="T32" s="55"/>
      <c r="U32" s="56" t="str">
        <f t="shared" si="4"/>
        <v xml:space="preserve"> </v>
      </c>
      <c r="V32" s="57">
        <f t="shared" si="15"/>
        <v>0</v>
      </c>
      <c r="W32" s="58"/>
      <c r="X32" s="59" t="str">
        <f t="shared" si="5"/>
        <v xml:space="preserve"> </v>
      </c>
      <c r="Y32" s="60">
        <f t="shared" si="16"/>
        <v>0</v>
      </c>
      <c r="Z32" s="61"/>
      <c r="AA32" s="62" t="str">
        <f t="shared" si="6"/>
        <v xml:space="preserve"> </v>
      </c>
      <c r="AB32" s="63">
        <f t="shared" si="17"/>
        <v>0</v>
      </c>
      <c r="AC32" s="121"/>
      <c r="AD32" s="122" t="str">
        <f t="shared" si="7"/>
        <v xml:space="preserve"> </v>
      </c>
      <c r="AE32" s="123">
        <f t="shared" si="18"/>
        <v>0</v>
      </c>
      <c r="AF32" s="39">
        <f t="shared" si="8"/>
        <v>24</v>
      </c>
      <c r="AG32" s="64">
        <f t="shared" si="9"/>
        <v>22</v>
      </c>
      <c r="AH32" s="39">
        <f t="shared" si="10"/>
        <v>24</v>
      </c>
      <c r="AI32" s="125"/>
      <c r="AJ32" s="44">
        <v>22</v>
      </c>
      <c r="AK32" s="44">
        <v>380</v>
      </c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23</v>
      </c>
      <c r="C33" s="40">
        <v>344</v>
      </c>
      <c r="D33" s="41" t="s">
        <v>227</v>
      </c>
      <c r="E33" s="42" t="s">
        <v>98</v>
      </c>
      <c r="F33" s="42" t="s">
        <v>150</v>
      </c>
      <c r="G33" s="42" t="s">
        <v>0</v>
      </c>
      <c r="H33" s="43">
        <v>1</v>
      </c>
      <c r="I33" s="44">
        <v>23</v>
      </c>
      <c r="J33" s="45">
        <f t="shared" si="11"/>
        <v>23</v>
      </c>
      <c r="K33" s="46"/>
      <c r="L33" s="47" t="str">
        <f t="shared" si="1"/>
        <v xml:space="preserve"> </v>
      </c>
      <c r="M33" s="48">
        <f t="shared" si="12"/>
        <v>0</v>
      </c>
      <c r="N33" s="49"/>
      <c r="O33" s="50" t="str">
        <f t="shared" si="2"/>
        <v xml:space="preserve"> </v>
      </c>
      <c r="P33" s="51">
        <f t="shared" si="13"/>
        <v>0</v>
      </c>
      <c r="Q33" s="52"/>
      <c r="R33" s="53" t="str">
        <f t="shared" si="3"/>
        <v xml:space="preserve"> </v>
      </c>
      <c r="S33" s="54">
        <f t="shared" si="14"/>
        <v>0</v>
      </c>
      <c r="T33" s="55"/>
      <c r="U33" s="56" t="str">
        <f t="shared" si="4"/>
        <v xml:space="preserve"> </v>
      </c>
      <c r="V33" s="57">
        <f t="shared" si="15"/>
        <v>0</v>
      </c>
      <c r="W33" s="58"/>
      <c r="X33" s="59" t="str">
        <f t="shared" si="5"/>
        <v xml:space="preserve"> </v>
      </c>
      <c r="Y33" s="60">
        <f t="shared" si="16"/>
        <v>0</v>
      </c>
      <c r="Z33" s="61"/>
      <c r="AA33" s="62" t="str">
        <f t="shared" si="6"/>
        <v xml:space="preserve"> </v>
      </c>
      <c r="AB33" s="63">
        <f t="shared" si="17"/>
        <v>0</v>
      </c>
      <c r="AC33" s="121"/>
      <c r="AD33" s="122" t="str">
        <f t="shared" si="7"/>
        <v xml:space="preserve"> </v>
      </c>
      <c r="AE33" s="123">
        <f t="shared" si="18"/>
        <v>0</v>
      </c>
      <c r="AF33" s="39">
        <f t="shared" si="8"/>
        <v>23</v>
      </c>
      <c r="AG33" s="64">
        <f t="shared" si="9"/>
        <v>23</v>
      </c>
      <c r="AH33" s="39">
        <f t="shared" si="10"/>
        <v>23</v>
      </c>
      <c r="AI33" s="125"/>
      <c r="AJ33" s="44">
        <v>23</v>
      </c>
      <c r="AK33" s="44">
        <v>344</v>
      </c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22</v>
      </c>
      <c r="C34" s="40">
        <v>342</v>
      </c>
      <c r="D34" s="41" t="s">
        <v>228</v>
      </c>
      <c r="E34" s="42" t="s">
        <v>98</v>
      </c>
      <c r="F34" s="42" t="s">
        <v>147</v>
      </c>
      <c r="G34" s="42" t="s">
        <v>0</v>
      </c>
      <c r="H34" s="43">
        <v>1</v>
      </c>
      <c r="I34" s="44">
        <v>24</v>
      </c>
      <c r="J34" s="45">
        <f t="shared" si="11"/>
        <v>22</v>
      </c>
      <c r="K34" s="46"/>
      <c r="L34" s="47" t="str">
        <f t="shared" si="1"/>
        <v xml:space="preserve"> </v>
      </c>
      <c r="M34" s="48">
        <f t="shared" si="12"/>
        <v>0</v>
      </c>
      <c r="N34" s="49"/>
      <c r="O34" s="50" t="str">
        <f t="shared" si="2"/>
        <v xml:space="preserve"> </v>
      </c>
      <c r="P34" s="51">
        <f t="shared" si="13"/>
        <v>0</v>
      </c>
      <c r="Q34" s="52"/>
      <c r="R34" s="53" t="str">
        <f t="shared" si="3"/>
        <v xml:space="preserve"> </v>
      </c>
      <c r="S34" s="54">
        <f t="shared" si="14"/>
        <v>0</v>
      </c>
      <c r="T34" s="55"/>
      <c r="U34" s="56" t="str">
        <f t="shared" si="4"/>
        <v xml:space="preserve"> </v>
      </c>
      <c r="V34" s="57">
        <f t="shared" si="15"/>
        <v>0</v>
      </c>
      <c r="W34" s="58"/>
      <c r="X34" s="59" t="str">
        <f t="shared" si="5"/>
        <v xml:space="preserve"> </v>
      </c>
      <c r="Y34" s="60">
        <f t="shared" si="16"/>
        <v>0</v>
      </c>
      <c r="Z34" s="61"/>
      <c r="AA34" s="62" t="str">
        <f t="shared" si="6"/>
        <v xml:space="preserve"> </v>
      </c>
      <c r="AB34" s="63">
        <f t="shared" si="17"/>
        <v>0</v>
      </c>
      <c r="AC34" s="121"/>
      <c r="AD34" s="122" t="str">
        <f t="shared" si="7"/>
        <v xml:space="preserve"> </v>
      </c>
      <c r="AE34" s="123">
        <f t="shared" si="18"/>
        <v>0</v>
      </c>
      <c r="AF34" s="39">
        <f t="shared" si="8"/>
        <v>22</v>
      </c>
      <c r="AG34" s="64">
        <f t="shared" si="9"/>
        <v>24</v>
      </c>
      <c r="AH34" s="39">
        <f t="shared" si="10"/>
        <v>22</v>
      </c>
      <c r="AI34" s="125"/>
      <c r="AJ34" s="44">
        <v>24</v>
      </c>
      <c r="AK34" s="44">
        <v>342</v>
      </c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21</v>
      </c>
      <c r="C35" s="40">
        <v>382</v>
      </c>
      <c r="D35" s="234" t="s">
        <v>229</v>
      </c>
      <c r="E35" s="235" t="s">
        <v>143</v>
      </c>
      <c r="F35" s="235" t="s">
        <v>152</v>
      </c>
      <c r="G35" s="235" t="s">
        <v>0</v>
      </c>
      <c r="H35" s="43">
        <v>1</v>
      </c>
      <c r="I35" s="44">
        <v>25</v>
      </c>
      <c r="J35" s="45">
        <f t="shared" si="11"/>
        <v>21</v>
      </c>
      <c r="K35" s="46"/>
      <c r="L35" s="47" t="str">
        <f t="shared" si="1"/>
        <v xml:space="preserve"> </v>
      </c>
      <c r="M35" s="48">
        <f t="shared" si="12"/>
        <v>0</v>
      </c>
      <c r="N35" s="49"/>
      <c r="O35" s="50" t="str">
        <f t="shared" si="2"/>
        <v xml:space="preserve"> </v>
      </c>
      <c r="P35" s="51">
        <f t="shared" si="13"/>
        <v>0</v>
      </c>
      <c r="Q35" s="52"/>
      <c r="R35" s="53" t="str">
        <f t="shared" si="3"/>
        <v xml:space="preserve"> </v>
      </c>
      <c r="S35" s="54">
        <f t="shared" si="14"/>
        <v>0</v>
      </c>
      <c r="T35" s="55"/>
      <c r="U35" s="56" t="str">
        <f t="shared" si="4"/>
        <v xml:space="preserve"> </v>
      </c>
      <c r="V35" s="57">
        <f t="shared" si="15"/>
        <v>0</v>
      </c>
      <c r="W35" s="58"/>
      <c r="X35" s="59" t="str">
        <f t="shared" si="5"/>
        <v xml:space="preserve"> </v>
      </c>
      <c r="Y35" s="60">
        <f t="shared" si="16"/>
        <v>0</v>
      </c>
      <c r="Z35" s="61"/>
      <c r="AA35" s="62" t="str">
        <f t="shared" si="6"/>
        <v xml:space="preserve"> </v>
      </c>
      <c r="AB35" s="63">
        <f t="shared" si="17"/>
        <v>0</v>
      </c>
      <c r="AC35" s="121"/>
      <c r="AD35" s="122" t="str">
        <f t="shared" si="7"/>
        <v xml:space="preserve"> </v>
      </c>
      <c r="AE35" s="123">
        <f t="shared" si="18"/>
        <v>0</v>
      </c>
      <c r="AF35" s="39">
        <f t="shared" si="8"/>
        <v>21</v>
      </c>
      <c r="AG35" s="64">
        <f t="shared" si="9"/>
        <v>25</v>
      </c>
      <c r="AH35" s="39">
        <f t="shared" si="10"/>
        <v>21</v>
      </c>
      <c r="AI35" s="125"/>
      <c r="AJ35" s="44">
        <v>25</v>
      </c>
      <c r="AK35" s="44">
        <v>382</v>
      </c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20</v>
      </c>
      <c r="C36" s="40">
        <v>325</v>
      </c>
      <c r="D36" s="41" t="s">
        <v>230</v>
      </c>
      <c r="E36" s="42" t="s">
        <v>98</v>
      </c>
      <c r="F36" s="42" t="s">
        <v>150</v>
      </c>
      <c r="G36" s="42" t="s">
        <v>0</v>
      </c>
      <c r="H36" s="43">
        <v>1</v>
      </c>
      <c r="I36" s="44">
        <v>26</v>
      </c>
      <c r="J36" s="45">
        <f t="shared" si="11"/>
        <v>20</v>
      </c>
      <c r="K36" s="46"/>
      <c r="L36" s="47" t="str">
        <f t="shared" si="1"/>
        <v xml:space="preserve"> </v>
      </c>
      <c r="M36" s="48">
        <f t="shared" si="12"/>
        <v>0</v>
      </c>
      <c r="N36" s="49"/>
      <c r="O36" s="50" t="str">
        <f t="shared" si="2"/>
        <v xml:space="preserve"> </v>
      </c>
      <c r="P36" s="51">
        <f t="shared" si="13"/>
        <v>0</v>
      </c>
      <c r="Q36" s="52"/>
      <c r="R36" s="53" t="str">
        <f t="shared" si="3"/>
        <v xml:space="preserve"> </v>
      </c>
      <c r="S36" s="54">
        <f t="shared" si="14"/>
        <v>0</v>
      </c>
      <c r="T36" s="55"/>
      <c r="U36" s="56" t="str">
        <f t="shared" si="4"/>
        <v xml:space="preserve"> </v>
      </c>
      <c r="V36" s="57">
        <f t="shared" si="15"/>
        <v>0</v>
      </c>
      <c r="W36" s="58"/>
      <c r="X36" s="59" t="str">
        <f t="shared" si="5"/>
        <v xml:space="preserve"> </v>
      </c>
      <c r="Y36" s="60">
        <f t="shared" si="16"/>
        <v>0</v>
      </c>
      <c r="Z36" s="61"/>
      <c r="AA36" s="62" t="str">
        <f t="shared" si="6"/>
        <v xml:space="preserve"> </v>
      </c>
      <c r="AB36" s="63">
        <f t="shared" si="17"/>
        <v>0</v>
      </c>
      <c r="AC36" s="121"/>
      <c r="AD36" s="122" t="str">
        <f t="shared" si="7"/>
        <v xml:space="preserve"> </v>
      </c>
      <c r="AE36" s="123">
        <f t="shared" si="18"/>
        <v>0</v>
      </c>
      <c r="AF36" s="39">
        <f t="shared" si="8"/>
        <v>20</v>
      </c>
      <c r="AG36" s="64">
        <f t="shared" si="9"/>
        <v>26</v>
      </c>
      <c r="AH36" s="39">
        <f t="shared" si="10"/>
        <v>20</v>
      </c>
      <c r="AI36" s="127"/>
      <c r="AJ36" s="44">
        <v>26</v>
      </c>
      <c r="AK36" s="44">
        <v>325</v>
      </c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19</v>
      </c>
      <c r="C37" s="40">
        <v>302</v>
      </c>
      <c r="D37" s="41" t="s">
        <v>231</v>
      </c>
      <c r="E37" s="42" t="s">
        <v>98</v>
      </c>
      <c r="F37" s="42" t="s">
        <v>139</v>
      </c>
      <c r="G37" s="42" t="s">
        <v>0</v>
      </c>
      <c r="H37" s="43">
        <v>1</v>
      </c>
      <c r="I37" s="44">
        <v>27</v>
      </c>
      <c r="J37" s="45">
        <f t="shared" si="11"/>
        <v>19</v>
      </c>
      <c r="K37" s="46"/>
      <c r="L37" s="47" t="str">
        <f t="shared" si="1"/>
        <v xml:space="preserve"> </v>
      </c>
      <c r="M37" s="48">
        <f t="shared" si="12"/>
        <v>0</v>
      </c>
      <c r="N37" s="49"/>
      <c r="O37" s="50" t="str">
        <f t="shared" si="2"/>
        <v xml:space="preserve"> </v>
      </c>
      <c r="P37" s="51">
        <f t="shared" si="13"/>
        <v>0</v>
      </c>
      <c r="Q37" s="52"/>
      <c r="R37" s="53" t="str">
        <f t="shared" si="3"/>
        <v xml:space="preserve"> </v>
      </c>
      <c r="S37" s="54">
        <f t="shared" si="14"/>
        <v>0</v>
      </c>
      <c r="T37" s="55"/>
      <c r="U37" s="56" t="str">
        <f t="shared" si="4"/>
        <v xml:space="preserve"> </v>
      </c>
      <c r="V37" s="57">
        <f t="shared" si="15"/>
        <v>0</v>
      </c>
      <c r="W37" s="58"/>
      <c r="X37" s="59" t="str">
        <f t="shared" si="5"/>
        <v xml:space="preserve"> </v>
      </c>
      <c r="Y37" s="60">
        <f t="shared" si="16"/>
        <v>0</v>
      </c>
      <c r="Z37" s="61"/>
      <c r="AA37" s="62" t="str">
        <f t="shared" si="6"/>
        <v xml:space="preserve"> </v>
      </c>
      <c r="AB37" s="63">
        <f t="shared" si="17"/>
        <v>0</v>
      </c>
      <c r="AC37" s="121"/>
      <c r="AD37" s="122" t="str">
        <f t="shared" si="7"/>
        <v xml:space="preserve"> </v>
      </c>
      <c r="AE37" s="123">
        <f t="shared" si="18"/>
        <v>0</v>
      </c>
      <c r="AF37" s="39">
        <f t="shared" si="8"/>
        <v>19</v>
      </c>
      <c r="AG37" s="64">
        <f t="shared" si="9"/>
        <v>27</v>
      </c>
      <c r="AH37" s="39">
        <f t="shared" si="10"/>
        <v>19</v>
      </c>
      <c r="AI37" s="125"/>
      <c r="AJ37" s="44">
        <v>27</v>
      </c>
      <c r="AK37" s="44">
        <v>302</v>
      </c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18</v>
      </c>
      <c r="C38" s="40">
        <v>329</v>
      </c>
      <c r="D38" s="41" t="s">
        <v>232</v>
      </c>
      <c r="E38" s="42" t="s">
        <v>98</v>
      </c>
      <c r="F38" s="42" t="s">
        <v>138</v>
      </c>
      <c r="G38" s="42" t="s">
        <v>0</v>
      </c>
      <c r="H38" s="43">
        <v>1</v>
      </c>
      <c r="I38" s="44">
        <v>28</v>
      </c>
      <c r="J38" s="45">
        <f t="shared" si="11"/>
        <v>18</v>
      </c>
      <c r="K38" s="46"/>
      <c r="L38" s="47" t="str">
        <f t="shared" si="1"/>
        <v xml:space="preserve"> </v>
      </c>
      <c r="M38" s="48">
        <f t="shared" si="12"/>
        <v>0</v>
      </c>
      <c r="N38" s="49"/>
      <c r="O38" s="50" t="str">
        <f t="shared" si="2"/>
        <v xml:space="preserve"> </v>
      </c>
      <c r="P38" s="51">
        <f t="shared" si="13"/>
        <v>0</v>
      </c>
      <c r="Q38" s="52"/>
      <c r="R38" s="53" t="str">
        <f t="shared" si="3"/>
        <v xml:space="preserve"> </v>
      </c>
      <c r="S38" s="54">
        <f t="shared" si="14"/>
        <v>0</v>
      </c>
      <c r="T38" s="55"/>
      <c r="U38" s="56" t="str">
        <f t="shared" si="4"/>
        <v xml:space="preserve"> </v>
      </c>
      <c r="V38" s="57">
        <f t="shared" si="15"/>
        <v>0</v>
      </c>
      <c r="W38" s="58"/>
      <c r="X38" s="59" t="str">
        <f t="shared" si="5"/>
        <v xml:space="preserve"> </v>
      </c>
      <c r="Y38" s="60">
        <f t="shared" si="16"/>
        <v>0</v>
      </c>
      <c r="Z38" s="61"/>
      <c r="AA38" s="62" t="str">
        <f t="shared" si="6"/>
        <v xml:space="preserve"> </v>
      </c>
      <c r="AB38" s="63">
        <f t="shared" si="17"/>
        <v>0</v>
      </c>
      <c r="AC38" s="121"/>
      <c r="AD38" s="122" t="str">
        <f t="shared" si="7"/>
        <v xml:space="preserve"> </v>
      </c>
      <c r="AE38" s="123">
        <f t="shared" si="18"/>
        <v>0</v>
      </c>
      <c r="AF38" s="39">
        <f t="shared" si="8"/>
        <v>18</v>
      </c>
      <c r="AG38" s="64">
        <f t="shared" si="9"/>
        <v>28</v>
      </c>
      <c r="AH38" s="39">
        <f t="shared" si="10"/>
        <v>18</v>
      </c>
      <c r="AI38" s="127"/>
      <c r="AJ38" s="44">
        <v>28</v>
      </c>
      <c r="AK38" s="44">
        <v>329</v>
      </c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306</v>
      </c>
      <c r="D39" s="41" t="s">
        <v>233</v>
      </c>
      <c r="E39" s="42" t="s">
        <v>98</v>
      </c>
      <c r="F39" s="42" t="s">
        <v>139</v>
      </c>
      <c r="G39" s="42" t="s">
        <v>0</v>
      </c>
      <c r="H39" s="43">
        <v>1</v>
      </c>
      <c r="I39" s="44">
        <v>29</v>
      </c>
      <c r="J39" s="45">
        <f t="shared" si="11"/>
        <v>17</v>
      </c>
      <c r="K39" s="46"/>
      <c r="L39" s="47" t="str">
        <f t="shared" si="1"/>
        <v xml:space="preserve"> </v>
      </c>
      <c r="M39" s="48">
        <f t="shared" si="12"/>
        <v>0</v>
      </c>
      <c r="N39" s="49"/>
      <c r="O39" s="50" t="str">
        <f t="shared" si="2"/>
        <v xml:space="preserve"> </v>
      </c>
      <c r="P39" s="51">
        <f t="shared" si="13"/>
        <v>0</v>
      </c>
      <c r="Q39" s="52"/>
      <c r="R39" s="53" t="str">
        <f t="shared" si="3"/>
        <v xml:space="preserve"> </v>
      </c>
      <c r="S39" s="54">
        <f t="shared" si="14"/>
        <v>0</v>
      </c>
      <c r="T39" s="55"/>
      <c r="U39" s="56" t="str">
        <f t="shared" si="4"/>
        <v xml:space="preserve"> </v>
      </c>
      <c r="V39" s="57">
        <f t="shared" si="15"/>
        <v>0</v>
      </c>
      <c r="W39" s="58"/>
      <c r="X39" s="59" t="str">
        <f t="shared" si="5"/>
        <v xml:space="preserve"> </v>
      </c>
      <c r="Y39" s="60">
        <f t="shared" si="16"/>
        <v>0</v>
      </c>
      <c r="Z39" s="61"/>
      <c r="AA39" s="62" t="str">
        <f t="shared" si="6"/>
        <v xml:space="preserve"> </v>
      </c>
      <c r="AB39" s="63">
        <f t="shared" si="17"/>
        <v>0</v>
      </c>
      <c r="AC39" s="121"/>
      <c r="AD39" s="122" t="str">
        <f t="shared" si="7"/>
        <v xml:space="preserve"> </v>
      </c>
      <c r="AE39" s="123">
        <f t="shared" si="18"/>
        <v>0</v>
      </c>
      <c r="AF39" s="39">
        <f t="shared" si="8"/>
        <v>17</v>
      </c>
      <c r="AG39" s="64">
        <f t="shared" si="9"/>
        <v>29</v>
      </c>
      <c r="AH39" s="39">
        <f t="shared" si="10"/>
        <v>17</v>
      </c>
      <c r="AI39" s="126"/>
      <c r="AJ39" s="44">
        <v>29</v>
      </c>
      <c r="AK39" s="44">
        <v>306</v>
      </c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16</v>
      </c>
      <c r="C40" s="40">
        <v>322</v>
      </c>
      <c r="D40" s="41" t="s">
        <v>234</v>
      </c>
      <c r="E40" s="42" t="s">
        <v>98</v>
      </c>
      <c r="F40" s="42" t="s">
        <v>147</v>
      </c>
      <c r="G40" s="42" t="s">
        <v>0</v>
      </c>
      <c r="H40" s="43">
        <v>1</v>
      </c>
      <c r="I40" s="44">
        <v>30</v>
      </c>
      <c r="J40" s="45">
        <f t="shared" si="11"/>
        <v>16</v>
      </c>
      <c r="K40" s="46"/>
      <c r="L40" s="47" t="str">
        <f t="shared" si="1"/>
        <v xml:space="preserve"> </v>
      </c>
      <c r="M40" s="48">
        <f t="shared" si="12"/>
        <v>0</v>
      </c>
      <c r="N40" s="49"/>
      <c r="O40" s="50" t="str">
        <f t="shared" si="2"/>
        <v xml:space="preserve"> </v>
      </c>
      <c r="P40" s="51">
        <f t="shared" si="13"/>
        <v>0</v>
      </c>
      <c r="Q40" s="52"/>
      <c r="R40" s="53" t="str">
        <f t="shared" si="3"/>
        <v xml:space="preserve"> </v>
      </c>
      <c r="S40" s="54">
        <f t="shared" si="14"/>
        <v>0</v>
      </c>
      <c r="T40" s="55"/>
      <c r="U40" s="56" t="str">
        <f t="shared" si="4"/>
        <v xml:space="preserve"> </v>
      </c>
      <c r="V40" s="57">
        <f t="shared" si="15"/>
        <v>0</v>
      </c>
      <c r="W40" s="58"/>
      <c r="X40" s="59" t="str">
        <f t="shared" si="5"/>
        <v xml:space="preserve"> </v>
      </c>
      <c r="Y40" s="60">
        <f t="shared" si="16"/>
        <v>0</v>
      </c>
      <c r="Z40" s="61"/>
      <c r="AA40" s="62" t="str">
        <f t="shared" si="6"/>
        <v xml:space="preserve"> </v>
      </c>
      <c r="AB40" s="63">
        <f t="shared" si="17"/>
        <v>0</v>
      </c>
      <c r="AC40" s="121"/>
      <c r="AD40" s="122" t="str">
        <f t="shared" si="7"/>
        <v xml:space="preserve"> </v>
      </c>
      <c r="AE40" s="123">
        <f t="shared" si="18"/>
        <v>0</v>
      </c>
      <c r="AF40" s="39">
        <f t="shared" si="8"/>
        <v>16</v>
      </c>
      <c r="AG40" s="64">
        <f t="shared" si="9"/>
        <v>30</v>
      </c>
      <c r="AH40" s="39">
        <f t="shared" si="10"/>
        <v>16</v>
      </c>
      <c r="AJ40" s="44">
        <v>30</v>
      </c>
      <c r="AK40" s="44">
        <v>322</v>
      </c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15</v>
      </c>
      <c r="C41" s="40">
        <v>304</v>
      </c>
      <c r="D41" s="41" t="s">
        <v>235</v>
      </c>
      <c r="E41" s="42" t="s">
        <v>98</v>
      </c>
      <c r="F41" s="42" t="s">
        <v>139</v>
      </c>
      <c r="G41" s="42" t="s">
        <v>0</v>
      </c>
      <c r="H41" s="43">
        <v>1</v>
      </c>
      <c r="I41" s="44">
        <v>31</v>
      </c>
      <c r="J41" s="45">
        <f t="shared" si="11"/>
        <v>15</v>
      </c>
      <c r="K41" s="46"/>
      <c r="L41" s="47" t="str">
        <f t="shared" si="1"/>
        <v xml:space="preserve"> </v>
      </c>
      <c r="M41" s="48">
        <f t="shared" si="12"/>
        <v>0</v>
      </c>
      <c r="N41" s="49"/>
      <c r="O41" s="50" t="str">
        <f t="shared" si="2"/>
        <v xml:space="preserve"> </v>
      </c>
      <c r="P41" s="51">
        <f t="shared" si="13"/>
        <v>0</v>
      </c>
      <c r="Q41" s="52"/>
      <c r="R41" s="53" t="str">
        <f t="shared" si="3"/>
        <v xml:space="preserve"> </v>
      </c>
      <c r="S41" s="54">
        <f t="shared" si="14"/>
        <v>0</v>
      </c>
      <c r="T41" s="55"/>
      <c r="U41" s="56" t="str">
        <f t="shared" si="4"/>
        <v xml:space="preserve"> </v>
      </c>
      <c r="V41" s="57">
        <f t="shared" si="15"/>
        <v>0</v>
      </c>
      <c r="W41" s="58"/>
      <c r="X41" s="59" t="str">
        <f t="shared" si="5"/>
        <v xml:space="preserve"> </v>
      </c>
      <c r="Y41" s="60">
        <f t="shared" si="16"/>
        <v>0</v>
      </c>
      <c r="Z41" s="61"/>
      <c r="AA41" s="62" t="str">
        <f t="shared" si="6"/>
        <v xml:space="preserve"> </v>
      </c>
      <c r="AB41" s="63">
        <f t="shared" si="17"/>
        <v>0</v>
      </c>
      <c r="AC41" s="121"/>
      <c r="AD41" s="122" t="str">
        <f t="shared" si="7"/>
        <v xml:space="preserve"> </v>
      </c>
      <c r="AE41" s="123">
        <f t="shared" si="18"/>
        <v>0</v>
      </c>
      <c r="AF41" s="39">
        <f t="shared" si="8"/>
        <v>15</v>
      </c>
      <c r="AG41" s="64">
        <f t="shared" si="9"/>
        <v>31</v>
      </c>
      <c r="AH41" s="39">
        <f t="shared" si="10"/>
        <v>15</v>
      </c>
      <c r="AJ41" s="44">
        <v>31</v>
      </c>
      <c r="AK41" s="44">
        <v>304</v>
      </c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14</v>
      </c>
      <c r="C42" s="40">
        <v>310</v>
      </c>
      <c r="D42" s="41" t="s">
        <v>236</v>
      </c>
      <c r="E42" s="42" t="s">
        <v>98</v>
      </c>
      <c r="F42" s="42" t="s">
        <v>104</v>
      </c>
      <c r="G42" s="42" t="s">
        <v>0</v>
      </c>
      <c r="H42" s="43">
        <v>1</v>
      </c>
      <c r="I42" s="44">
        <v>32</v>
      </c>
      <c r="J42" s="45">
        <f t="shared" si="11"/>
        <v>14</v>
      </c>
      <c r="K42" s="46"/>
      <c r="L42" s="47" t="str">
        <f t="shared" si="1"/>
        <v xml:space="preserve"> </v>
      </c>
      <c r="M42" s="48">
        <f t="shared" si="12"/>
        <v>0</v>
      </c>
      <c r="N42" s="49"/>
      <c r="O42" s="50" t="str">
        <f t="shared" si="2"/>
        <v xml:space="preserve"> </v>
      </c>
      <c r="P42" s="51">
        <f t="shared" si="13"/>
        <v>0</v>
      </c>
      <c r="Q42" s="52"/>
      <c r="R42" s="53" t="str">
        <f t="shared" si="3"/>
        <v xml:space="preserve"> </v>
      </c>
      <c r="S42" s="54">
        <f t="shared" si="14"/>
        <v>0</v>
      </c>
      <c r="T42" s="55"/>
      <c r="U42" s="56" t="str">
        <f t="shared" si="4"/>
        <v xml:space="preserve"> </v>
      </c>
      <c r="V42" s="57">
        <f t="shared" si="15"/>
        <v>0</v>
      </c>
      <c r="W42" s="58"/>
      <c r="X42" s="59" t="str">
        <f t="shared" si="5"/>
        <v xml:space="preserve"> </v>
      </c>
      <c r="Y42" s="60">
        <f t="shared" si="16"/>
        <v>0</v>
      </c>
      <c r="Z42" s="61"/>
      <c r="AA42" s="62" t="str">
        <f t="shared" si="6"/>
        <v xml:space="preserve"> </v>
      </c>
      <c r="AB42" s="63">
        <f t="shared" si="17"/>
        <v>0</v>
      </c>
      <c r="AC42" s="121"/>
      <c r="AD42" s="122" t="str">
        <f t="shared" si="7"/>
        <v xml:space="preserve"> </v>
      </c>
      <c r="AE42" s="123">
        <f t="shared" si="18"/>
        <v>0</v>
      </c>
      <c r="AF42" s="39">
        <f t="shared" si="8"/>
        <v>14</v>
      </c>
      <c r="AG42" s="64">
        <f t="shared" si="9"/>
        <v>32</v>
      </c>
      <c r="AH42" s="39">
        <f t="shared" si="10"/>
        <v>14</v>
      </c>
      <c r="AJ42" s="44">
        <v>32</v>
      </c>
      <c r="AK42" s="44">
        <v>310</v>
      </c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13</v>
      </c>
      <c r="C43" s="40">
        <v>315</v>
      </c>
      <c r="D43" s="41" t="s">
        <v>237</v>
      </c>
      <c r="E43" s="42" t="s">
        <v>98</v>
      </c>
      <c r="F43" s="42" t="s">
        <v>203</v>
      </c>
      <c r="G43" s="42" t="s">
        <v>0</v>
      </c>
      <c r="H43" s="43">
        <v>1</v>
      </c>
      <c r="I43" s="44">
        <v>33</v>
      </c>
      <c r="J43" s="45">
        <f t="shared" si="11"/>
        <v>13</v>
      </c>
      <c r="K43" s="46"/>
      <c r="L43" s="47" t="str">
        <f t="shared" si="1"/>
        <v xml:space="preserve"> </v>
      </c>
      <c r="M43" s="48">
        <f t="shared" si="12"/>
        <v>0</v>
      </c>
      <c r="N43" s="49"/>
      <c r="O43" s="50" t="str">
        <f t="shared" si="2"/>
        <v xml:space="preserve"> </v>
      </c>
      <c r="P43" s="51">
        <f t="shared" si="13"/>
        <v>0</v>
      </c>
      <c r="Q43" s="52"/>
      <c r="R43" s="53" t="str">
        <f t="shared" si="3"/>
        <v xml:space="preserve"> </v>
      </c>
      <c r="S43" s="54">
        <f t="shared" si="14"/>
        <v>0</v>
      </c>
      <c r="T43" s="55"/>
      <c r="U43" s="56" t="str">
        <f t="shared" si="4"/>
        <v xml:space="preserve"> </v>
      </c>
      <c r="V43" s="57">
        <f t="shared" si="15"/>
        <v>0</v>
      </c>
      <c r="W43" s="58"/>
      <c r="X43" s="59" t="str">
        <f t="shared" si="5"/>
        <v xml:space="preserve"> </v>
      </c>
      <c r="Y43" s="60">
        <f t="shared" si="16"/>
        <v>0</v>
      </c>
      <c r="Z43" s="61"/>
      <c r="AA43" s="62" t="str">
        <f t="shared" si="6"/>
        <v xml:space="preserve"> </v>
      </c>
      <c r="AB43" s="63">
        <f t="shared" si="17"/>
        <v>0</v>
      </c>
      <c r="AC43" s="121"/>
      <c r="AD43" s="122" t="str">
        <f t="shared" si="7"/>
        <v xml:space="preserve"> </v>
      </c>
      <c r="AE43" s="123">
        <f t="shared" si="18"/>
        <v>0</v>
      </c>
      <c r="AF43" s="39">
        <f t="shared" si="8"/>
        <v>13</v>
      </c>
      <c r="AG43" s="64">
        <f t="shared" si="9"/>
        <v>33</v>
      </c>
      <c r="AH43" s="39">
        <f t="shared" si="10"/>
        <v>13</v>
      </c>
      <c r="AJ43" s="44">
        <v>33</v>
      </c>
      <c r="AK43" s="44">
        <v>315</v>
      </c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12</v>
      </c>
      <c r="C44" s="40">
        <v>308</v>
      </c>
      <c r="D44" s="41" t="s">
        <v>238</v>
      </c>
      <c r="E44" s="42" t="s">
        <v>98</v>
      </c>
      <c r="F44" s="42" t="s">
        <v>139</v>
      </c>
      <c r="G44" s="42" t="s">
        <v>0</v>
      </c>
      <c r="H44" s="43">
        <v>1</v>
      </c>
      <c r="I44" s="44">
        <v>34</v>
      </c>
      <c r="J44" s="45">
        <f t="shared" si="11"/>
        <v>12</v>
      </c>
      <c r="K44" s="46"/>
      <c r="L44" s="47" t="str">
        <f t="shared" si="1"/>
        <v xml:space="preserve"> </v>
      </c>
      <c r="M44" s="48">
        <f t="shared" si="12"/>
        <v>0</v>
      </c>
      <c r="N44" s="49"/>
      <c r="O44" s="50" t="str">
        <f t="shared" si="2"/>
        <v xml:space="preserve"> </v>
      </c>
      <c r="P44" s="51">
        <f t="shared" si="13"/>
        <v>0</v>
      </c>
      <c r="Q44" s="52"/>
      <c r="R44" s="53" t="str">
        <f t="shared" si="3"/>
        <v xml:space="preserve"> </v>
      </c>
      <c r="S44" s="54">
        <f t="shared" si="14"/>
        <v>0</v>
      </c>
      <c r="T44" s="55"/>
      <c r="U44" s="56" t="str">
        <f t="shared" si="4"/>
        <v xml:space="preserve"> </v>
      </c>
      <c r="V44" s="57">
        <f t="shared" si="15"/>
        <v>0</v>
      </c>
      <c r="W44" s="58"/>
      <c r="X44" s="59" t="str">
        <f t="shared" si="5"/>
        <v xml:space="preserve"> </v>
      </c>
      <c r="Y44" s="60">
        <f t="shared" si="16"/>
        <v>0</v>
      </c>
      <c r="Z44" s="61"/>
      <c r="AA44" s="62" t="str">
        <f t="shared" si="6"/>
        <v xml:space="preserve"> </v>
      </c>
      <c r="AB44" s="63">
        <f t="shared" si="17"/>
        <v>0</v>
      </c>
      <c r="AC44" s="121"/>
      <c r="AD44" s="122" t="str">
        <f t="shared" si="7"/>
        <v xml:space="preserve"> </v>
      </c>
      <c r="AE44" s="123">
        <f t="shared" si="18"/>
        <v>0</v>
      </c>
      <c r="AF44" s="39">
        <f t="shared" si="8"/>
        <v>12</v>
      </c>
      <c r="AG44" s="64">
        <f t="shared" si="9"/>
        <v>34</v>
      </c>
      <c r="AH44" s="39">
        <f t="shared" si="10"/>
        <v>12</v>
      </c>
      <c r="AJ44" s="44">
        <v>34</v>
      </c>
      <c r="AK44" s="44">
        <v>308</v>
      </c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11</v>
      </c>
      <c r="C45" s="40">
        <v>384</v>
      </c>
      <c r="D45" s="234" t="s">
        <v>239</v>
      </c>
      <c r="E45" s="235" t="s">
        <v>143</v>
      </c>
      <c r="F45" s="235" t="s">
        <v>148</v>
      </c>
      <c r="G45" s="235" t="s">
        <v>0</v>
      </c>
      <c r="H45" s="43">
        <v>1</v>
      </c>
      <c r="I45" s="44">
        <v>35</v>
      </c>
      <c r="J45" s="45">
        <f t="shared" si="11"/>
        <v>11</v>
      </c>
      <c r="K45" s="46"/>
      <c r="L45" s="47" t="str">
        <f t="shared" si="1"/>
        <v xml:space="preserve"> </v>
      </c>
      <c r="M45" s="48">
        <f t="shared" si="12"/>
        <v>0</v>
      </c>
      <c r="N45" s="49"/>
      <c r="O45" s="50" t="str">
        <f t="shared" si="2"/>
        <v xml:space="preserve"> </v>
      </c>
      <c r="P45" s="51">
        <f t="shared" si="13"/>
        <v>0</v>
      </c>
      <c r="Q45" s="52"/>
      <c r="R45" s="53" t="str">
        <f t="shared" si="3"/>
        <v xml:space="preserve"> </v>
      </c>
      <c r="S45" s="54">
        <f t="shared" si="14"/>
        <v>0</v>
      </c>
      <c r="T45" s="55"/>
      <c r="U45" s="56" t="str">
        <f t="shared" si="4"/>
        <v xml:space="preserve"> </v>
      </c>
      <c r="V45" s="57">
        <f t="shared" si="15"/>
        <v>0</v>
      </c>
      <c r="W45" s="58"/>
      <c r="X45" s="59" t="str">
        <f t="shared" si="5"/>
        <v xml:space="preserve"> </v>
      </c>
      <c r="Y45" s="60">
        <f t="shared" si="16"/>
        <v>0</v>
      </c>
      <c r="Z45" s="61"/>
      <c r="AA45" s="62" t="str">
        <f t="shared" si="6"/>
        <v xml:space="preserve"> </v>
      </c>
      <c r="AB45" s="63">
        <f t="shared" si="17"/>
        <v>0</v>
      </c>
      <c r="AC45" s="121"/>
      <c r="AD45" s="122" t="str">
        <f t="shared" si="7"/>
        <v xml:space="preserve"> </v>
      </c>
      <c r="AE45" s="123">
        <f t="shared" si="18"/>
        <v>0</v>
      </c>
      <c r="AF45" s="39">
        <f t="shared" si="8"/>
        <v>11</v>
      </c>
      <c r="AG45" s="64">
        <f t="shared" si="9"/>
        <v>35</v>
      </c>
      <c r="AH45" s="39">
        <f t="shared" si="10"/>
        <v>11</v>
      </c>
      <c r="AJ45" s="44">
        <v>35</v>
      </c>
      <c r="AK45" s="44">
        <v>384</v>
      </c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10</v>
      </c>
      <c r="C46" s="40">
        <v>303</v>
      </c>
      <c r="D46" s="41" t="s">
        <v>240</v>
      </c>
      <c r="E46" s="42" t="s">
        <v>98</v>
      </c>
      <c r="F46" s="42" t="s">
        <v>139</v>
      </c>
      <c r="G46" s="42" t="s">
        <v>0</v>
      </c>
      <c r="H46" s="43">
        <v>1</v>
      </c>
      <c r="I46" s="44">
        <v>36</v>
      </c>
      <c r="J46" s="45">
        <f t="shared" si="11"/>
        <v>10</v>
      </c>
      <c r="K46" s="46"/>
      <c r="L46" s="47" t="str">
        <f t="shared" si="1"/>
        <v xml:space="preserve"> </v>
      </c>
      <c r="M46" s="48">
        <f t="shared" si="12"/>
        <v>0</v>
      </c>
      <c r="N46" s="49"/>
      <c r="O46" s="50" t="str">
        <f t="shared" si="2"/>
        <v xml:space="preserve"> </v>
      </c>
      <c r="P46" s="51">
        <f t="shared" si="13"/>
        <v>0</v>
      </c>
      <c r="Q46" s="52"/>
      <c r="R46" s="53" t="str">
        <f t="shared" si="3"/>
        <v xml:space="preserve"> </v>
      </c>
      <c r="S46" s="54">
        <f t="shared" si="14"/>
        <v>0</v>
      </c>
      <c r="T46" s="55"/>
      <c r="U46" s="56" t="str">
        <f t="shared" si="4"/>
        <v xml:space="preserve"> </v>
      </c>
      <c r="V46" s="57">
        <f t="shared" si="15"/>
        <v>0</v>
      </c>
      <c r="W46" s="58"/>
      <c r="X46" s="59" t="str">
        <f t="shared" si="5"/>
        <v xml:space="preserve"> </v>
      </c>
      <c r="Y46" s="60">
        <f t="shared" si="16"/>
        <v>0</v>
      </c>
      <c r="Z46" s="61"/>
      <c r="AA46" s="62" t="str">
        <f t="shared" si="6"/>
        <v xml:space="preserve"> </v>
      </c>
      <c r="AB46" s="63">
        <f t="shared" si="17"/>
        <v>0</v>
      </c>
      <c r="AC46" s="121"/>
      <c r="AD46" s="122" t="str">
        <f t="shared" si="7"/>
        <v xml:space="preserve"> </v>
      </c>
      <c r="AE46" s="123">
        <f t="shared" si="18"/>
        <v>0</v>
      </c>
      <c r="AF46" s="39">
        <f t="shared" si="8"/>
        <v>10</v>
      </c>
      <c r="AG46" s="64">
        <f t="shared" si="9"/>
        <v>36</v>
      </c>
      <c r="AH46" s="39">
        <f t="shared" si="10"/>
        <v>10</v>
      </c>
      <c r="AJ46" s="44">
        <v>36</v>
      </c>
      <c r="AK46" s="44">
        <v>303</v>
      </c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9</v>
      </c>
      <c r="C47" s="40">
        <v>312</v>
      </c>
      <c r="D47" s="41" t="s">
        <v>241</v>
      </c>
      <c r="E47" s="42" t="s">
        <v>98</v>
      </c>
      <c r="F47" s="42" t="s">
        <v>203</v>
      </c>
      <c r="G47" s="42" t="s">
        <v>0</v>
      </c>
      <c r="H47" s="43">
        <v>1</v>
      </c>
      <c r="I47" s="44">
        <v>37</v>
      </c>
      <c r="J47" s="45">
        <f t="shared" si="11"/>
        <v>9</v>
      </c>
      <c r="K47" s="46"/>
      <c r="L47" s="47" t="str">
        <f t="shared" si="1"/>
        <v xml:space="preserve"> </v>
      </c>
      <c r="M47" s="48">
        <f t="shared" si="12"/>
        <v>0</v>
      </c>
      <c r="N47" s="49"/>
      <c r="O47" s="50" t="str">
        <f t="shared" si="2"/>
        <v xml:space="preserve"> </v>
      </c>
      <c r="P47" s="51">
        <f t="shared" si="13"/>
        <v>0</v>
      </c>
      <c r="Q47" s="52"/>
      <c r="R47" s="53" t="str">
        <f t="shared" si="3"/>
        <v xml:space="preserve"> </v>
      </c>
      <c r="S47" s="54">
        <f t="shared" si="14"/>
        <v>0</v>
      </c>
      <c r="T47" s="55"/>
      <c r="U47" s="56" t="str">
        <f t="shared" si="4"/>
        <v xml:space="preserve"> </v>
      </c>
      <c r="V47" s="57">
        <f t="shared" si="15"/>
        <v>0</v>
      </c>
      <c r="W47" s="58"/>
      <c r="X47" s="59" t="str">
        <f t="shared" si="5"/>
        <v xml:space="preserve"> </v>
      </c>
      <c r="Y47" s="60">
        <f t="shared" si="16"/>
        <v>0</v>
      </c>
      <c r="Z47" s="61"/>
      <c r="AA47" s="62" t="str">
        <f t="shared" si="6"/>
        <v xml:space="preserve"> </v>
      </c>
      <c r="AB47" s="63">
        <f t="shared" si="17"/>
        <v>0</v>
      </c>
      <c r="AC47" s="121"/>
      <c r="AD47" s="122" t="str">
        <f t="shared" si="7"/>
        <v xml:space="preserve"> </v>
      </c>
      <c r="AE47" s="123">
        <f t="shared" si="18"/>
        <v>0</v>
      </c>
      <c r="AF47" s="39">
        <f t="shared" si="8"/>
        <v>9</v>
      </c>
      <c r="AG47" s="64">
        <f t="shared" si="9"/>
        <v>37</v>
      </c>
      <c r="AH47" s="39">
        <f t="shared" si="10"/>
        <v>9</v>
      </c>
      <c r="AJ47" s="44">
        <v>37</v>
      </c>
      <c r="AK47" s="44">
        <v>312</v>
      </c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8</v>
      </c>
      <c r="C48" s="40">
        <v>309</v>
      </c>
      <c r="D48" s="41" t="s">
        <v>242</v>
      </c>
      <c r="E48" s="42" t="s">
        <v>98</v>
      </c>
      <c r="F48" s="42" t="s">
        <v>104</v>
      </c>
      <c r="G48" s="42" t="s">
        <v>0</v>
      </c>
      <c r="H48" s="43">
        <v>1</v>
      </c>
      <c r="I48" s="44">
        <v>38</v>
      </c>
      <c r="J48" s="45">
        <f t="shared" si="11"/>
        <v>8</v>
      </c>
      <c r="K48" s="46"/>
      <c r="L48" s="47" t="str">
        <f t="shared" si="1"/>
        <v xml:space="preserve"> </v>
      </c>
      <c r="M48" s="48">
        <f t="shared" si="12"/>
        <v>0</v>
      </c>
      <c r="N48" s="49"/>
      <c r="O48" s="50" t="str">
        <f t="shared" si="2"/>
        <v xml:space="preserve"> </v>
      </c>
      <c r="P48" s="51">
        <f t="shared" si="13"/>
        <v>0</v>
      </c>
      <c r="Q48" s="52"/>
      <c r="R48" s="53" t="str">
        <f t="shared" si="3"/>
        <v xml:space="preserve"> </v>
      </c>
      <c r="S48" s="54">
        <f t="shared" si="14"/>
        <v>0</v>
      </c>
      <c r="T48" s="55"/>
      <c r="U48" s="56" t="str">
        <f t="shared" si="4"/>
        <v xml:space="preserve"> </v>
      </c>
      <c r="V48" s="57">
        <f t="shared" si="15"/>
        <v>0</v>
      </c>
      <c r="W48" s="58"/>
      <c r="X48" s="59" t="str">
        <f t="shared" si="5"/>
        <v xml:space="preserve"> </v>
      </c>
      <c r="Y48" s="60">
        <f t="shared" si="16"/>
        <v>0</v>
      </c>
      <c r="Z48" s="61"/>
      <c r="AA48" s="62" t="str">
        <f t="shared" si="6"/>
        <v xml:space="preserve"> </v>
      </c>
      <c r="AB48" s="63">
        <f t="shared" si="17"/>
        <v>0</v>
      </c>
      <c r="AC48" s="121"/>
      <c r="AD48" s="122" t="str">
        <f t="shared" si="7"/>
        <v xml:space="preserve"> </v>
      </c>
      <c r="AE48" s="123">
        <f t="shared" si="18"/>
        <v>0</v>
      </c>
      <c r="AF48" s="39">
        <f t="shared" si="8"/>
        <v>8</v>
      </c>
      <c r="AG48" s="64">
        <f t="shared" si="9"/>
        <v>38</v>
      </c>
      <c r="AH48" s="39">
        <f t="shared" si="10"/>
        <v>8</v>
      </c>
      <c r="AJ48" s="44">
        <v>38</v>
      </c>
      <c r="AK48" s="44">
        <v>309</v>
      </c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7</v>
      </c>
      <c r="C49" s="40">
        <v>320</v>
      </c>
      <c r="D49" s="41" t="s">
        <v>243</v>
      </c>
      <c r="E49" s="42" t="s">
        <v>98</v>
      </c>
      <c r="F49" s="42" t="s">
        <v>150</v>
      </c>
      <c r="G49" s="42" t="s">
        <v>0</v>
      </c>
      <c r="H49" s="43">
        <v>1</v>
      </c>
      <c r="I49" s="44">
        <v>39</v>
      </c>
      <c r="J49" s="45">
        <f t="shared" si="11"/>
        <v>7</v>
      </c>
      <c r="K49" s="46"/>
      <c r="L49" s="47" t="str">
        <f t="shared" si="1"/>
        <v xml:space="preserve"> </v>
      </c>
      <c r="M49" s="48">
        <f t="shared" si="12"/>
        <v>0</v>
      </c>
      <c r="N49" s="49"/>
      <c r="O49" s="50" t="str">
        <f t="shared" si="2"/>
        <v xml:space="preserve"> </v>
      </c>
      <c r="P49" s="51">
        <f t="shared" si="13"/>
        <v>0</v>
      </c>
      <c r="Q49" s="52"/>
      <c r="R49" s="53" t="str">
        <f t="shared" si="3"/>
        <v xml:space="preserve"> </v>
      </c>
      <c r="S49" s="54">
        <f t="shared" si="14"/>
        <v>0</v>
      </c>
      <c r="T49" s="55"/>
      <c r="U49" s="56" t="str">
        <f t="shared" si="4"/>
        <v xml:space="preserve"> </v>
      </c>
      <c r="V49" s="57">
        <f t="shared" si="15"/>
        <v>0</v>
      </c>
      <c r="W49" s="58"/>
      <c r="X49" s="59" t="str">
        <f t="shared" si="5"/>
        <v xml:space="preserve"> </v>
      </c>
      <c r="Y49" s="60">
        <f t="shared" si="16"/>
        <v>0</v>
      </c>
      <c r="Z49" s="61"/>
      <c r="AA49" s="62" t="str">
        <f t="shared" si="6"/>
        <v xml:space="preserve"> </v>
      </c>
      <c r="AB49" s="63">
        <f t="shared" si="17"/>
        <v>0</v>
      </c>
      <c r="AC49" s="121"/>
      <c r="AD49" s="122" t="str">
        <f t="shared" si="7"/>
        <v xml:space="preserve"> </v>
      </c>
      <c r="AE49" s="123">
        <f t="shared" si="18"/>
        <v>0</v>
      </c>
      <c r="AF49" s="39">
        <f t="shared" si="8"/>
        <v>7</v>
      </c>
      <c r="AG49" s="64">
        <f t="shared" si="9"/>
        <v>39</v>
      </c>
      <c r="AH49" s="39">
        <f t="shared" si="10"/>
        <v>7</v>
      </c>
      <c r="AJ49" s="44">
        <v>39</v>
      </c>
      <c r="AK49" s="44">
        <v>320</v>
      </c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6</v>
      </c>
      <c r="C50" s="40">
        <v>381</v>
      </c>
      <c r="D50" s="234" t="s">
        <v>244</v>
      </c>
      <c r="E50" s="235" t="s">
        <v>143</v>
      </c>
      <c r="F50" s="235" t="s">
        <v>104</v>
      </c>
      <c r="G50" s="235" t="s">
        <v>0</v>
      </c>
      <c r="H50" s="43">
        <v>1</v>
      </c>
      <c r="I50" s="44">
        <v>40</v>
      </c>
      <c r="J50" s="45">
        <f t="shared" si="11"/>
        <v>6</v>
      </c>
      <c r="K50" s="46"/>
      <c r="L50" s="47" t="str">
        <f t="shared" si="1"/>
        <v xml:space="preserve"> </v>
      </c>
      <c r="M50" s="48">
        <f t="shared" si="12"/>
        <v>0</v>
      </c>
      <c r="N50" s="49"/>
      <c r="O50" s="50" t="str">
        <f t="shared" si="2"/>
        <v xml:space="preserve"> </v>
      </c>
      <c r="P50" s="51">
        <f t="shared" si="13"/>
        <v>0</v>
      </c>
      <c r="Q50" s="52"/>
      <c r="R50" s="53" t="str">
        <f t="shared" si="3"/>
        <v xml:space="preserve"> </v>
      </c>
      <c r="S50" s="54">
        <f t="shared" si="14"/>
        <v>0</v>
      </c>
      <c r="T50" s="55"/>
      <c r="U50" s="56" t="str">
        <f t="shared" si="4"/>
        <v xml:space="preserve"> </v>
      </c>
      <c r="V50" s="57">
        <f t="shared" si="15"/>
        <v>0</v>
      </c>
      <c r="W50" s="58"/>
      <c r="X50" s="59" t="str">
        <f t="shared" si="5"/>
        <v xml:space="preserve"> </v>
      </c>
      <c r="Y50" s="60">
        <f t="shared" si="16"/>
        <v>0</v>
      </c>
      <c r="Z50" s="61"/>
      <c r="AA50" s="62" t="str">
        <f t="shared" si="6"/>
        <v xml:space="preserve"> </v>
      </c>
      <c r="AB50" s="63">
        <f t="shared" si="17"/>
        <v>0</v>
      </c>
      <c r="AC50" s="121"/>
      <c r="AD50" s="122" t="str">
        <f t="shared" si="7"/>
        <v xml:space="preserve"> </v>
      </c>
      <c r="AE50" s="123">
        <f t="shared" si="18"/>
        <v>0</v>
      </c>
      <c r="AF50" s="39">
        <f t="shared" si="8"/>
        <v>6</v>
      </c>
      <c r="AG50" s="64">
        <f t="shared" si="9"/>
        <v>40</v>
      </c>
      <c r="AH50" s="39">
        <f t="shared" si="10"/>
        <v>6</v>
      </c>
      <c r="AI50" s="126"/>
      <c r="AJ50" s="44">
        <v>40</v>
      </c>
      <c r="AK50" s="44">
        <v>381</v>
      </c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5</v>
      </c>
      <c r="C51" s="40">
        <v>313</v>
      </c>
      <c r="D51" s="41" t="s">
        <v>245</v>
      </c>
      <c r="E51" s="42" t="s">
        <v>98</v>
      </c>
      <c r="F51" s="42" t="s">
        <v>203</v>
      </c>
      <c r="G51" s="42" t="s">
        <v>0</v>
      </c>
      <c r="H51" s="43">
        <v>1</v>
      </c>
      <c r="I51" s="44">
        <v>41</v>
      </c>
      <c r="J51" s="45">
        <f t="shared" si="11"/>
        <v>5</v>
      </c>
      <c r="K51" s="46"/>
      <c r="L51" s="47" t="str">
        <f t="shared" si="1"/>
        <v xml:space="preserve"> </v>
      </c>
      <c r="M51" s="48">
        <f t="shared" si="12"/>
        <v>0</v>
      </c>
      <c r="N51" s="49"/>
      <c r="O51" s="50" t="str">
        <f t="shared" si="2"/>
        <v xml:space="preserve"> </v>
      </c>
      <c r="P51" s="51">
        <f t="shared" si="13"/>
        <v>0</v>
      </c>
      <c r="Q51" s="52"/>
      <c r="R51" s="53" t="str">
        <f t="shared" si="3"/>
        <v xml:space="preserve"> </v>
      </c>
      <c r="S51" s="54">
        <f t="shared" si="14"/>
        <v>0</v>
      </c>
      <c r="T51" s="55"/>
      <c r="U51" s="56" t="str">
        <f t="shared" si="4"/>
        <v xml:space="preserve"> </v>
      </c>
      <c r="V51" s="57">
        <f t="shared" si="15"/>
        <v>0</v>
      </c>
      <c r="W51" s="58"/>
      <c r="X51" s="59" t="str">
        <f t="shared" si="5"/>
        <v xml:space="preserve"> </v>
      </c>
      <c r="Y51" s="60">
        <f t="shared" si="16"/>
        <v>0</v>
      </c>
      <c r="Z51" s="61"/>
      <c r="AA51" s="62" t="str">
        <f t="shared" si="6"/>
        <v xml:space="preserve"> </v>
      </c>
      <c r="AB51" s="63">
        <f t="shared" si="17"/>
        <v>0</v>
      </c>
      <c r="AC51" s="121"/>
      <c r="AD51" s="122" t="str">
        <f t="shared" si="7"/>
        <v xml:space="preserve"> </v>
      </c>
      <c r="AE51" s="123">
        <f t="shared" si="18"/>
        <v>0</v>
      </c>
      <c r="AF51" s="39">
        <f t="shared" si="8"/>
        <v>5</v>
      </c>
      <c r="AG51" s="64">
        <f t="shared" si="9"/>
        <v>41</v>
      </c>
      <c r="AH51" s="39">
        <f t="shared" si="10"/>
        <v>5</v>
      </c>
      <c r="AJ51" s="44">
        <v>41</v>
      </c>
      <c r="AK51" s="44">
        <v>313</v>
      </c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4</v>
      </c>
      <c r="C52" s="40">
        <v>316</v>
      </c>
      <c r="D52" s="41" t="s">
        <v>246</v>
      </c>
      <c r="E52" s="42" t="s">
        <v>98</v>
      </c>
      <c r="F52" s="42" t="s">
        <v>250</v>
      </c>
      <c r="G52" s="42" t="s">
        <v>0</v>
      </c>
      <c r="H52" s="43">
        <v>1</v>
      </c>
      <c r="I52" s="44">
        <v>42</v>
      </c>
      <c r="J52" s="45">
        <f t="shared" si="11"/>
        <v>4</v>
      </c>
      <c r="K52" s="46"/>
      <c r="L52" s="47" t="str">
        <f t="shared" si="1"/>
        <v xml:space="preserve"> </v>
      </c>
      <c r="M52" s="48">
        <f t="shared" si="12"/>
        <v>0</v>
      </c>
      <c r="N52" s="49"/>
      <c r="O52" s="50" t="str">
        <f t="shared" si="2"/>
        <v xml:space="preserve"> </v>
      </c>
      <c r="P52" s="51">
        <f t="shared" si="13"/>
        <v>0</v>
      </c>
      <c r="Q52" s="52"/>
      <c r="R52" s="53" t="str">
        <f t="shared" si="3"/>
        <v xml:space="preserve"> </v>
      </c>
      <c r="S52" s="54">
        <f t="shared" si="14"/>
        <v>0</v>
      </c>
      <c r="T52" s="55"/>
      <c r="U52" s="56" t="str">
        <f t="shared" si="4"/>
        <v xml:space="preserve"> </v>
      </c>
      <c r="V52" s="57">
        <f t="shared" si="15"/>
        <v>0</v>
      </c>
      <c r="W52" s="58"/>
      <c r="X52" s="59" t="str">
        <f t="shared" si="5"/>
        <v xml:space="preserve"> </v>
      </c>
      <c r="Y52" s="60">
        <f t="shared" si="16"/>
        <v>0</v>
      </c>
      <c r="Z52" s="61"/>
      <c r="AA52" s="62" t="str">
        <f t="shared" si="6"/>
        <v xml:space="preserve"> </v>
      </c>
      <c r="AB52" s="63">
        <f t="shared" si="17"/>
        <v>0</v>
      </c>
      <c r="AC52" s="121"/>
      <c r="AD52" s="122" t="str">
        <f t="shared" si="7"/>
        <v xml:space="preserve"> </v>
      </c>
      <c r="AE52" s="123">
        <f t="shared" si="18"/>
        <v>0</v>
      </c>
      <c r="AF52" s="39">
        <f t="shared" si="8"/>
        <v>4</v>
      </c>
      <c r="AG52" s="64">
        <f t="shared" si="9"/>
        <v>42</v>
      </c>
      <c r="AH52" s="39">
        <f t="shared" si="10"/>
        <v>4</v>
      </c>
      <c r="AJ52" s="44">
        <v>42</v>
      </c>
      <c r="AK52" s="44">
        <v>316</v>
      </c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">
        <v>0</v>
      </c>
      <c r="J53" s="45">
        <f t="shared" si="11"/>
        <v>0</v>
      </c>
      <c r="K53" s="46"/>
      <c r="L53" s="47" t="str">
        <f t="shared" si="1"/>
        <v xml:space="preserve"> </v>
      </c>
      <c r="M53" s="48">
        <f t="shared" si="12"/>
        <v>0</v>
      </c>
      <c r="N53" s="49"/>
      <c r="O53" s="50" t="str">
        <f t="shared" si="2"/>
        <v xml:space="preserve"> </v>
      </c>
      <c r="P53" s="51">
        <f t="shared" si="13"/>
        <v>0</v>
      </c>
      <c r="Q53" s="52"/>
      <c r="R53" s="53" t="str">
        <f t="shared" si="3"/>
        <v xml:space="preserve"> </v>
      </c>
      <c r="S53" s="54">
        <f t="shared" si="14"/>
        <v>0</v>
      </c>
      <c r="T53" s="55"/>
      <c r="U53" s="56" t="str">
        <f t="shared" si="4"/>
        <v xml:space="preserve"> </v>
      </c>
      <c r="V53" s="57">
        <f t="shared" si="15"/>
        <v>0</v>
      </c>
      <c r="W53" s="58"/>
      <c r="X53" s="59" t="str">
        <f t="shared" si="5"/>
        <v xml:space="preserve"> </v>
      </c>
      <c r="Y53" s="60">
        <f t="shared" si="16"/>
        <v>0</v>
      </c>
      <c r="Z53" s="61"/>
      <c r="AA53" s="62" t="str">
        <f t="shared" si="6"/>
        <v xml:space="preserve"> </v>
      </c>
      <c r="AB53" s="63">
        <f t="shared" si="17"/>
        <v>0</v>
      </c>
      <c r="AC53" s="121"/>
      <c r="AD53" s="122" t="str">
        <f t="shared" si="7"/>
        <v xml:space="preserve"> </v>
      </c>
      <c r="AE53" s="123">
        <f t="shared" si="18"/>
        <v>0</v>
      </c>
      <c r="AF53" s="39">
        <f t="shared" si="8"/>
        <v>0</v>
      </c>
      <c r="AG53" s="64">
        <f t="shared" si="9"/>
        <v>43</v>
      </c>
      <c r="AH53" s="39">
        <f t="shared" si="10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">
        <v>0</v>
      </c>
      <c r="J54" s="45">
        <f t="shared" si="11"/>
        <v>0</v>
      </c>
      <c r="K54" s="46"/>
      <c r="L54" s="47" t="str">
        <f t="shared" si="1"/>
        <v xml:space="preserve"> </v>
      </c>
      <c r="M54" s="48">
        <f t="shared" si="12"/>
        <v>0</v>
      </c>
      <c r="N54" s="49"/>
      <c r="O54" s="50" t="str">
        <f t="shared" si="2"/>
        <v xml:space="preserve"> </v>
      </c>
      <c r="P54" s="51">
        <f t="shared" si="13"/>
        <v>0</v>
      </c>
      <c r="Q54" s="52"/>
      <c r="R54" s="53" t="str">
        <f t="shared" si="3"/>
        <v xml:space="preserve"> </v>
      </c>
      <c r="S54" s="54">
        <f t="shared" si="14"/>
        <v>0</v>
      </c>
      <c r="T54" s="55"/>
      <c r="U54" s="56" t="str">
        <f t="shared" si="4"/>
        <v xml:space="preserve"> </v>
      </c>
      <c r="V54" s="57">
        <f t="shared" si="15"/>
        <v>0</v>
      </c>
      <c r="W54" s="58"/>
      <c r="X54" s="59" t="str">
        <f t="shared" si="5"/>
        <v xml:space="preserve"> </v>
      </c>
      <c r="Y54" s="60">
        <f t="shared" si="16"/>
        <v>0</v>
      </c>
      <c r="Z54" s="61"/>
      <c r="AA54" s="62" t="str">
        <f t="shared" si="6"/>
        <v xml:space="preserve"> </v>
      </c>
      <c r="AB54" s="63">
        <f t="shared" si="17"/>
        <v>0</v>
      </c>
      <c r="AC54" s="121"/>
      <c r="AD54" s="122" t="str">
        <f t="shared" si="7"/>
        <v xml:space="preserve"> </v>
      </c>
      <c r="AE54" s="123">
        <f t="shared" si="18"/>
        <v>0</v>
      </c>
      <c r="AF54" s="39">
        <f t="shared" si="8"/>
        <v>0</v>
      </c>
      <c r="AG54" s="64">
        <f t="shared" si="9"/>
        <v>44</v>
      </c>
      <c r="AH54" s="39">
        <f t="shared" si="10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ref="I11:I74" si="19">IF(SUMIF(AK$11:AK$97,$C55,AJ$11:AJ$97)=0," ",SUMIF(AK$11:AK$97,$C55,AJ$11:AJ$97))</f>
        <v xml:space="preserve"> </v>
      </c>
      <c r="J55" s="45">
        <f t="shared" si="11"/>
        <v>0</v>
      </c>
      <c r="K55" s="46"/>
      <c r="L55" s="47" t="str">
        <f t="shared" si="1"/>
        <v xml:space="preserve"> </v>
      </c>
      <c r="M55" s="48">
        <f t="shared" si="12"/>
        <v>0</v>
      </c>
      <c r="N55" s="49"/>
      <c r="O55" s="50" t="str">
        <f t="shared" si="2"/>
        <v xml:space="preserve"> </v>
      </c>
      <c r="P55" s="51">
        <f t="shared" si="13"/>
        <v>0</v>
      </c>
      <c r="Q55" s="52"/>
      <c r="R55" s="53" t="str">
        <f t="shared" si="3"/>
        <v xml:space="preserve"> </v>
      </c>
      <c r="S55" s="54">
        <f t="shared" si="14"/>
        <v>0</v>
      </c>
      <c r="T55" s="55"/>
      <c r="U55" s="56" t="str">
        <f t="shared" si="4"/>
        <v xml:space="preserve"> </v>
      </c>
      <c r="V55" s="57">
        <f t="shared" si="15"/>
        <v>0</v>
      </c>
      <c r="W55" s="58"/>
      <c r="X55" s="59" t="str">
        <f t="shared" si="5"/>
        <v xml:space="preserve"> </v>
      </c>
      <c r="Y55" s="60">
        <f t="shared" si="16"/>
        <v>0</v>
      </c>
      <c r="Z55" s="61"/>
      <c r="AA55" s="62" t="str">
        <f t="shared" si="6"/>
        <v xml:space="preserve"> </v>
      </c>
      <c r="AB55" s="63">
        <f t="shared" si="17"/>
        <v>0</v>
      </c>
      <c r="AC55" s="121"/>
      <c r="AD55" s="122" t="str">
        <f t="shared" si="7"/>
        <v xml:space="preserve"> </v>
      </c>
      <c r="AE55" s="123">
        <f t="shared" si="18"/>
        <v>0</v>
      </c>
      <c r="AF55" s="39">
        <f t="shared" si="8"/>
        <v>0</v>
      </c>
      <c r="AG55" s="64">
        <f t="shared" si="9"/>
        <v>45</v>
      </c>
      <c r="AH55" s="39">
        <f t="shared" si="10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11"/>
        <v>0</v>
      </c>
      <c r="K56" s="46"/>
      <c r="L56" s="47" t="str">
        <f t="shared" si="1"/>
        <v xml:space="preserve"> </v>
      </c>
      <c r="M56" s="48">
        <f t="shared" si="12"/>
        <v>0</v>
      </c>
      <c r="N56" s="49"/>
      <c r="O56" s="50" t="str">
        <f t="shared" si="2"/>
        <v xml:space="preserve"> </v>
      </c>
      <c r="P56" s="51">
        <f t="shared" si="13"/>
        <v>0</v>
      </c>
      <c r="Q56" s="52"/>
      <c r="R56" s="53" t="str">
        <f t="shared" si="3"/>
        <v xml:space="preserve"> </v>
      </c>
      <c r="S56" s="54">
        <f t="shared" si="14"/>
        <v>0</v>
      </c>
      <c r="T56" s="55"/>
      <c r="U56" s="56" t="str">
        <f t="shared" si="4"/>
        <v xml:space="preserve"> </v>
      </c>
      <c r="V56" s="57">
        <f t="shared" si="15"/>
        <v>0</v>
      </c>
      <c r="W56" s="58"/>
      <c r="X56" s="59" t="str">
        <f t="shared" si="5"/>
        <v xml:space="preserve"> </v>
      </c>
      <c r="Y56" s="60">
        <f t="shared" si="16"/>
        <v>0</v>
      </c>
      <c r="Z56" s="61"/>
      <c r="AA56" s="62" t="str">
        <f t="shared" si="6"/>
        <v xml:space="preserve"> </v>
      </c>
      <c r="AB56" s="63">
        <f t="shared" si="17"/>
        <v>0</v>
      </c>
      <c r="AC56" s="121"/>
      <c r="AD56" s="122" t="str">
        <f t="shared" si="7"/>
        <v xml:space="preserve"> </v>
      </c>
      <c r="AE56" s="123">
        <f t="shared" si="18"/>
        <v>0</v>
      </c>
      <c r="AF56" s="39">
        <f t="shared" si="8"/>
        <v>0</v>
      </c>
      <c r="AG56" s="64">
        <f t="shared" si="9"/>
        <v>46</v>
      </c>
      <c r="AH56" s="39">
        <f t="shared" si="10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11"/>
        <v>0</v>
      </c>
      <c r="K57" s="46"/>
      <c r="L57" s="47" t="str">
        <f t="shared" si="1"/>
        <v xml:space="preserve"> </v>
      </c>
      <c r="M57" s="48">
        <f t="shared" si="12"/>
        <v>0</v>
      </c>
      <c r="N57" s="49"/>
      <c r="O57" s="50" t="str">
        <f t="shared" si="2"/>
        <v xml:space="preserve"> </v>
      </c>
      <c r="P57" s="51">
        <f t="shared" si="13"/>
        <v>0</v>
      </c>
      <c r="Q57" s="52"/>
      <c r="R57" s="53" t="str">
        <f t="shared" si="3"/>
        <v xml:space="preserve"> </v>
      </c>
      <c r="S57" s="54">
        <f t="shared" si="14"/>
        <v>0</v>
      </c>
      <c r="T57" s="55"/>
      <c r="U57" s="56" t="str">
        <f t="shared" si="4"/>
        <v xml:space="preserve"> </v>
      </c>
      <c r="V57" s="57">
        <f t="shared" si="15"/>
        <v>0</v>
      </c>
      <c r="W57" s="58"/>
      <c r="X57" s="59" t="str">
        <f t="shared" si="5"/>
        <v xml:space="preserve"> </v>
      </c>
      <c r="Y57" s="60">
        <f t="shared" si="16"/>
        <v>0</v>
      </c>
      <c r="Z57" s="61"/>
      <c r="AA57" s="62" t="str">
        <f t="shared" si="6"/>
        <v xml:space="preserve"> </v>
      </c>
      <c r="AB57" s="63">
        <f t="shared" si="17"/>
        <v>0</v>
      </c>
      <c r="AC57" s="121"/>
      <c r="AD57" s="122" t="str">
        <f t="shared" si="7"/>
        <v xml:space="preserve"> </v>
      </c>
      <c r="AE57" s="123">
        <f t="shared" si="18"/>
        <v>0</v>
      </c>
      <c r="AF57" s="39">
        <f t="shared" si="8"/>
        <v>0</v>
      </c>
      <c r="AG57" s="64">
        <f t="shared" si="9"/>
        <v>47</v>
      </c>
      <c r="AH57" s="39">
        <f t="shared" si="10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11"/>
        <v>0</v>
      </c>
      <c r="K58" s="46"/>
      <c r="L58" s="47" t="str">
        <f t="shared" si="1"/>
        <v xml:space="preserve"> </v>
      </c>
      <c r="M58" s="48">
        <f t="shared" si="12"/>
        <v>0</v>
      </c>
      <c r="N58" s="49"/>
      <c r="O58" s="50" t="str">
        <f t="shared" si="2"/>
        <v xml:space="preserve"> </v>
      </c>
      <c r="P58" s="51">
        <f t="shared" si="13"/>
        <v>0</v>
      </c>
      <c r="Q58" s="52"/>
      <c r="R58" s="53" t="str">
        <f t="shared" si="3"/>
        <v xml:space="preserve"> </v>
      </c>
      <c r="S58" s="54">
        <f t="shared" si="14"/>
        <v>0</v>
      </c>
      <c r="T58" s="55"/>
      <c r="U58" s="56" t="str">
        <f t="shared" si="4"/>
        <v xml:space="preserve"> </v>
      </c>
      <c r="V58" s="57">
        <f t="shared" si="15"/>
        <v>0</v>
      </c>
      <c r="W58" s="58"/>
      <c r="X58" s="59" t="str">
        <f t="shared" si="5"/>
        <v xml:space="preserve"> </v>
      </c>
      <c r="Y58" s="60">
        <f t="shared" si="16"/>
        <v>0</v>
      </c>
      <c r="Z58" s="61"/>
      <c r="AA58" s="62" t="str">
        <f t="shared" si="6"/>
        <v xml:space="preserve"> </v>
      </c>
      <c r="AB58" s="63">
        <f t="shared" si="17"/>
        <v>0</v>
      </c>
      <c r="AC58" s="121"/>
      <c r="AD58" s="122" t="str">
        <f t="shared" si="7"/>
        <v xml:space="preserve"> </v>
      </c>
      <c r="AE58" s="123">
        <f t="shared" si="18"/>
        <v>0</v>
      </c>
      <c r="AF58" s="39">
        <f t="shared" si="8"/>
        <v>0</v>
      </c>
      <c r="AG58" s="64">
        <f t="shared" si="9"/>
        <v>48</v>
      </c>
      <c r="AH58" s="39">
        <f t="shared" si="10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11"/>
        <v>0</v>
      </c>
      <c r="K59" s="46"/>
      <c r="L59" s="47" t="str">
        <f t="shared" si="1"/>
        <v xml:space="preserve"> </v>
      </c>
      <c r="M59" s="48">
        <f t="shared" si="12"/>
        <v>0</v>
      </c>
      <c r="N59" s="49"/>
      <c r="O59" s="50" t="str">
        <f t="shared" si="2"/>
        <v xml:space="preserve"> </v>
      </c>
      <c r="P59" s="51">
        <f t="shared" si="13"/>
        <v>0</v>
      </c>
      <c r="Q59" s="52"/>
      <c r="R59" s="53" t="str">
        <f t="shared" si="3"/>
        <v xml:space="preserve"> </v>
      </c>
      <c r="S59" s="54">
        <f t="shared" si="14"/>
        <v>0</v>
      </c>
      <c r="T59" s="55"/>
      <c r="U59" s="56" t="str">
        <f t="shared" si="4"/>
        <v xml:space="preserve"> </v>
      </c>
      <c r="V59" s="57">
        <f t="shared" si="15"/>
        <v>0</v>
      </c>
      <c r="W59" s="58"/>
      <c r="X59" s="59" t="str">
        <f t="shared" si="5"/>
        <v xml:space="preserve"> </v>
      </c>
      <c r="Y59" s="60">
        <f t="shared" si="16"/>
        <v>0</v>
      </c>
      <c r="Z59" s="61"/>
      <c r="AA59" s="62" t="str">
        <f t="shared" si="6"/>
        <v xml:space="preserve"> </v>
      </c>
      <c r="AB59" s="63">
        <f t="shared" si="17"/>
        <v>0</v>
      </c>
      <c r="AC59" s="121"/>
      <c r="AD59" s="122" t="str">
        <f t="shared" si="7"/>
        <v xml:space="preserve"> </v>
      </c>
      <c r="AE59" s="123">
        <f t="shared" si="18"/>
        <v>0</v>
      </c>
      <c r="AF59" s="39">
        <f t="shared" si="8"/>
        <v>0</v>
      </c>
      <c r="AG59" s="64">
        <f t="shared" si="9"/>
        <v>49</v>
      </c>
      <c r="AH59" s="39">
        <f t="shared" si="10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11"/>
        <v>0</v>
      </c>
      <c r="K60" s="46"/>
      <c r="L60" s="47" t="str">
        <f t="shared" si="1"/>
        <v xml:space="preserve"> </v>
      </c>
      <c r="M60" s="48">
        <f t="shared" si="12"/>
        <v>0</v>
      </c>
      <c r="N60" s="49"/>
      <c r="O60" s="50" t="str">
        <f t="shared" si="2"/>
        <v xml:space="preserve"> </v>
      </c>
      <c r="P60" s="51">
        <f t="shared" si="13"/>
        <v>0</v>
      </c>
      <c r="Q60" s="52"/>
      <c r="R60" s="53" t="str">
        <f t="shared" si="3"/>
        <v xml:space="preserve"> </v>
      </c>
      <c r="S60" s="54">
        <f t="shared" si="14"/>
        <v>0</v>
      </c>
      <c r="T60" s="55"/>
      <c r="U60" s="56" t="str">
        <f t="shared" si="4"/>
        <v xml:space="preserve"> </v>
      </c>
      <c r="V60" s="57">
        <f t="shared" si="15"/>
        <v>0</v>
      </c>
      <c r="W60" s="58"/>
      <c r="X60" s="59" t="str">
        <f t="shared" si="5"/>
        <v xml:space="preserve"> </v>
      </c>
      <c r="Y60" s="60">
        <f t="shared" si="16"/>
        <v>0</v>
      </c>
      <c r="Z60" s="61"/>
      <c r="AA60" s="62" t="str">
        <f t="shared" si="6"/>
        <v xml:space="preserve"> </v>
      </c>
      <c r="AB60" s="63">
        <f t="shared" si="17"/>
        <v>0</v>
      </c>
      <c r="AC60" s="121"/>
      <c r="AD60" s="122" t="str">
        <f t="shared" si="7"/>
        <v xml:space="preserve"> </v>
      </c>
      <c r="AE60" s="123">
        <f t="shared" si="18"/>
        <v>0</v>
      </c>
      <c r="AF60" s="39">
        <f t="shared" si="8"/>
        <v>0</v>
      </c>
      <c r="AG60" s="64">
        <f t="shared" si="9"/>
        <v>50</v>
      </c>
      <c r="AH60" s="39">
        <f t="shared" si="1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11"/>
        <v>0</v>
      </c>
      <c r="K61" s="46"/>
      <c r="L61" s="47" t="str">
        <f t="shared" si="1"/>
        <v xml:space="preserve"> </v>
      </c>
      <c r="M61" s="48">
        <f t="shared" si="12"/>
        <v>0</v>
      </c>
      <c r="N61" s="49"/>
      <c r="O61" s="50" t="str">
        <f t="shared" si="2"/>
        <v xml:space="preserve"> </v>
      </c>
      <c r="P61" s="51">
        <f t="shared" si="13"/>
        <v>0</v>
      </c>
      <c r="Q61" s="52"/>
      <c r="R61" s="53" t="str">
        <f t="shared" si="3"/>
        <v xml:space="preserve"> </v>
      </c>
      <c r="S61" s="54">
        <f t="shared" si="14"/>
        <v>0</v>
      </c>
      <c r="T61" s="55"/>
      <c r="U61" s="56" t="str">
        <f t="shared" si="4"/>
        <v xml:space="preserve"> </v>
      </c>
      <c r="V61" s="57">
        <f t="shared" si="15"/>
        <v>0</v>
      </c>
      <c r="W61" s="58"/>
      <c r="X61" s="59" t="str">
        <f t="shared" si="5"/>
        <v xml:space="preserve"> </v>
      </c>
      <c r="Y61" s="60">
        <f t="shared" si="16"/>
        <v>0</v>
      </c>
      <c r="Z61" s="61"/>
      <c r="AA61" s="62" t="str">
        <f t="shared" si="6"/>
        <v xml:space="preserve"> </v>
      </c>
      <c r="AB61" s="63">
        <f t="shared" si="17"/>
        <v>0</v>
      </c>
      <c r="AC61" s="121"/>
      <c r="AD61" s="122" t="str">
        <f t="shared" si="7"/>
        <v xml:space="preserve"> </v>
      </c>
      <c r="AE61" s="123">
        <f t="shared" si="18"/>
        <v>0</v>
      </c>
      <c r="AF61" s="39">
        <f t="shared" si="8"/>
        <v>0</v>
      </c>
      <c r="AG61" s="64">
        <f t="shared" si="9"/>
        <v>51</v>
      </c>
      <c r="AH61" s="39">
        <f t="shared" si="1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11"/>
        <v>0</v>
      </c>
      <c r="K62" s="46"/>
      <c r="L62" s="47" t="str">
        <f t="shared" si="1"/>
        <v xml:space="preserve"> </v>
      </c>
      <c r="M62" s="48">
        <f t="shared" si="12"/>
        <v>0</v>
      </c>
      <c r="N62" s="49"/>
      <c r="O62" s="50" t="str">
        <f t="shared" si="2"/>
        <v xml:space="preserve"> </v>
      </c>
      <c r="P62" s="51">
        <f t="shared" si="13"/>
        <v>0</v>
      </c>
      <c r="Q62" s="52"/>
      <c r="R62" s="53" t="str">
        <f t="shared" si="3"/>
        <v xml:space="preserve"> </v>
      </c>
      <c r="S62" s="54">
        <f t="shared" si="14"/>
        <v>0</v>
      </c>
      <c r="T62" s="55"/>
      <c r="U62" s="56" t="str">
        <f t="shared" si="4"/>
        <v xml:space="preserve"> </v>
      </c>
      <c r="V62" s="57">
        <f t="shared" si="15"/>
        <v>0</v>
      </c>
      <c r="W62" s="58"/>
      <c r="X62" s="59" t="str">
        <f t="shared" si="5"/>
        <v xml:space="preserve"> </v>
      </c>
      <c r="Y62" s="60">
        <f t="shared" si="16"/>
        <v>0</v>
      </c>
      <c r="Z62" s="61"/>
      <c r="AA62" s="62" t="str">
        <f t="shared" si="6"/>
        <v xml:space="preserve"> </v>
      </c>
      <c r="AB62" s="63">
        <f t="shared" si="17"/>
        <v>0</v>
      </c>
      <c r="AC62" s="121"/>
      <c r="AD62" s="122" t="str">
        <f t="shared" si="7"/>
        <v xml:space="preserve"> </v>
      </c>
      <c r="AE62" s="123">
        <f t="shared" si="18"/>
        <v>0</v>
      </c>
      <c r="AF62" s="39">
        <f t="shared" si="8"/>
        <v>0</v>
      </c>
      <c r="AG62" s="64">
        <f t="shared" si="9"/>
        <v>52</v>
      </c>
      <c r="AH62" s="39">
        <f t="shared" si="1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11"/>
        <v>0</v>
      </c>
      <c r="K63" s="46"/>
      <c r="L63" s="47" t="str">
        <f t="shared" si="1"/>
        <v xml:space="preserve"> </v>
      </c>
      <c r="M63" s="48">
        <f t="shared" si="12"/>
        <v>0</v>
      </c>
      <c r="N63" s="49"/>
      <c r="O63" s="50" t="str">
        <f t="shared" si="2"/>
        <v xml:space="preserve"> </v>
      </c>
      <c r="P63" s="51">
        <f t="shared" si="13"/>
        <v>0</v>
      </c>
      <c r="Q63" s="52"/>
      <c r="R63" s="53" t="str">
        <f t="shared" si="3"/>
        <v xml:space="preserve"> </v>
      </c>
      <c r="S63" s="54">
        <f t="shared" si="14"/>
        <v>0</v>
      </c>
      <c r="T63" s="55"/>
      <c r="U63" s="56" t="str">
        <f t="shared" si="4"/>
        <v xml:space="preserve"> </v>
      </c>
      <c r="V63" s="57">
        <f t="shared" si="15"/>
        <v>0</v>
      </c>
      <c r="W63" s="58"/>
      <c r="X63" s="59" t="str">
        <f t="shared" si="5"/>
        <v xml:space="preserve"> </v>
      </c>
      <c r="Y63" s="60">
        <f t="shared" si="16"/>
        <v>0</v>
      </c>
      <c r="Z63" s="61"/>
      <c r="AA63" s="62" t="str">
        <f t="shared" si="6"/>
        <v xml:space="preserve"> </v>
      </c>
      <c r="AB63" s="63">
        <f t="shared" si="17"/>
        <v>0</v>
      </c>
      <c r="AC63" s="121"/>
      <c r="AD63" s="122" t="str">
        <f t="shared" si="7"/>
        <v xml:space="preserve"> </v>
      </c>
      <c r="AE63" s="123">
        <f t="shared" si="18"/>
        <v>0</v>
      </c>
      <c r="AF63" s="39">
        <f t="shared" si="8"/>
        <v>0</v>
      </c>
      <c r="AG63" s="64">
        <f t="shared" si="9"/>
        <v>53</v>
      </c>
      <c r="AH63" s="39">
        <f t="shared" si="10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11"/>
        <v>0</v>
      </c>
      <c r="K64" s="46"/>
      <c r="L64" s="47" t="str">
        <f t="shared" si="1"/>
        <v xml:space="preserve"> </v>
      </c>
      <c r="M64" s="48">
        <f t="shared" si="12"/>
        <v>0</v>
      </c>
      <c r="N64" s="49"/>
      <c r="O64" s="50" t="str">
        <f t="shared" si="2"/>
        <v xml:space="preserve"> </v>
      </c>
      <c r="P64" s="51">
        <f t="shared" si="13"/>
        <v>0</v>
      </c>
      <c r="Q64" s="52"/>
      <c r="R64" s="53" t="str">
        <f t="shared" si="3"/>
        <v xml:space="preserve"> </v>
      </c>
      <c r="S64" s="54">
        <f t="shared" si="14"/>
        <v>0</v>
      </c>
      <c r="T64" s="55"/>
      <c r="U64" s="56" t="str">
        <f t="shared" si="4"/>
        <v xml:space="preserve"> </v>
      </c>
      <c r="V64" s="57">
        <f t="shared" si="15"/>
        <v>0</v>
      </c>
      <c r="W64" s="58"/>
      <c r="X64" s="59" t="str">
        <f t="shared" si="5"/>
        <v xml:space="preserve"> </v>
      </c>
      <c r="Y64" s="60">
        <f t="shared" si="16"/>
        <v>0</v>
      </c>
      <c r="Z64" s="61"/>
      <c r="AA64" s="62" t="str">
        <f t="shared" si="6"/>
        <v xml:space="preserve"> </v>
      </c>
      <c r="AB64" s="63">
        <f t="shared" si="17"/>
        <v>0</v>
      </c>
      <c r="AC64" s="121"/>
      <c r="AD64" s="122" t="str">
        <f t="shared" si="7"/>
        <v xml:space="preserve"> </v>
      </c>
      <c r="AE64" s="123">
        <f t="shared" si="18"/>
        <v>0</v>
      </c>
      <c r="AF64" s="39">
        <f t="shared" si="8"/>
        <v>0</v>
      </c>
      <c r="AG64" s="64">
        <f t="shared" si="9"/>
        <v>54</v>
      </c>
      <c r="AH64" s="39">
        <f t="shared" si="10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11"/>
        <v>0</v>
      </c>
      <c r="K65" s="46"/>
      <c r="L65" s="47" t="str">
        <f t="shared" si="1"/>
        <v xml:space="preserve"> </v>
      </c>
      <c r="M65" s="48">
        <f t="shared" si="12"/>
        <v>0</v>
      </c>
      <c r="N65" s="49"/>
      <c r="O65" s="50" t="str">
        <f t="shared" si="2"/>
        <v xml:space="preserve"> </v>
      </c>
      <c r="P65" s="51">
        <f t="shared" si="13"/>
        <v>0</v>
      </c>
      <c r="Q65" s="52"/>
      <c r="R65" s="53" t="str">
        <f t="shared" si="3"/>
        <v xml:space="preserve"> </v>
      </c>
      <c r="S65" s="54">
        <f t="shared" si="14"/>
        <v>0</v>
      </c>
      <c r="T65" s="55"/>
      <c r="U65" s="56" t="str">
        <f t="shared" si="4"/>
        <v xml:space="preserve"> </v>
      </c>
      <c r="V65" s="57">
        <f t="shared" si="15"/>
        <v>0</v>
      </c>
      <c r="W65" s="58"/>
      <c r="X65" s="59" t="str">
        <f t="shared" si="5"/>
        <v xml:space="preserve"> </v>
      </c>
      <c r="Y65" s="60">
        <f t="shared" si="16"/>
        <v>0</v>
      </c>
      <c r="Z65" s="61"/>
      <c r="AA65" s="62" t="str">
        <f t="shared" si="6"/>
        <v xml:space="preserve"> </v>
      </c>
      <c r="AB65" s="63">
        <f t="shared" si="17"/>
        <v>0</v>
      </c>
      <c r="AC65" s="121"/>
      <c r="AD65" s="122" t="str">
        <f t="shared" si="7"/>
        <v xml:space="preserve"> </v>
      </c>
      <c r="AE65" s="123">
        <f t="shared" si="18"/>
        <v>0</v>
      </c>
      <c r="AF65" s="39">
        <f t="shared" si="8"/>
        <v>0</v>
      </c>
      <c r="AG65" s="64">
        <f t="shared" si="9"/>
        <v>55</v>
      </c>
      <c r="AH65" s="39">
        <f t="shared" si="10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11"/>
        <v>0</v>
      </c>
      <c r="K66" s="46"/>
      <c r="L66" s="47" t="str">
        <f t="shared" si="1"/>
        <v xml:space="preserve"> </v>
      </c>
      <c r="M66" s="48">
        <f t="shared" si="12"/>
        <v>0</v>
      </c>
      <c r="N66" s="49"/>
      <c r="O66" s="50" t="str">
        <f t="shared" si="2"/>
        <v xml:space="preserve"> </v>
      </c>
      <c r="P66" s="51">
        <f t="shared" si="13"/>
        <v>0</v>
      </c>
      <c r="Q66" s="52"/>
      <c r="R66" s="53" t="str">
        <f t="shared" si="3"/>
        <v xml:space="preserve"> </v>
      </c>
      <c r="S66" s="54">
        <f t="shared" si="14"/>
        <v>0</v>
      </c>
      <c r="T66" s="55"/>
      <c r="U66" s="56" t="str">
        <f t="shared" si="4"/>
        <v xml:space="preserve"> </v>
      </c>
      <c r="V66" s="57">
        <f t="shared" si="15"/>
        <v>0</v>
      </c>
      <c r="W66" s="58"/>
      <c r="X66" s="59" t="str">
        <f t="shared" si="5"/>
        <v xml:space="preserve"> </v>
      </c>
      <c r="Y66" s="60">
        <f t="shared" si="16"/>
        <v>0</v>
      </c>
      <c r="Z66" s="61"/>
      <c r="AA66" s="62" t="str">
        <f t="shared" si="6"/>
        <v xml:space="preserve"> </v>
      </c>
      <c r="AB66" s="63">
        <f t="shared" si="17"/>
        <v>0</v>
      </c>
      <c r="AC66" s="121"/>
      <c r="AD66" s="122" t="str">
        <f t="shared" si="7"/>
        <v xml:space="preserve"> </v>
      </c>
      <c r="AE66" s="123">
        <f t="shared" si="18"/>
        <v>0</v>
      </c>
      <c r="AF66" s="39">
        <f t="shared" si="8"/>
        <v>0</v>
      </c>
      <c r="AG66" s="64">
        <f t="shared" si="9"/>
        <v>56</v>
      </c>
      <c r="AH66" s="39">
        <f t="shared" si="10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11"/>
        <v>0</v>
      </c>
      <c r="K67" s="46"/>
      <c r="L67" s="47" t="str">
        <f t="shared" si="1"/>
        <v xml:space="preserve"> </v>
      </c>
      <c r="M67" s="48">
        <f t="shared" si="12"/>
        <v>0</v>
      </c>
      <c r="N67" s="49"/>
      <c r="O67" s="50" t="str">
        <f t="shared" si="2"/>
        <v xml:space="preserve"> </v>
      </c>
      <c r="P67" s="51">
        <f t="shared" si="13"/>
        <v>0</v>
      </c>
      <c r="Q67" s="52"/>
      <c r="R67" s="53" t="str">
        <f t="shared" si="3"/>
        <v xml:space="preserve"> </v>
      </c>
      <c r="S67" s="54">
        <f t="shared" si="14"/>
        <v>0</v>
      </c>
      <c r="T67" s="55"/>
      <c r="U67" s="56" t="str">
        <f t="shared" si="4"/>
        <v xml:space="preserve"> </v>
      </c>
      <c r="V67" s="57">
        <f t="shared" si="15"/>
        <v>0</v>
      </c>
      <c r="W67" s="58"/>
      <c r="X67" s="59" t="str">
        <f t="shared" si="5"/>
        <v xml:space="preserve"> </v>
      </c>
      <c r="Y67" s="60">
        <f t="shared" si="16"/>
        <v>0</v>
      </c>
      <c r="Z67" s="61"/>
      <c r="AA67" s="62" t="str">
        <f t="shared" si="6"/>
        <v xml:space="preserve"> </v>
      </c>
      <c r="AB67" s="63">
        <f t="shared" si="17"/>
        <v>0</v>
      </c>
      <c r="AC67" s="121"/>
      <c r="AD67" s="122" t="str">
        <f t="shared" si="7"/>
        <v xml:space="preserve"> </v>
      </c>
      <c r="AE67" s="123">
        <f t="shared" si="18"/>
        <v>0</v>
      </c>
      <c r="AF67" s="39">
        <f t="shared" si="8"/>
        <v>0</v>
      </c>
      <c r="AG67" s="64">
        <f t="shared" si="9"/>
        <v>57</v>
      </c>
      <c r="AH67" s="39">
        <f t="shared" si="10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11"/>
        <v>0</v>
      </c>
      <c r="K68" s="46"/>
      <c r="L68" s="47" t="str">
        <f t="shared" si="1"/>
        <v xml:space="preserve"> </v>
      </c>
      <c r="M68" s="48">
        <f t="shared" si="12"/>
        <v>0</v>
      </c>
      <c r="N68" s="49"/>
      <c r="O68" s="50" t="str">
        <f t="shared" si="2"/>
        <v xml:space="preserve"> </v>
      </c>
      <c r="P68" s="51">
        <f t="shared" si="13"/>
        <v>0</v>
      </c>
      <c r="Q68" s="52"/>
      <c r="R68" s="53" t="str">
        <f t="shared" si="3"/>
        <v xml:space="preserve"> </v>
      </c>
      <c r="S68" s="54">
        <f t="shared" si="14"/>
        <v>0</v>
      </c>
      <c r="T68" s="55"/>
      <c r="U68" s="56" t="str">
        <f t="shared" si="4"/>
        <v xml:space="preserve"> </v>
      </c>
      <c r="V68" s="57">
        <f t="shared" si="15"/>
        <v>0</v>
      </c>
      <c r="W68" s="58"/>
      <c r="X68" s="59" t="str">
        <f t="shared" si="5"/>
        <v xml:space="preserve"> </v>
      </c>
      <c r="Y68" s="60">
        <f t="shared" si="16"/>
        <v>0</v>
      </c>
      <c r="Z68" s="61"/>
      <c r="AA68" s="62" t="str">
        <f t="shared" si="6"/>
        <v xml:space="preserve"> </v>
      </c>
      <c r="AB68" s="63">
        <f t="shared" si="17"/>
        <v>0</v>
      </c>
      <c r="AC68" s="121"/>
      <c r="AD68" s="122" t="str">
        <f t="shared" si="7"/>
        <v xml:space="preserve"> </v>
      </c>
      <c r="AE68" s="123">
        <f t="shared" si="18"/>
        <v>0</v>
      </c>
      <c r="AF68" s="39">
        <f t="shared" si="8"/>
        <v>0</v>
      </c>
      <c r="AG68" s="64">
        <f t="shared" si="9"/>
        <v>58</v>
      </c>
      <c r="AH68" s="39">
        <f t="shared" si="10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11"/>
        <v>0</v>
      </c>
      <c r="K69" s="46"/>
      <c r="L69" s="47" t="str">
        <f t="shared" si="1"/>
        <v xml:space="preserve"> </v>
      </c>
      <c r="M69" s="48">
        <f t="shared" si="12"/>
        <v>0</v>
      </c>
      <c r="N69" s="49"/>
      <c r="O69" s="50" t="str">
        <f t="shared" si="2"/>
        <v xml:space="preserve"> </v>
      </c>
      <c r="P69" s="51">
        <f t="shared" si="13"/>
        <v>0</v>
      </c>
      <c r="Q69" s="52"/>
      <c r="R69" s="53" t="str">
        <f t="shared" si="3"/>
        <v xml:space="preserve"> </v>
      </c>
      <c r="S69" s="54">
        <f t="shared" si="14"/>
        <v>0</v>
      </c>
      <c r="T69" s="55"/>
      <c r="U69" s="56" t="str">
        <f t="shared" si="4"/>
        <v xml:space="preserve"> </v>
      </c>
      <c r="V69" s="57">
        <f t="shared" si="15"/>
        <v>0</v>
      </c>
      <c r="W69" s="58"/>
      <c r="X69" s="59" t="str">
        <f t="shared" si="5"/>
        <v xml:space="preserve"> </v>
      </c>
      <c r="Y69" s="60">
        <f t="shared" si="16"/>
        <v>0</v>
      </c>
      <c r="Z69" s="61"/>
      <c r="AA69" s="62" t="str">
        <f t="shared" si="6"/>
        <v xml:space="preserve"> </v>
      </c>
      <c r="AB69" s="63">
        <f t="shared" si="17"/>
        <v>0</v>
      </c>
      <c r="AC69" s="121"/>
      <c r="AD69" s="122" t="str">
        <f t="shared" si="7"/>
        <v xml:space="preserve"> </v>
      </c>
      <c r="AE69" s="123">
        <f t="shared" si="18"/>
        <v>0</v>
      </c>
      <c r="AF69" s="39">
        <f t="shared" si="8"/>
        <v>0</v>
      </c>
      <c r="AG69" s="64">
        <f t="shared" si="9"/>
        <v>59</v>
      </c>
      <c r="AH69" s="39">
        <f t="shared" si="1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11"/>
        <v>0</v>
      </c>
      <c r="K70" s="46"/>
      <c r="L70" s="47" t="str">
        <f t="shared" si="1"/>
        <v xml:space="preserve"> </v>
      </c>
      <c r="M70" s="48">
        <f t="shared" si="12"/>
        <v>0</v>
      </c>
      <c r="N70" s="49"/>
      <c r="O70" s="50" t="str">
        <f t="shared" si="2"/>
        <v xml:space="preserve"> </v>
      </c>
      <c r="P70" s="51">
        <f t="shared" si="13"/>
        <v>0</v>
      </c>
      <c r="Q70" s="52"/>
      <c r="R70" s="53" t="str">
        <f t="shared" si="3"/>
        <v xml:space="preserve"> </v>
      </c>
      <c r="S70" s="54">
        <f t="shared" si="14"/>
        <v>0</v>
      </c>
      <c r="T70" s="55"/>
      <c r="U70" s="56" t="str">
        <f t="shared" si="4"/>
        <v xml:space="preserve"> </v>
      </c>
      <c r="V70" s="57">
        <f t="shared" si="15"/>
        <v>0</v>
      </c>
      <c r="W70" s="58"/>
      <c r="X70" s="59" t="str">
        <f t="shared" si="5"/>
        <v xml:space="preserve"> </v>
      </c>
      <c r="Y70" s="60">
        <f t="shared" si="16"/>
        <v>0</v>
      </c>
      <c r="Z70" s="61"/>
      <c r="AA70" s="62" t="str">
        <f t="shared" si="6"/>
        <v xml:space="preserve"> </v>
      </c>
      <c r="AB70" s="63">
        <f t="shared" si="17"/>
        <v>0</v>
      </c>
      <c r="AC70" s="121"/>
      <c r="AD70" s="122" t="str">
        <f t="shared" si="7"/>
        <v xml:space="preserve"> </v>
      </c>
      <c r="AE70" s="123">
        <f t="shared" si="18"/>
        <v>0</v>
      </c>
      <c r="AF70" s="39">
        <f t="shared" si="8"/>
        <v>0</v>
      </c>
      <c r="AG70" s="64">
        <f t="shared" si="9"/>
        <v>60</v>
      </c>
      <c r="AH70" s="39">
        <f t="shared" si="1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11"/>
        <v>0</v>
      </c>
      <c r="K71" s="46"/>
      <c r="L71" s="47" t="str">
        <f t="shared" si="1"/>
        <v xml:space="preserve"> </v>
      </c>
      <c r="M71" s="48">
        <f t="shared" si="12"/>
        <v>0</v>
      </c>
      <c r="N71" s="49"/>
      <c r="O71" s="50" t="str">
        <f t="shared" si="2"/>
        <v xml:space="preserve"> </v>
      </c>
      <c r="P71" s="51">
        <f t="shared" si="13"/>
        <v>0</v>
      </c>
      <c r="Q71" s="52"/>
      <c r="R71" s="53" t="str">
        <f t="shared" si="3"/>
        <v xml:space="preserve"> </v>
      </c>
      <c r="S71" s="54">
        <f t="shared" si="14"/>
        <v>0</v>
      </c>
      <c r="T71" s="55"/>
      <c r="U71" s="56" t="str">
        <f t="shared" si="4"/>
        <v xml:space="preserve"> </v>
      </c>
      <c r="V71" s="57">
        <f t="shared" si="15"/>
        <v>0</v>
      </c>
      <c r="W71" s="58"/>
      <c r="X71" s="59" t="str">
        <f t="shared" si="5"/>
        <v xml:space="preserve"> </v>
      </c>
      <c r="Y71" s="60">
        <f t="shared" si="16"/>
        <v>0</v>
      </c>
      <c r="Z71" s="61"/>
      <c r="AA71" s="62" t="str">
        <f t="shared" si="6"/>
        <v xml:space="preserve"> </v>
      </c>
      <c r="AB71" s="63">
        <f t="shared" si="17"/>
        <v>0</v>
      </c>
      <c r="AC71" s="121"/>
      <c r="AD71" s="122" t="str">
        <f t="shared" si="7"/>
        <v xml:space="preserve"> </v>
      </c>
      <c r="AE71" s="123">
        <f t="shared" si="18"/>
        <v>0</v>
      </c>
      <c r="AF71" s="39">
        <f t="shared" si="8"/>
        <v>0</v>
      </c>
      <c r="AG71" s="64">
        <f t="shared" si="9"/>
        <v>61</v>
      </c>
      <c r="AH71" s="39">
        <f t="shared" si="1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11"/>
        <v>0</v>
      </c>
      <c r="K72" s="46"/>
      <c r="L72" s="47" t="str">
        <f t="shared" si="1"/>
        <v xml:space="preserve"> </v>
      </c>
      <c r="M72" s="48">
        <f t="shared" si="12"/>
        <v>0</v>
      </c>
      <c r="N72" s="49"/>
      <c r="O72" s="50" t="str">
        <f t="shared" si="2"/>
        <v xml:space="preserve"> </v>
      </c>
      <c r="P72" s="51">
        <f t="shared" si="13"/>
        <v>0</v>
      </c>
      <c r="Q72" s="52"/>
      <c r="R72" s="53" t="str">
        <f t="shared" si="3"/>
        <v xml:space="preserve"> </v>
      </c>
      <c r="S72" s="54">
        <f t="shared" si="14"/>
        <v>0</v>
      </c>
      <c r="T72" s="55"/>
      <c r="U72" s="56" t="str">
        <f t="shared" si="4"/>
        <v xml:space="preserve"> </v>
      </c>
      <c r="V72" s="57">
        <f t="shared" si="15"/>
        <v>0</v>
      </c>
      <c r="W72" s="58"/>
      <c r="X72" s="59" t="str">
        <f t="shared" si="5"/>
        <v xml:space="preserve"> </v>
      </c>
      <c r="Y72" s="60">
        <f t="shared" si="16"/>
        <v>0</v>
      </c>
      <c r="Z72" s="61"/>
      <c r="AA72" s="62" t="str">
        <f t="shared" si="6"/>
        <v xml:space="preserve"> </v>
      </c>
      <c r="AB72" s="63">
        <f t="shared" si="17"/>
        <v>0</v>
      </c>
      <c r="AC72" s="121"/>
      <c r="AD72" s="122" t="str">
        <f t="shared" si="7"/>
        <v xml:space="preserve"> </v>
      </c>
      <c r="AE72" s="123">
        <f t="shared" si="18"/>
        <v>0</v>
      </c>
      <c r="AF72" s="39">
        <f t="shared" si="8"/>
        <v>0</v>
      </c>
      <c r="AG72" s="64">
        <f t="shared" si="9"/>
        <v>62</v>
      </c>
      <c r="AH72" s="39">
        <f t="shared" si="1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11"/>
        <v>0</v>
      </c>
      <c r="K73" s="46"/>
      <c r="L73" s="47" t="str">
        <f t="shared" si="1"/>
        <v xml:space="preserve"> </v>
      </c>
      <c r="M73" s="48">
        <f t="shared" si="12"/>
        <v>0</v>
      </c>
      <c r="N73" s="49"/>
      <c r="O73" s="50" t="str">
        <f t="shared" si="2"/>
        <v xml:space="preserve"> </v>
      </c>
      <c r="P73" s="51">
        <f t="shared" si="13"/>
        <v>0</v>
      </c>
      <c r="Q73" s="52"/>
      <c r="R73" s="53" t="str">
        <f t="shared" si="3"/>
        <v xml:space="preserve"> </v>
      </c>
      <c r="S73" s="54">
        <f t="shared" si="14"/>
        <v>0</v>
      </c>
      <c r="T73" s="55"/>
      <c r="U73" s="56" t="str">
        <f t="shared" si="4"/>
        <v xml:space="preserve"> </v>
      </c>
      <c r="V73" s="57">
        <f t="shared" si="15"/>
        <v>0</v>
      </c>
      <c r="W73" s="58"/>
      <c r="X73" s="59" t="str">
        <f t="shared" si="5"/>
        <v xml:space="preserve"> </v>
      </c>
      <c r="Y73" s="60">
        <f t="shared" si="16"/>
        <v>0</v>
      </c>
      <c r="Z73" s="61"/>
      <c r="AA73" s="62" t="str">
        <f t="shared" si="6"/>
        <v xml:space="preserve"> </v>
      </c>
      <c r="AB73" s="63">
        <f t="shared" si="17"/>
        <v>0</v>
      </c>
      <c r="AC73" s="121"/>
      <c r="AD73" s="122" t="str">
        <f t="shared" si="7"/>
        <v xml:space="preserve"> </v>
      </c>
      <c r="AE73" s="123">
        <f t="shared" si="18"/>
        <v>0</v>
      </c>
      <c r="AF73" s="39">
        <f t="shared" si="8"/>
        <v>0</v>
      </c>
      <c r="AG73" s="64">
        <f t="shared" si="9"/>
        <v>63</v>
      </c>
      <c r="AH73" s="39">
        <f t="shared" si="1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11"/>
        <v>0</v>
      </c>
      <c r="K74" s="46"/>
      <c r="L74" s="47" t="str">
        <f t="shared" si="1"/>
        <v xml:space="preserve"> </v>
      </c>
      <c r="M74" s="48">
        <f t="shared" si="12"/>
        <v>0</v>
      </c>
      <c r="N74" s="49"/>
      <c r="O74" s="50" t="str">
        <f t="shared" si="2"/>
        <v xml:space="preserve"> </v>
      </c>
      <c r="P74" s="51">
        <f t="shared" si="13"/>
        <v>0</v>
      </c>
      <c r="Q74" s="52"/>
      <c r="R74" s="53" t="str">
        <f t="shared" si="3"/>
        <v xml:space="preserve"> </v>
      </c>
      <c r="S74" s="54">
        <f t="shared" si="14"/>
        <v>0</v>
      </c>
      <c r="T74" s="55"/>
      <c r="U74" s="56" t="str">
        <f t="shared" si="4"/>
        <v xml:space="preserve"> </v>
      </c>
      <c r="V74" s="57">
        <f t="shared" si="15"/>
        <v>0</v>
      </c>
      <c r="W74" s="58"/>
      <c r="X74" s="59" t="str">
        <f t="shared" si="5"/>
        <v xml:space="preserve"> </v>
      </c>
      <c r="Y74" s="60">
        <f t="shared" si="16"/>
        <v>0</v>
      </c>
      <c r="Z74" s="61"/>
      <c r="AA74" s="62" t="str">
        <f t="shared" si="6"/>
        <v xml:space="preserve"> </v>
      </c>
      <c r="AB74" s="63">
        <f t="shared" si="17"/>
        <v>0</v>
      </c>
      <c r="AC74" s="121"/>
      <c r="AD74" s="122" t="str">
        <f t="shared" si="7"/>
        <v xml:space="preserve"> </v>
      </c>
      <c r="AE74" s="123">
        <f t="shared" si="18"/>
        <v>0</v>
      </c>
      <c r="AF74" s="39">
        <f t="shared" si="8"/>
        <v>0</v>
      </c>
      <c r="AG74" s="64">
        <f t="shared" si="9"/>
        <v>64</v>
      </c>
      <c r="AH74" s="39">
        <f t="shared" si="1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1">IF(SUMIF(AK$11:AK$97,$C75,AJ$11:AJ$97)=0," ",SUMIF(AK$11:AK$97,$C75,AJ$11:AJ$97))</f>
        <v xml:space="preserve"> </v>
      </c>
      <c r="J75" s="45">
        <f t="shared" si="11"/>
        <v>0</v>
      </c>
      <c r="K75" s="46"/>
      <c r="L75" s="47" t="str">
        <f t="shared" ref="L75:L92" si="22">IF(SUMIF(AN$11:AN$97,$C75,AM$11:AM$97)=0," ",SUMIF(AN$11:AN$97,$C75,AM$11:AM$97))</f>
        <v xml:space="preserve"> </v>
      </c>
      <c r="M75" s="48">
        <f t="shared" si="12"/>
        <v>0</v>
      </c>
      <c r="N75" s="49"/>
      <c r="O75" s="50" t="str">
        <f t="shared" ref="O75:O92" si="23">IF(SUMIF(AQ$11:AQ$97,$C75,AP$11:AP$97)=0," ",SUMIF(AQ$11:AQ$97,$C75,AP$11:AP$97))</f>
        <v xml:space="preserve"> </v>
      </c>
      <c r="P75" s="51">
        <f t="shared" si="13"/>
        <v>0</v>
      </c>
      <c r="Q75" s="52"/>
      <c r="R75" s="53" t="str">
        <f t="shared" ref="R75:R92" si="24">IF(SUMIF(AT$11:AT$97,$C75,AS$11:AS$97)=0," ",SUMIF(AT$11:AT$97,$C75,AS$11:AS$97))</f>
        <v xml:space="preserve"> </v>
      </c>
      <c r="S75" s="54">
        <f t="shared" si="14"/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si="15"/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si="16"/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si="17"/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si="18"/>
        <v>0</v>
      </c>
      <c r="AF75" s="39">
        <f t="shared" ref="AF75:AF91" si="29">J75+M75+P75+S75+V75+Y75+AB75+AE75</f>
        <v>0</v>
      </c>
      <c r="AG75" s="64">
        <f t="shared" ref="AG75:AG90" si="30">A75</f>
        <v>65</v>
      </c>
      <c r="AH75" s="39">
        <f t="shared" ref="AH75:AH91" si="3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1"/>
        <v xml:space="preserve"> </v>
      </c>
      <c r="J76" s="45">
        <f t="shared" ref="J76:J90" si="32">IF(I76=" ",0,IF(I76=1,50,IF(I76=2,48,IF(I76=3,46,IF(I76=4,44,IF(I76=5,42,IF(AND(I76&gt;5,I76&lt;45),46-I76,2)))))))</f>
        <v>0</v>
      </c>
      <c r="K76" s="46"/>
      <c r="L76" s="47" t="str">
        <f t="shared" si="22"/>
        <v xml:space="preserve"> </v>
      </c>
      <c r="M76" s="48">
        <f t="shared" ref="M76:M90" si="33">IF(L76=" ",0,IF(L76=1,50,IF(L76=2,48,IF(L76=3,46,IF(L76=4,44,IF(L76=5,42,IF(AND(L76&gt;5,L76&lt;45),46-L76,2)))))))</f>
        <v>0</v>
      </c>
      <c r="N76" s="49"/>
      <c r="O76" s="50" t="str">
        <f t="shared" si="23"/>
        <v xml:space="preserve"> </v>
      </c>
      <c r="P76" s="51">
        <f t="shared" ref="P76:P90" si="34">IF(O76=" ",0,IF(O76=1,50,IF(O76=2,48,IF(O76=3,46,IF(O76=4,44,IF(O76=5,42,IF(AND(O76&gt;5,O76&lt;45),46-O76,2)))))))</f>
        <v>0</v>
      </c>
      <c r="Q76" s="52"/>
      <c r="R76" s="53" t="str">
        <f t="shared" si="24"/>
        <v xml:space="preserve"> </v>
      </c>
      <c r="S76" s="54">
        <f t="shared" ref="S76:S90" si="35">IF(R76=" ",0,IF(R76=1,50,IF(R76=2,48,IF(R76=3,46,IF(R76=4,44,IF(R76=5,42,IF(AND(R76&gt;5,R76&lt;45),46-R76,2)))))))</f>
        <v>0</v>
      </c>
      <c r="T76" s="55"/>
      <c r="U76" s="56" t="str">
        <f t="shared" si="25"/>
        <v xml:space="preserve"> </v>
      </c>
      <c r="V76" s="57">
        <f t="shared" ref="V76:V90" si="36">IF(U76=" ",0,IF(U76=1,50,IF(U76=2,48,IF(U76=3,46,IF(U76=4,44,IF(U76=5,42,IF(AND(U76&gt;5,U76&lt;45),46-U76,2)))))))</f>
        <v>0</v>
      </c>
      <c r="W76" s="58"/>
      <c r="X76" s="59" t="str">
        <f t="shared" si="26"/>
        <v xml:space="preserve"> </v>
      </c>
      <c r="Y76" s="60">
        <f t="shared" ref="Y76:Y90" si="37">IF(X76=" ",0,IF(X76=1,50,IF(X76=2,48,IF(X76=3,46,IF(X76=4,44,IF(X76=5,42,IF(AND(X76&gt;5,X76&lt;45),46-X76,2)))))))</f>
        <v>0</v>
      </c>
      <c r="Z76" s="61"/>
      <c r="AA76" s="62" t="str">
        <f t="shared" si="27"/>
        <v xml:space="preserve"> </v>
      </c>
      <c r="AB76" s="63">
        <f t="shared" ref="AB76:AB90" si="38">IF(AA76=" ",0,IF(AA76=1,50,IF(AA76=2,48,IF(AA76=3,46,IF(AA76=4,44,IF(AA76=5,42,IF(AND(AA76&gt;5,AA76&lt;45),46-AA76,2)))))))</f>
        <v>0</v>
      </c>
      <c r="AC76" s="121"/>
      <c r="AD76" s="122" t="str">
        <f t="shared" si="28"/>
        <v xml:space="preserve"> </v>
      </c>
      <c r="AE76" s="123">
        <f t="shared" ref="AE76:AE90" si="39">IF(AD76=" ",0,IF(AD76=1,50,IF(AD76=2,48,IF(AD76=3,46,IF(AD76=4,44,IF(AD76=5,42,IF(AND(AD76&gt;5,AD76&lt;45),46-AD76,2)))))))</f>
        <v>0</v>
      </c>
      <c r="AF76" s="39">
        <f t="shared" si="29"/>
        <v>0</v>
      </c>
      <c r="AG76" s="64">
        <f t="shared" si="30"/>
        <v>66</v>
      </c>
      <c r="AH76" s="39">
        <f t="shared" si="3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1"/>
        <v xml:space="preserve"> </v>
      </c>
      <c r="J77" s="45">
        <f t="shared" si="32"/>
        <v>0</v>
      </c>
      <c r="K77" s="46"/>
      <c r="L77" s="47" t="str">
        <f t="shared" si="22"/>
        <v xml:space="preserve"> </v>
      </c>
      <c r="M77" s="48">
        <f t="shared" si="33"/>
        <v>0</v>
      </c>
      <c r="N77" s="49"/>
      <c r="O77" s="50" t="str">
        <f t="shared" si="23"/>
        <v xml:space="preserve"> </v>
      </c>
      <c r="P77" s="51">
        <f t="shared" si="34"/>
        <v>0</v>
      </c>
      <c r="Q77" s="52"/>
      <c r="R77" s="53" t="str">
        <f t="shared" si="24"/>
        <v xml:space="preserve"> </v>
      </c>
      <c r="S77" s="54">
        <f t="shared" si="35"/>
        <v>0</v>
      </c>
      <c r="T77" s="55"/>
      <c r="U77" s="56" t="str">
        <f t="shared" si="25"/>
        <v xml:space="preserve"> </v>
      </c>
      <c r="V77" s="57">
        <f t="shared" si="36"/>
        <v>0</v>
      </c>
      <c r="W77" s="58"/>
      <c r="X77" s="59" t="str">
        <f t="shared" si="26"/>
        <v xml:space="preserve"> </v>
      </c>
      <c r="Y77" s="60">
        <f t="shared" si="37"/>
        <v>0</v>
      </c>
      <c r="Z77" s="61"/>
      <c r="AA77" s="62" t="str">
        <f t="shared" si="27"/>
        <v xml:space="preserve"> </v>
      </c>
      <c r="AB77" s="63">
        <f t="shared" si="38"/>
        <v>0</v>
      </c>
      <c r="AC77" s="121"/>
      <c r="AD77" s="122" t="str">
        <f t="shared" si="28"/>
        <v xml:space="preserve"> </v>
      </c>
      <c r="AE77" s="123">
        <f t="shared" si="39"/>
        <v>0</v>
      </c>
      <c r="AF77" s="39">
        <f t="shared" si="29"/>
        <v>0</v>
      </c>
      <c r="AG77" s="64">
        <f t="shared" si="30"/>
        <v>67</v>
      </c>
      <c r="AH77" s="39">
        <f t="shared" si="3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1"/>
        <v xml:space="preserve"> </v>
      </c>
      <c r="J78" s="45">
        <f t="shared" si="32"/>
        <v>0</v>
      </c>
      <c r="K78" s="46"/>
      <c r="L78" s="47" t="str">
        <f t="shared" si="22"/>
        <v xml:space="preserve"> </v>
      </c>
      <c r="M78" s="48">
        <f t="shared" si="33"/>
        <v>0</v>
      </c>
      <c r="N78" s="49"/>
      <c r="O78" s="50" t="str">
        <f t="shared" si="23"/>
        <v xml:space="preserve"> </v>
      </c>
      <c r="P78" s="51">
        <f t="shared" si="34"/>
        <v>0</v>
      </c>
      <c r="Q78" s="52"/>
      <c r="R78" s="53" t="str">
        <f t="shared" si="24"/>
        <v xml:space="preserve"> </v>
      </c>
      <c r="S78" s="54">
        <f t="shared" si="35"/>
        <v>0</v>
      </c>
      <c r="T78" s="55"/>
      <c r="U78" s="56" t="str">
        <f t="shared" si="25"/>
        <v xml:space="preserve"> </v>
      </c>
      <c r="V78" s="57">
        <f t="shared" si="36"/>
        <v>0</v>
      </c>
      <c r="W78" s="58"/>
      <c r="X78" s="59" t="str">
        <f t="shared" si="26"/>
        <v xml:space="preserve"> </v>
      </c>
      <c r="Y78" s="60">
        <f t="shared" si="37"/>
        <v>0</v>
      </c>
      <c r="Z78" s="61"/>
      <c r="AA78" s="62" t="str">
        <f t="shared" si="27"/>
        <v xml:space="preserve"> </v>
      </c>
      <c r="AB78" s="63">
        <f t="shared" si="38"/>
        <v>0</v>
      </c>
      <c r="AC78" s="121"/>
      <c r="AD78" s="122" t="str">
        <f t="shared" si="28"/>
        <v xml:space="preserve"> </v>
      </c>
      <c r="AE78" s="123">
        <f t="shared" si="39"/>
        <v>0</v>
      </c>
      <c r="AF78" s="39">
        <f t="shared" si="29"/>
        <v>0</v>
      </c>
      <c r="AG78" s="64">
        <f t="shared" si="30"/>
        <v>68</v>
      </c>
      <c r="AH78" s="39">
        <f t="shared" si="3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1"/>
        <v xml:space="preserve"> </v>
      </c>
      <c r="J79" s="45">
        <f t="shared" si="32"/>
        <v>0</v>
      </c>
      <c r="K79" s="46"/>
      <c r="L79" s="47" t="str">
        <f t="shared" si="22"/>
        <v xml:space="preserve"> </v>
      </c>
      <c r="M79" s="48">
        <f t="shared" si="33"/>
        <v>0</v>
      </c>
      <c r="N79" s="49"/>
      <c r="O79" s="50" t="str">
        <f t="shared" si="23"/>
        <v xml:space="preserve"> </v>
      </c>
      <c r="P79" s="51">
        <f t="shared" si="34"/>
        <v>0</v>
      </c>
      <c r="Q79" s="52"/>
      <c r="R79" s="53" t="str">
        <f t="shared" si="24"/>
        <v xml:space="preserve"> </v>
      </c>
      <c r="S79" s="54">
        <f t="shared" si="35"/>
        <v>0</v>
      </c>
      <c r="T79" s="55"/>
      <c r="U79" s="56" t="str">
        <f t="shared" si="25"/>
        <v xml:space="preserve"> </v>
      </c>
      <c r="V79" s="57">
        <f t="shared" si="36"/>
        <v>0</v>
      </c>
      <c r="W79" s="58"/>
      <c r="X79" s="59" t="str">
        <f t="shared" si="26"/>
        <v xml:space="preserve"> </v>
      </c>
      <c r="Y79" s="60">
        <f t="shared" si="37"/>
        <v>0</v>
      </c>
      <c r="Z79" s="61"/>
      <c r="AA79" s="62" t="str">
        <f t="shared" si="27"/>
        <v xml:space="preserve"> </v>
      </c>
      <c r="AB79" s="63">
        <f t="shared" si="38"/>
        <v>0</v>
      </c>
      <c r="AC79" s="121"/>
      <c r="AD79" s="122" t="str">
        <f t="shared" si="28"/>
        <v xml:space="preserve"> </v>
      </c>
      <c r="AE79" s="123">
        <f t="shared" si="39"/>
        <v>0</v>
      </c>
      <c r="AF79" s="39">
        <f t="shared" si="29"/>
        <v>0</v>
      </c>
      <c r="AG79" s="64">
        <f t="shared" si="30"/>
        <v>69</v>
      </c>
      <c r="AH79" s="39">
        <f t="shared" si="3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1"/>
        <v xml:space="preserve"> </v>
      </c>
      <c r="J80" s="45">
        <f t="shared" si="32"/>
        <v>0</v>
      </c>
      <c r="K80" s="46"/>
      <c r="L80" s="47" t="str">
        <f t="shared" si="22"/>
        <v xml:space="preserve"> </v>
      </c>
      <c r="M80" s="48">
        <f t="shared" si="33"/>
        <v>0</v>
      </c>
      <c r="N80" s="49"/>
      <c r="O80" s="50" t="str">
        <f t="shared" si="23"/>
        <v xml:space="preserve"> </v>
      </c>
      <c r="P80" s="51">
        <f t="shared" si="34"/>
        <v>0</v>
      </c>
      <c r="Q80" s="52"/>
      <c r="R80" s="53" t="str">
        <f t="shared" si="24"/>
        <v xml:space="preserve"> </v>
      </c>
      <c r="S80" s="54">
        <f t="shared" si="35"/>
        <v>0</v>
      </c>
      <c r="T80" s="55"/>
      <c r="U80" s="56" t="str">
        <f t="shared" si="25"/>
        <v xml:space="preserve"> </v>
      </c>
      <c r="V80" s="57">
        <f t="shared" si="36"/>
        <v>0</v>
      </c>
      <c r="W80" s="58"/>
      <c r="X80" s="59" t="str">
        <f t="shared" si="26"/>
        <v xml:space="preserve"> </v>
      </c>
      <c r="Y80" s="60">
        <f t="shared" si="37"/>
        <v>0</v>
      </c>
      <c r="Z80" s="61"/>
      <c r="AA80" s="62" t="str">
        <f t="shared" si="27"/>
        <v xml:space="preserve"> </v>
      </c>
      <c r="AB80" s="63">
        <f t="shared" si="38"/>
        <v>0</v>
      </c>
      <c r="AC80" s="121"/>
      <c r="AD80" s="122" t="str">
        <f t="shared" si="28"/>
        <v xml:space="preserve"> </v>
      </c>
      <c r="AE80" s="123">
        <f t="shared" si="39"/>
        <v>0</v>
      </c>
      <c r="AF80" s="39">
        <f t="shared" si="29"/>
        <v>0</v>
      </c>
      <c r="AG80" s="64">
        <f t="shared" si="30"/>
        <v>70</v>
      </c>
      <c r="AH80" s="39">
        <f t="shared" si="3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1"/>
        <v xml:space="preserve"> </v>
      </c>
      <c r="J81" s="45">
        <f t="shared" si="32"/>
        <v>0</v>
      </c>
      <c r="K81" s="46"/>
      <c r="L81" s="47" t="str">
        <f t="shared" si="22"/>
        <v xml:space="preserve"> </v>
      </c>
      <c r="M81" s="48">
        <f t="shared" si="33"/>
        <v>0</v>
      </c>
      <c r="N81" s="49"/>
      <c r="O81" s="50" t="str">
        <f t="shared" si="23"/>
        <v xml:space="preserve"> </v>
      </c>
      <c r="P81" s="51">
        <f t="shared" si="34"/>
        <v>0</v>
      </c>
      <c r="Q81" s="52"/>
      <c r="R81" s="53" t="str">
        <f t="shared" si="24"/>
        <v xml:space="preserve"> </v>
      </c>
      <c r="S81" s="54">
        <f t="shared" si="35"/>
        <v>0</v>
      </c>
      <c r="T81" s="55"/>
      <c r="U81" s="56" t="str">
        <f t="shared" si="25"/>
        <v xml:space="preserve"> </v>
      </c>
      <c r="V81" s="57">
        <f t="shared" si="36"/>
        <v>0</v>
      </c>
      <c r="W81" s="58"/>
      <c r="X81" s="59" t="str">
        <f t="shared" si="26"/>
        <v xml:space="preserve"> </v>
      </c>
      <c r="Y81" s="60">
        <f t="shared" si="37"/>
        <v>0</v>
      </c>
      <c r="Z81" s="61"/>
      <c r="AA81" s="62" t="str">
        <f t="shared" si="27"/>
        <v xml:space="preserve"> </v>
      </c>
      <c r="AB81" s="63">
        <f t="shared" si="38"/>
        <v>0</v>
      </c>
      <c r="AC81" s="121"/>
      <c r="AD81" s="122" t="str">
        <f t="shared" si="28"/>
        <v xml:space="preserve"> </v>
      </c>
      <c r="AE81" s="123">
        <f t="shared" si="39"/>
        <v>0</v>
      </c>
      <c r="AF81" s="39">
        <f t="shared" si="29"/>
        <v>0</v>
      </c>
      <c r="AG81" s="64">
        <f t="shared" si="30"/>
        <v>71</v>
      </c>
      <c r="AH81" s="39">
        <f t="shared" si="3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1"/>
        <v xml:space="preserve"> </v>
      </c>
      <c r="J82" s="45">
        <f t="shared" si="32"/>
        <v>0</v>
      </c>
      <c r="K82" s="46"/>
      <c r="L82" s="47" t="str">
        <f t="shared" si="22"/>
        <v xml:space="preserve"> </v>
      </c>
      <c r="M82" s="48">
        <f t="shared" si="33"/>
        <v>0</v>
      </c>
      <c r="N82" s="49"/>
      <c r="O82" s="50" t="str">
        <f t="shared" si="23"/>
        <v xml:space="preserve"> </v>
      </c>
      <c r="P82" s="51">
        <f t="shared" si="34"/>
        <v>0</v>
      </c>
      <c r="Q82" s="52"/>
      <c r="R82" s="53" t="str">
        <f t="shared" si="24"/>
        <v xml:space="preserve"> </v>
      </c>
      <c r="S82" s="54">
        <f t="shared" si="35"/>
        <v>0</v>
      </c>
      <c r="T82" s="55"/>
      <c r="U82" s="56" t="str">
        <f t="shared" si="25"/>
        <v xml:space="preserve"> </v>
      </c>
      <c r="V82" s="57">
        <f t="shared" si="36"/>
        <v>0</v>
      </c>
      <c r="W82" s="58"/>
      <c r="X82" s="59" t="str">
        <f t="shared" si="26"/>
        <v xml:space="preserve"> </v>
      </c>
      <c r="Y82" s="60">
        <f t="shared" si="37"/>
        <v>0</v>
      </c>
      <c r="Z82" s="61"/>
      <c r="AA82" s="62" t="str">
        <f t="shared" si="27"/>
        <v xml:space="preserve"> </v>
      </c>
      <c r="AB82" s="63">
        <f t="shared" si="38"/>
        <v>0</v>
      </c>
      <c r="AC82" s="121"/>
      <c r="AD82" s="122" t="str">
        <f t="shared" si="28"/>
        <v xml:space="preserve"> </v>
      </c>
      <c r="AE82" s="123">
        <f t="shared" si="39"/>
        <v>0</v>
      </c>
      <c r="AF82" s="39">
        <f t="shared" si="29"/>
        <v>0</v>
      </c>
      <c r="AG82" s="64">
        <f t="shared" si="30"/>
        <v>72</v>
      </c>
      <c r="AH82" s="39">
        <f t="shared" si="3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1"/>
        <v xml:space="preserve"> </v>
      </c>
      <c r="J83" s="45">
        <f t="shared" si="32"/>
        <v>0</v>
      </c>
      <c r="K83" s="46"/>
      <c r="L83" s="47" t="str">
        <f t="shared" si="22"/>
        <v xml:space="preserve"> </v>
      </c>
      <c r="M83" s="48">
        <f t="shared" si="33"/>
        <v>0</v>
      </c>
      <c r="N83" s="49"/>
      <c r="O83" s="50" t="str">
        <f t="shared" si="23"/>
        <v xml:space="preserve"> </v>
      </c>
      <c r="P83" s="51">
        <f t="shared" si="34"/>
        <v>0</v>
      </c>
      <c r="Q83" s="52"/>
      <c r="R83" s="53" t="str">
        <f t="shared" si="24"/>
        <v xml:space="preserve"> </v>
      </c>
      <c r="S83" s="54">
        <f t="shared" si="35"/>
        <v>0</v>
      </c>
      <c r="T83" s="55"/>
      <c r="U83" s="56" t="str">
        <f t="shared" si="25"/>
        <v xml:space="preserve"> </v>
      </c>
      <c r="V83" s="57">
        <f t="shared" si="36"/>
        <v>0</v>
      </c>
      <c r="W83" s="58"/>
      <c r="X83" s="59" t="str">
        <f t="shared" si="26"/>
        <v xml:space="preserve"> </v>
      </c>
      <c r="Y83" s="60">
        <f t="shared" si="37"/>
        <v>0</v>
      </c>
      <c r="Z83" s="61"/>
      <c r="AA83" s="62" t="str">
        <f t="shared" si="27"/>
        <v xml:space="preserve"> </v>
      </c>
      <c r="AB83" s="63">
        <f t="shared" si="38"/>
        <v>0</v>
      </c>
      <c r="AC83" s="121"/>
      <c r="AD83" s="122" t="str">
        <f t="shared" si="28"/>
        <v xml:space="preserve"> </v>
      </c>
      <c r="AE83" s="123">
        <f t="shared" si="39"/>
        <v>0</v>
      </c>
      <c r="AF83" s="39">
        <f t="shared" si="29"/>
        <v>0</v>
      </c>
      <c r="AG83" s="64">
        <f t="shared" si="30"/>
        <v>73</v>
      </c>
      <c r="AH83" s="39">
        <f t="shared" si="3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1"/>
        <v xml:space="preserve"> </v>
      </c>
      <c r="J84" s="45">
        <f t="shared" si="32"/>
        <v>0</v>
      </c>
      <c r="K84" s="46"/>
      <c r="L84" s="47" t="str">
        <f t="shared" si="22"/>
        <v xml:space="preserve"> </v>
      </c>
      <c r="M84" s="48">
        <f t="shared" si="33"/>
        <v>0</v>
      </c>
      <c r="N84" s="49"/>
      <c r="O84" s="50" t="str">
        <f t="shared" si="23"/>
        <v xml:space="preserve"> </v>
      </c>
      <c r="P84" s="51">
        <f t="shared" si="34"/>
        <v>0</v>
      </c>
      <c r="Q84" s="52"/>
      <c r="R84" s="53" t="str">
        <f t="shared" si="24"/>
        <v xml:space="preserve"> </v>
      </c>
      <c r="S84" s="54">
        <f t="shared" si="35"/>
        <v>0</v>
      </c>
      <c r="T84" s="55"/>
      <c r="U84" s="56" t="str">
        <f t="shared" si="25"/>
        <v xml:space="preserve"> </v>
      </c>
      <c r="V84" s="57">
        <f t="shared" si="36"/>
        <v>0</v>
      </c>
      <c r="W84" s="58"/>
      <c r="X84" s="59" t="str">
        <f t="shared" si="26"/>
        <v xml:space="preserve"> </v>
      </c>
      <c r="Y84" s="60">
        <f t="shared" si="37"/>
        <v>0</v>
      </c>
      <c r="Z84" s="61"/>
      <c r="AA84" s="62" t="str">
        <f t="shared" si="27"/>
        <v xml:space="preserve"> </v>
      </c>
      <c r="AB84" s="63">
        <f t="shared" si="38"/>
        <v>0</v>
      </c>
      <c r="AC84" s="121"/>
      <c r="AD84" s="122" t="str">
        <f t="shared" si="28"/>
        <v xml:space="preserve"> </v>
      </c>
      <c r="AE84" s="123">
        <f t="shared" si="39"/>
        <v>0</v>
      </c>
      <c r="AF84" s="39">
        <f t="shared" si="29"/>
        <v>0</v>
      </c>
      <c r="AG84" s="64">
        <f t="shared" si="30"/>
        <v>74</v>
      </c>
      <c r="AH84" s="39">
        <f t="shared" si="3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1"/>
        <v xml:space="preserve"> </v>
      </c>
      <c r="J85" s="45">
        <f t="shared" si="32"/>
        <v>0</v>
      </c>
      <c r="K85" s="46"/>
      <c r="L85" s="47" t="str">
        <f t="shared" si="22"/>
        <v xml:space="preserve"> </v>
      </c>
      <c r="M85" s="48">
        <f t="shared" si="33"/>
        <v>0</v>
      </c>
      <c r="N85" s="49"/>
      <c r="O85" s="50" t="str">
        <f t="shared" si="23"/>
        <v xml:space="preserve"> </v>
      </c>
      <c r="P85" s="51">
        <f t="shared" si="34"/>
        <v>0</v>
      </c>
      <c r="Q85" s="52"/>
      <c r="R85" s="53" t="str">
        <f t="shared" si="24"/>
        <v xml:space="preserve"> </v>
      </c>
      <c r="S85" s="54">
        <f t="shared" si="35"/>
        <v>0</v>
      </c>
      <c r="T85" s="55"/>
      <c r="U85" s="56" t="str">
        <f t="shared" si="25"/>
        <v xml:space="preserve"> </v>
      </c>
      <c r="V85" s="57">
        <f t="shared" si="36"/>
        <v>0</v>
      </c>
      <c r="W85" s="58"/>
      <c r="X85" s="59" t="str">
        <f t="shared" si="26"/>
        <v xml:space="preserve"> </v>
      </c>
      <c r="Y85" s="60">
        <f t="shared" si="37"/>
        <v>0</v>
      </c>
      <c r="Z85" s="61"/>
      <c r="AA85" s="62" t="str">
        <f t="shared" si="27"/>
        <v xml:space="preserve"> </v>
      </c>
      <c r="AB85" s="63">
        <f t="shared" si="38"/>
        <v>0</v>
      </c>
      <c r="AC85" s="121"/>
      <c r="AD85" s="122" t="str">
        <f t="shared" si="28"/>
        <v xml:space="preserve"> </v>
      </c>
      <c r="AE85" s="123">
        <f t="shared" si="39"/>
        <v>0</v>
      </c>
      <c r="AF85" s="39">
        <f t="shared" si="29"/>
        <v>0</v>
      </c>
      <c r="AG85" s="64">
        <f t="shared" si="30"/>
        <v>75</v>
      </c>
      <c r="AH85" s="39">
        <f t="shared" si="3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1"/>
        <v xml:space="preserve"> </v>
      </c>
      <c r="J86" s="45">
        <f t="shared" si="32"/>
        <v>0</v>
      </c>
      <c r="K86" s="46"/>
      <c r="L86" s="47" t="str">
        <f t="shared" si="22"/>
        <v xml:space="preserve"> </v>
      </c>
      <c r="M86" s="48">
        <f t="shared" si="33"/>
        <v>0</v>
      </c>
      <c r="N86" s="49"/>
      <c r="O86" s="50" t="str">
        <f t="shared" si="23"/>
        <v xml:space="preserve"> </v>
      </c>
      <c r="P86" s="51">
        <f t="shared" si="34"/>
        <v>0</v>
      </c>
      <c r="Q86" s="52"/>
      <c r="R86" s="53" t="str">
        <f t="shared" si="24"/>
        <v xml:space="preserve"> </v>
      </c>
      <c r="S86" s="54">
        <f t="shared" si="35"/>
        <v>0</v>
      </c>
      <c r="T86" s="55"/>
      <c r="U86" s="56" t="str">
        <f t="shared" si="25"/>
        <v xml:space="preserve"> </v>
      </c>
      <c r="V86" s="57">
        <f t="shared" si="36"/>
        <v>0</v>
      </c>
      <c r="W86" s="58"/>
      <c r="X86" s="59" t="str">
        <f t="shared" si="26"/>
        <v xml:space="preserve"> </v>
      </c>
      <c r="Y86" s="60">
        <f t="shared" si="37"/>
        <v>0</v>
      </c>
      <c r="Z86" s="61"/>
      <c r="AA86" s="62" t="str">
        <f t="shared" si="27"/>
        <v xml:space="preserve"> </v>
      </c>
      <c r="AB86" s="63">
        <f t="shared" si="38"/>
        <v>0</v>
      </c>
      <c r="AC86" s="121"/>
      <c r="AD86" s="122" t="str">
        <f t="shared" si="28"/>
        <v xml:space="preserve"> </v>
      </c>
      <c r="AE86" s="123">
        <f t="shared" si="39"/>
        <v>0</v>
      </c>
      <c r="AF86" s="39">
        <f t="shared" si="29"/>
        <v>0</v>
      </c>
      <c r="AG86" s="64">
        <f t="shared" si="30"/>
        <v>76</v>
      </c>
      <c r="AH86" s="39">
        <f t="shared" si="3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1"/>
        <v xml:space="preserve"> </v>
      </c>
      <c r="J87" s="45">
        <f t="shared" si="32"/>
        <v>0</v>
      </c>
      <c r="K87" s="46"/>
      <c r="L87" s="47" t="str">
        <f t="shared" si="22"/>
        <v xml:space="preserve"> </v>
      </c>
      <c r="M87" s="48">
        <f t="shared" si="33"/>
        <v>0</v>
      </c>
      <c r="N87" s="49"/>
      <c r="O87" s="50" t="str">
        <f t="shared" si="23"/>
        <v xml:space="preserve"> </v>
      </c>
      <c r="P87" s="51">
        <f t="shared" si="34"/>
        <v>0</v>
      </c>
      <c r="Q87" s="52"/>
      <c r="R87" s="53" t="str">
        <f t="shared" si="24"/>
        <v xml:space="preserve"> </v>
      </c>
      <c r="S87" s="54">
        <f t="shared" si="35"/>
        <v>0</v>
      </c>
      <c r="T87" s="55"/>
      <c r="U87" s="56" t="str">
        <f t="shared" si="25"/>
        <v xml:space="preserve"> </v>
      </c>
      <c r="V87" s="57">
        <f t="shared" si="36"/>
        <v>0</v>
      </c>
      <c r="W87" s="58"/>
      <c r="X87" s="59" t="str">
        <f t="shared" si="26"/>
        <v xml:space="preserve"> </v>
      </c>
      <c r="Y87" s="60">
        <f t="shared" si="37"/>
        <v>0</v>
      </c>
      <c r="Z87" s="61"/>
      <c r="AA87" s="62" t="str">
        <f t="shared" si="27"/>
        <v xml:space="preserve"> </v>
      </c>
      <c r="AB87" s="63">
        <f t="shared" si="38"/>
        <v>0</v>
      </c>
      <c r="AC87" s="121"/>
      <c r="AD87" s="122" t="str">
        <f t="shared" si="28"/>
        <v xml:space="preserve"> </v>
      </c>
      <c r="AE87" s="123">
        <f t="shared" si="39"/>
        <v>0</v>
      </c>
      <c r="AF87" s="39">
        <f t="shared" si="29"/>
        <v>0</v>
      </c>
      <c r="AG87" s="64">
        <f t="shared" si="30"/>
        <v>77</v>
      </c>
      <c r="AH87" s="39">
        <f t="shared" si="3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1"/>
        <v xml:space="preserve"> </v>
      </c>
      <c r="J88" s="45">
        <f t="shared" si="32"/>
        <v>0</v>
      </c>
      <c r="K88" s="46"/>
      <c r="L88" s="47" t="str">
        <f t="shared" si="22"/>
        <v xml:space="preserve"> </v>
      </c>
      <c r="M88" s="48">
        <f t="shared" si="33"/>
        <v>0</v>
      </c>
      <c r="N88" s="49"/>
      <c r="O88" s="50" t="str">
        <f t="shared" si="23"/>
        <v xml:space="preserve"> </v>
      </c>
      <c r="P88" s="51">
        <f t="shared" si="34"/>
        <v>0</v>
      </c>
      <c r="Q88" s="52"/>
      <c r="R88" s="53" t="str">
        <f t="shared" si="24"/>
        <v xml:space="preserve"> </v>
      </c>
      <c r="S88" s="54">
        <f t="shared" si="35"/>
        <v>0</v>
      </c>
      <c r="T88" s="55"/>
      <c r="U88" s="56" t="str">
        <f t="shared" si="25"/>
        <v xml:space="preserve"> </v>
      </c>
      <c r="V88" s="57">
        <f t="shared" si="36"/>
        <v>0</v>
      </c>
      <c r="W88" s="58"/>
      <c r="X88" s="59" t="str">
        <f t="shared" si="26"/>
        <v xml:space="preserve"> </v>
      </c>
      <c r="Y88" s="60">
        <f t="shared" si="37"/>
        <v>0</v>
      </c>
      <c r="Z88" s="61"/>
      <c r="AA88" s="62" t="str">
        <f t="shared" si="27"/>
        <v xml:space="preserve"> </v>
      </c>
      <c r="AB88" s="63">
        <f t="shared" si="38"/>
        <v>0</v>
      </c>
      <c r="AC88" s="121"/>
      <c r="AD88" s="122" t="str">
        <f t="shared" si="28"/>
        <v xml:space="preserve"> </v>
      </c>
      <c r="AE88" s="123">
        <f t="shared" si="39"/>
        <v>0</v>
      </c>
      <c r="AF88" s="39">
        <f t="shared" si="29"/>
        <v>0</v>
      </c>
      <c r="AG88" s="64">
        <f t="shared" si="30"/>
        <v>78</v>
      </c>
      <c r="AH88" s="39">
        <f t="shared" si="3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1"/>
        <v xml:space="preserve"> </v>
      </c>
      <c r="J89" s="45">
        <f t="shared" si="32"/>
        <v>0</v>
      </c>
      <c r="K89" s="46"/>
      <c r="L89" s="47" t="str">
        <f t="shared" si="22"/>
        <v xml:space="preserve"> </v>
      </c>
      <c r="M89" s="48">
        <f t="shared" si="33"/>
        <v>0</v>
      </c>
      <c r="N89" s="49"/>
      <c r="O89" s="50" t="str">
        <f t="shared" si="23"/>
        <v xml:space="preserve"> </v>
      </c>
      <c r="P89" s="51">
        <f t="shared" si="34"/>
        <v>0</v>
      </c>
      <c r="Q89" s="52"/>
      <c r="R89" s="53" t="str">
        <f t="shared" si="24"/>
        <v xml:space="preserve"> </v>
      </c>
      <c r="S89" s="54">
        <f t="shared" si="35"/>
        <v>0</v>
      </c>
      <c r="T89" s="55"/>
      <c r="U89" s="56" t="str">
        <f t="shared" si="25"/>
        <v xml:space="preserve"> </v>
      </c>
      <c r="V89" s="57">
        <f t="shared" si="36"/>
        <v>0</v>
      </c>
      <c r="W89" s="58"/>
      <c r="X89" s="59" t="str">
        <f t="shared" si="26"/>
        <v xml:space="preserve"> </v>
      </c>
      <c r="Y89" s="60">
        <f t="shared" si="37"/>
        <v>0</v>
      </c>
      <c r="Z89" s="61"/>
      <c r="AA89" s="62" t="str">
        <f t="shared" si="27"/>
        <v xml:space="preserve"> </v>
      </c>
      <c r="AB89" s="63">
        <f t="shared" si="38"/>
        <v>0</v>
      </c>
      <c r="AC89" s="121"/>
      <c r="AD89" s="122" t="str">
        <f t="shared" si="28"/>
        <v xml:space="preserve"> </v>
      </c>
      <c r="AE89" s="123">
        <f t="shared" si="39"/>
        <v>0</v>
      </c>
      <c r="AF89" s="39">
        <f t="shared" si="29"/>
        <v>0</v>
      </c>
      <c r="AG89" s="64">
        <f t="shared" si="30"/>
        <v>79</v>
      </c>
      <c r="AH89" s="39">
        <f t="shared" si="3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21"/>
        <v xml:space="preserve"> </v>
      </c>
      <c r="J90" s="132">
        <f t="shared" si="32"/>
        <v>0</v>
      </c>
      <c r="K90" s="72"/>
      <c r="L90" s="73" t="str">
        <f t="shared" si="22"/>
        <v xml:space="preserve"> </v>
      </c>
      <c r="M90" s="133">
        <f t="shared" si="33"/>
        <v>0</v>
      </c>
      <c r="N90" s="74"/>
      <c r="O90" s="75" t="str">
        <f t="shared" si="23"/>
        <v xml:space="preserve"> </v>
      </c>
      <c r="P90" s="134">
        <f t="shared" si="34"/>
        <v>0</v>
      </c>
      <c r="Q90" s="76"/>
      <c r="R90" s="77" t="str">
        <f t="shared" si="24"/>
        <v xml:space="preserve"> </v>
      </c>
      <c r="S90" s="135">
        <f t="shared" si="35"/>
        <v>0</v>
      </c>
      <c r="T90" s="78"/>
      <c r="U90" s="79" t="str">
        <f t="shared" si="25"/>
        <v xml:space="preserve"> </v>
      </c>
      <c r="V90" s="136">
        <f t="shared" si="36"/>
        <v>0</v>
      </c>
      <c r="W90" s="80"/>
      <c r="X90" s="59" t="str">
        <f t="shared" si="26"/>
        <v xml:space="preserve"> </v>
      </c>
      <c r="Y90" s="137">
        <f t="shared" si="37"/>
        <v>0</v>
      </c>
      <c r="Z90" s="81"/>
      <c r="AA90" s="62" t="str">
        <f t="shared" si="27"/>
        <v xml:space="preserve"> </v>
      </c>
      <c r="AB90" s="138">
        <f t="shared" si="38"/>
        <v>0</v>
      </c>
      <c r="AC90" s="124"/>
      <c r="AD90" s="122" t="str">
        <f t="shared" si="28"/>
        <v xml:space="preserve"> </v>
      </c>
      <c r="AE90" s="139">
        <f t="shared" si="39"/>
        <v>0</v>
      </c>
      <c r="AF90" s="140">
        <f t="shared" si="29"/>
        <v>0</v>
      </c>
      <c r="AG90" s="82">
        <f t="shared" si="30"/>
        <v>80</v>
      </c>
      <c r="AH90" s="83">
        <f t="shared" si="3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1"/>
        <v xml:space="preserve"> </v>
      </c>
      <c r="J91" s="88"/>
      <c r="L91" s="84" t="str">
        <f t="shared" si="22"/>
        <v xml:space="preserve"> </v>
      </c>
      <c r="M91" s="88"/>
      <c r="N91" s="89"/>
      <c r="O91" s="84" t="str">
        <f t="shared" si="23"/>
        <v xml:space="preserve"> </v>
      </c>
      <c r="P91" s="88"/>
      <c r="Q91" s="89"/>
      <c r="R91" s="84" t="str">
        <f t="shared" si="24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29"/>
        <v>0</v>
      </c>
      <c r="AH91" s="86">
        <f t="shared" si="31"/>
        <v>0</v>
      </c>
    </row>
    <row r="92" spans="1:58" x14ac:dyDescent="0.2">
      <c r="I92" s="88" t="str">
        <f t="shared" si="21"/>
        <v xml:space="preserve"> </v>
      </c>
      <c r="J92" s="88"/>
      <c r="L92" s="88" t="str">
        <f t="shared" si="22"/>
        <v xml:space="preserve"> </v>
      </c>
      <c r="M92" s="88"/>
      <c r="O92" s="88" t="str">
        <f t="shared" si="23"/>
        <v xml:space="preserve"> </v>
      </c>
      <c r="P92" s="88"/>
      <c r="R92" s="88" t="str">
        <f t="shared" si="24"/>
        <v xml:space="preserve"> </v>
      </c>
      <c r="S92" s="88"/>
      <c r="U92" s="88" t="str">
        <f t="shared" si="25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2:43" ht="20.25" x14ac:dyDescent="0.3">
      <c r="B100" t="s">
        <v>89</v>
      </c>
    </row>
    <row r="102" spans="2:43" x14ac:dyDescent="0.2">
      <c r="D102" s="10" t="s">
        <v>69</v>
      </c>
      <c r="E102" s="5"/>
      <c r="V102" s="10"/>
    </row>
    <row r="103" spans="2:43" ht="15" x14ac:dyDescent="0.25">
      <c r="D103" s="4" t="s">
        <v>61</v>
      </c>
      <c r="E103" s="131"/>
      <c r="F103" s="5" t="s">
        <v>91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3"/>
      <c r="AH103" s="153"/>
      <c r="AI103" s="5"/>
    </row>
    <row r="104" spans="2:43" ht="15" x14ac:dyDescent="0.25">
      <c r="D104" s="4" t="s">
        <v>68</v>
      </c>
      <c r="E104" s="131"/>
      <c r="V104" s="90"/>
      <c r="W104" s="91"/>
      <c r="X104" s="91"/>
      <c r="Y104" s="91"/>
      <c r="Z104" s="154"/>
      <c r="AA104" s="154"/>
      <c r="AB104" s="154"/>
      <c r="AC104" s="91"/>
      <c r="AD104" s="91"/>
      <c r="AE104" s="91"/>
      <c r="AF104" s="91"/>
    </row>
    <row r="106" spans="2:43" x14ac:dyDescent="0.2">
      <c r="C106" t="s">
        <v>84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5" t="s">
        <v>63</v>
      </c>
      <c r="I109" s="156"/>
      <c r="J109" s="157"/>
      <c r="K109" s="155" t="s">
        <v>56</v>
      </c>
      <c r="L109" s="156"/>
      <c r="M109" s="156"/>
      <c r="N109" s="156"/>
      <c r="O109" s="157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153"/>
      <c r="AO109" s="153"/>
      <c r="AP109" s="153"/>
      <c r="AQ109" s="153"/>
    </row>
    <row r="110" spans="2:43" ht="21.95" customHeight="1" x14ac:dyDescent="0.2">
      <c r="C110" s="39">
        <f t="shared" ref="C110:C143" si="40">C11</f>
        <v>340</v>
      </c>
      <c r="D110" s="41" t="str">
        <f>IF(C11&gt;0,D11,"  ")</f>
        <v>Timo DUMONT ANTONISSEN</v>
      </c>
      <c r="E110" s="42" t="str">
        <f>IF(C11&gt;0,E11," ")</f>
        <v>H</v>
      </c>
      <c r="F110" s="42" t="str">
        <f>IF(C11&gt;0,F11,"  ")</f>
        <v>AC MARINES</v>
      </c>
      <c r="G110" s="42">
        <f t="shared" ref="G110:G173" si="41">IF(C11&gt;0,G11,"  ")</f>
        <v>0</v>
      </c>
      <c r="H110" s="92"/>
      <c r="I110" s="86"/>
      <c r="J110" s="93"/>
      <c r="K110" s="94"/>
      <c r="L110" s="95"/>
      <c r="M110" s="95"/>
      <c r="N110" s="95"/>
      <c r="O110" s="96"/>
      <c r="T110" s="152"/>
      <c r="U110" s="152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2"/>
      <c r="AF110" s="152"/>
      <c r="AG110" s="152"/>
      <c r="AH110" s="152"/>
      <c r="AI110" s="152"/>
      <c r="AJ110" s="130"/>
      <c r="AK110" s="87"/>
      <c r="AL110" s="87"/>
    </row>
    <row r="111" spans="2:43" ht="21.95" customHeight="1" x14ac:dyDescent="0.2">
      <c r="C111" s="39">
        <f t="shared" si="40"/>
        <v>324</v>
      </c>
      <c r="D111" s="41" t="str">
        <f t="shared" ref="D111:D143" si="42">IF(C12&gt;0,D12,"  ")</f>
        <v>Louis GALOT</v>
      </c>
      <c r="E111" s="42" t="str">
        <f t="shared" ref="E111:E174" si="43">IF(C12&gt;0,E12," ")</f>
        <v>H</v>
      </c>
      <c r="F111" s="42" t="str">
        <f t="shared" ref="F111:F174" si="44">IF(C12&gt;0,F12,"  ")</f>
        <v>OC GIF VTT</v>
      </c>
      <c r="G111" s="42" t="str">
        <f t="shared" si="41"/>
        <v xml:space="preserve"> </v>
      </c>
      <c r="H111" s="97"/>
      <c r="I111" s="98"/>
      <c r="J111" s="99"/>
      <c r="K111" s="94"/>
      <c r="L111" s="95"/>
      <c r="M111" s="95"/>
      <c r="N111" s="95"/>
      <c r="O111" s="96"/>
      <c r="T111" s="152"/>
      <c r="U111" s="152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2"/>
      <c r="AF111" s="152"/>
      <c r="AG111" s="152"/>
      <c r="AH111" s="152"/>
      <c r="AI111" s="152"/>
      <c r="AJ111" s="130"/>
      <c r="AK111" s="87"/>
      <c r="AL111" s="87"/>
    </row>
    <row r="112" spans="2:43" ht="21.95" customHeight="1" x14ac:dyDescent="0.2">
      <c r="C112" s="39">
        <f t="shared" si="40"/>
        <v>335</v>
      </c>
      <c r="D112" s="41" t="str">
        <f t="shared" si="42"/>
        <v>Romann FAVREL</v>
      </c>
      <c r="E112" s="42" t="str">
        <f t="shared" si="43"/>
        <v>H</v>
      </c>
      <c r="F112" s="42" t="str">
        <f t="shared" si="44"/>
        <v>LA HARDE DE SURVILLIERS</v>
      </c>
      <c r="G112" s="42" t="str">
        <f t="shared" si="41"/>
        <v xml:space="preserve"> </v>
      </c>
      <c r="H112" s="100"/>
      <c r="I112" s="87"/>
      <c r="J112" s="101"/>
      <c r="K112" s="94"/>
      <c r="L112" s="95"/>
      <c r="M112" s="95"/>
      <c r="N112" s="95"/>
      <c r="O112" s="96"/>
      <c r="T112" s="152"/>
      <c r="U112" s="152"/>
      <c r="V112" s="151"/>
      <c r="W112" s="151"/>
      <c r="X112" s="151"/>
      <c r="Y112" s="151"/>
      <c r="Z112" s="151"/>
      <c r="AA112" s="151"/>
      <c r="AB112" s="151"/>
      <c r="AC112" s="151"/>
      <c r="AD112" s="151"/>
      <c r="AE112" s="152"/>
      <c r="AF112" s="152"/>
      <c r="AG112" s="152"/>
      <c r="AH112" s="152"/>
      <c r="AI112" s="152"/>
      <c r="AJ112" s="130"/>
      <c r="AK112" s="87"/>
      <c r="AL112" s="87"/>
    </row>
    <row r="113" spans="3:38" ht="21.95" customHeight="1" x14ac:dyDescent="0.2">
      <c r="C113" s="39">
        <f t="shared" si="40"/>
        <v>343</v>
      </c>
      <c r="D113" s="41" t="str">
        <f t="shared" si="42"/>
        <v>Augustin FALQUE</v>
      </c>
      <c r="E113" s="42" t="str">
        <f t="shared" si="43"/>
        <v>H</v>
      </c>
      <c r="F113" s="42" t="str">
        <f t="shared" si="44"/>
        <v>ORC Epone</v>
      </c>
      <c r="G113" s="42" t="str">
        <f t="shared" si="41"/>
        <v xml:space="preserve"> </v>
      </c>
      <c r="H113" s="97"/>
      <c r="I113" s="98"/>
      <c r="J113" s="99"/>
      <c r="K113" s="94"/>
      <c r="L113" s="95"/>
      <c r="M113" s="95"/>
      <c r="N113" s="95"/>
      <c r="O113" s="96"/>
      <c r="T113" s="152"/>
      <c r="U113" s="152"/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2"/>
      <c r="AF113" s="152"/>
      <c r="AG113" s="152"/>
      <c r="AH113" s="152"/>
      <c r="AI113" s="152"/>
      <c r="AJ113" s="87"/>
      <c r="AK113" s="87"/>
      <c r="AL113" s="87"/>
    </row>
    <row r="114" spans="3:38" ht="21.95" customHeight="1" x14ac:dyDescent="0.2">
      <c r="C114" s="39">
        <f t="shared" si="40"/>
        <v>332</v>
      </c>
      <c r="D114" s="41" t="str">
        <f t="shared" si="42"/>
        <v>Charlie FRANCOISE</v>
      </c>
      <c r="E114" s="42" t="str">
        <f t="shared" si="43"/>
        <v>H</v>
      </c>
      <c r="F114" s="42" t="str">
        <f t="shared" si="44"/>
        <v>ORC EPONE</v>
      </c>
      <c r="G114" s="42" t="str">
        <f t="shared" si="41"/>
        <v xml:space="preserve"> </v>
      </c>
      <c r="H114" s="97"/>
      <c r="I114" s="98"/>
      <c r="J114" s="99"/>
      <c r="K114" s="94"/>
      <c r="L114" s="95"/>
      <c r="M114" s="95"/>
      <c r="N114" s="95"/>
      <c r="O114" s="96"/>
      <c r="T114" s="152"/>
      <c r="U114" s="152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2"/>
      <c r="AF114" s="152"/>
      <c r="AG114" s="152"/>
      <c r="AH114" s="152"/>
      <c r="AI114" s="152"/>
      <c r="AJ114" s="87"/>
      <c r="AK114" s="87"/>
      <c r="AL114" s="87"/>
    </row>
    <row r="115" spans="3:38" ht="21.95" customHeight="1" x14ac:dyDescent="0.2">
      <c r="C115" s="39">
        <f t="shared" si="40"/>
        <v>336</v>
      </c>
      <c r="D115" s="41" t="str">
        <f t="shared" si="42"/>
        <v>Come DELEDICQ</v>
      </c>
      <c r="E115" s="42" t="str">
        <f t="shared" si="43"/>
        <v>H</v>
      </c>
      <c r="F115" s="42" t="str">
        <f t="shared" si="44"/>
        <v>ORC Epone</v>
      </c>
      <c r="G115" s="42" t="str">
        <f t="shared" si="41"/>
        <v xml:space="preserve"> </v>
      </c>
      <c r="H115" s="100"/>
      <c r="I115" s="87"/>
      <c r="J115" s="101"/>
      <c r="K115" s="94"/>
      <c r="L115" s="95"/>
      <c r="M115" s="95"/>
      <c r="N115" s="95"/>
      <c r="O115" s="96"/>
      <c r="T115" s="152"/>
      <c r="U115" s="152"/>
      <c r="V115" s="151"/>
      <c r="W115" s="151"/>
      <c r="X115" s="151"/>
      <c r="Y115" s="151"/>
      <c r="Z115" s="151"/>
      <c r="AA115" s="151"/>
      <c r="AB115" s="151"/>
      <c r="AC115" s="151"/>
      <c r="AD115" s="151"/>
      <c r="AE115" s="152"/>
      <c r="AF115" s="152"/>
      <c r="AG115" s="152"/>
      <c r="AH115" s="152"/>
      <c r="AI115" s="152"/>
      <c r="AJ115" s="87"/>
      <c r="AK115" s="87"/>
      <c r="AL115" s="87"/>
    </row>
    <row r="116" spans="3:38" ht="21.95" customHeight="1" x14ac:dyDescent="0.2">
      <c r="C116" s="39">
        <f t="shared" si="40"/>
        <v>331</v>
      </c>
      <c r="D116" s="41" t="str">
        <f t="shared" si="42"/>
        <v>Malo NEVEU</v>
      </c>
      <c r="E116" s="42" t="str">
        <f t="shared" si="43"/>
        <v>H</v>
      </c>
      <c r="F116" s="42" t="str">
        <f t="shared" si="44"/>
        <v>ORC Epone</v>
      </c>
      <c r="G116" s="42" t="str">
        <f t="shared" si="41"/>
        <v xml:space="preserve"> </v>
      </c>
      <c r="H116" s="97"/>
      <c r="I116" s="98"/>
      <c r="J116" s="99"/>
      <c r="K116" s="94"/>
      <c r="L116" s="95"/>
      <c r="M116" s="95"/>
      <c r="N116" s="95"/>
      <c r="O116" s="96"/>
      <c r="T116" s="152"/>
      <c r="U116" s="152"/>
      <c r="V116" s="151"/>
      <c r="W116" s="151"/>
      <c r="X116" s="151"/>
      <c r="Y116" s="151"/>
      <c r="Z116" s="151"/>
      <c r="AA116" s="151"/>
      <c r="AB116" s="151"/>
      <c r="AC116" s="151"/>
      <c r="AD116" s="151"/>
      <c r="AE116" s="152"/>
      <c r="AF116" s="152"/>
      <c r="AG116" s="152"/>
      <c r="AH116" s="152"/>
      <c r="AI116" s="152"/>
      <c r="AJ116" s="87"/>
      <c r="AK116" s="87"/>
      <c r="AL116" s="87"/>
    </row>
    <row r="117" spans="3:38" ht="21.95" customHeight="1" x14ac:dyDescent="0.2">
      <c r="C117" s="39">
        <f t="shared" si="40"/>
        <v>318</v>
      </c>
      <c r="D117" s="41" t="str">
        <f t="shared" si="42"/>
        <v>Marc TROMMELEN</v>
      </c>
      <c r="E117" s="42" t="str">
        <f t="shared" si="43"/>
        <v>H</v>
      </c>
      <c r="F117" s="42" t="str">
        <f t="shared" si="44"/>
        <v>OCVO 95</v>
      </c>
      <c r="G117" s="42" t="str">
        <f t="shared" si="41"/>
        <v xml:space="preserve"> </v>
      </c>
      <c r="H117" s="100"/>
      <c r="I117" s="87"/>
      <c r="J117" s="101"/>
      <c r="K117" s="94"/>
      <c r="L117" s="95"/>
      <c r="M117" s="95"/>
      <c r="N117" s="95"/>
      <c r="O117" s="96"/>
      <c r="T117" s="152"/>
      <c r="U117" s="152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2"/>
      <c r="AF117" s="152"/>
      <c r="AG117" s="152"/>
      <c r="AH117" s="152"/>
      <c r="AI117" s="152"/>
      <c r="AJ117" s="87"/>
      <c r="AK117" s="87"/>
      <c r="AL117" s="87"/>
    </row>
    <row r="118" spans="3:38" ht="21.95" customHeight="1" x14ac:dyDescent="0.2">
      <c r="C118" s="39">
        <f t="shared" si="40"/>
        <v>317</v>
      </c>
      <c r="D118" s="41" t="str">
        <f t="shared" si="42"/>
        <v>Romain DALBOSCO</v>
      </c>
      <c r="E118" s="42" t="str">
        <f t="shared" si="43"/>
        <v>H</v>
      </c>
      <c r="F118" s="42" t="str">
        <f t="shared" si="44"/>
        <v>OCVO</v>
      </c>
      <c r="G118" s="42" t="str">
        <f t="shared" si="41"/>
        <v xml:space="preserve"> </v>
      </c>
      <c r="H118" s="97"/>
      <c r="I118" s="98"/>
      <c r="J118" s="99"/>
      <c r="K118" s="94"/>
      <c r="L118" s="95"/>
      <c r="M118" s="95"/>
      <c r="N118" s="95"/>
      <c r="O118" s="96"/>
      <c r="T118" s="152"/>
      <c r="U118" s="152"/>
      <c r="V118" s="151"/>
      <c r="W118" s="151"/>
      <c r="X118" s="151"/>
      <c r="Y118" s="151"/>
      <c r="Z118" s="151"/>
      <c r="AA118" s="151"/>
      <c r="AB118" s="151"/>
      <c r="AC118" s="151"/>
      <c r="AD118" s="151"/>
      <c r="AE118" s="152"/>
      <c r="AF118" s="152"/>
      <c r="AG118" s="152"/>
      <c r="AH118" s="152"/>
      <c r="AI118" s="152"/>
      <c r="AJ118" s="87"/>
      <c r="AK118" s="87"/>
      <c r="AL118" s="87"/>
    </row>
    <row r="119" spans="3:38" ht="21.95" customHeight="1" x14ac:dyDescent="0.2">
      <c r="C119" s="39">
        <f t="shared" si="40"/>
        <v>338</v>
      </c>
      <c r="D119" s="41" t="str">
        <f t="shared" si="42"/>
        <v>Alix BERNARD</v>
      </c>
      <c r="E119" s="42" t="str">
        <f t="shared" si="43"/>
        <v>H</v>
      </c>
      <c r="F119" s="42" t="str">
        <f t="shared" si="44"/>
        <v>ORC Epone</v>
      </c>
      <c r="G119" s="42" t="str">
        <f t="shared" si="41"/>
        <v xml:space="preserve"> </v>
      </c>
      <c r="H119" s="100"/>
      <c r="I119" s="87"/>
      <c r="J119" s="101"/>
      <c r="K119" s="94"/>
      <c r="L119" s="95"/>
      <c r="M119" s="95"/>
      <c r="N119" s="95"/>
      <c r="O119" s="96"/>
      <c r="T119" s="152"/>
      <c r="U119" s="152"/>
      <c r="V119" s="151"/>
      <c r="W119" s="151"/>
      <c r="X119" s="151"/>
      <c r="Y119" s="151"/>
      <c r="Z119" s="151"/>
      <c r="AA119" s="151"/>
      <c r="AB119" s="151"/>
      <c r="AC119" s="151"/>
      <c r="AD119" s="151"/>
      <c r="AE119" s="152"/>
      <c r="AF119" s="152"/>
      <c r="AG119" s="152"/>
      <c r="AH119" s="152"/>
      <c r="AI119" s="152"/>
      <c r="AJ119" s="87"/>
      <c r="AK119" s="87"/>
      <c r="AL119" s="87"/>
    </row>
    <row r="120" spans="3:38" ht="21.95" customHeight="1" x14ac:dyDescent="0.2">
      <c r="C120" s="39">
        <f t="shared" si="40"/>
        <v>328</v>
      </c>
      <c r="D120" s="41" t="str">
        <f t="shared" si="42"/>
        <v>Paul SPIGUELAIRE</v>
      </c>
      <c r="E120" s="42" t="str">
        <f t="shared" si="43"/>
        <v>H</v>
      </c>
      <c r="F120" s="42" t="str">
        <f t="shared" si="44"/>
        <v>Beauvais TC</v>
      </c>
      <c r="G120" s="42" t="str">
        <f t="shared" si="41"/>
        <v xml:space="preserve"> </v>
      </c>
      <c r="H120" s="97"/>
      <c r="I120" s="98"/>
      <c r="J120" s="99"/>
      <c r="K120" s="94"/>
      <c r="L120" s="95"/>
      <c r="M120" s="95"/>
      <c r="N120" s="95"/>
      <c r="O120" s="96"/>
      <c r="T120" s="152"/>
      <c r="U120" s="152"/>
      <c r="V120" s="151"/>
      <c r="W120" s="151"/>
      <c r="X120" s="151"/>
      <c r="Y120" s="151"/>
      <c r="Z120" s="151"/>
      <c r="AA120" s="151"/>
      <c r="AB120" s="151"/>
      <c r="AC120" s="151"/>
      <c r="AD120" s="151"/>
      <c r="AE120" s="152"/>
      <c r="AF120" s="152"/>
      <c r="AG120" s="152"/>
      <c r="AH120" s="152"/>
      <c r="AI120" s="152"/>
      <c r="AJ120" s="87"/>
      <c r="AK120" s="87"/>
      <c r="AL120" s="87"/>
    </row>
    <row r="121" spans="3:38" ht="21.95" customHeight="1" x14ac:dyDescent="0.2">
      <c r="C121" s="39">
        <f t="shared" si="40"/>
        <v>327</v>
      </c>
      <c r="D121" s="41" t="str">
        <f t="shared" si="42"/>
        <v>Gwenegan PLAIRE</v>
      </c>
      <c r="E121" s="42" t="str">
        <f t="shared" si="43"/>
        <v>H</v>
      </c>
      <c r="F121" s="42" t="str">
        <f t="shared" si="44"/>
        <v>ACMarines</v>
      </c>
      <c r="G121" s="42" t="str">
        <f t="shared" si="41"/>
        <v xml:space="preserve"> </v>
      </c>
      <c r="H121" s="100"/>
      <c r="I121" s="87"/>
      <c r="J121" s="101"/>
      <c r="K121" s="94"/>
      <c r="L121" s="95"/>
      <c r="M121" s="95"/>
      <c r="N121" s="95"/>
      <c r="O121" s="96"/>
      <c r="T121" s="152"/>
      <c r="U121" s="152"/>
      <c r="V121" s="151"/>
      <c r="W121" s="151"/>
      <c r="X121" s="151"/>
      <c r="Y121" s="151"/>
      <c r="Z121" s="151"/>
      <c r="AA121" s="151"/>
      <c r="AB121" s="151"/>
      <c r="AC121" s="151"/>
      <c r="AD121" s="151"/>
      <c r="AE121" s="152"/>
      <c r="AF121" s="152"/>
      <c r="AG121" s="152"/>
      <c r="AH121" s="152"/>
      <c r="AI121" s="152"/>
      <c r="AJ121" s="87"/>
      <c r="AK121" s="87"/>
      <c r="AL121" s="87"/>
    </row>
    <row r="122" spans="3:38" ht="21.95" customHeight="1" x14ac:dyDescent="0.2">
      <c r="C122" s="39">
        <f t="shared" si="40"/>
        <v>334</v>
      </c>
      <c r="D122" s="41" t="str">
        <f t="shared" si="42"/>
        <v>Adam NICOLAS</v>
      </c>
      <c r="E122" s="42" t="str">
        <f t="shared" si="43"/>
        <v>H</v>
      </c>
      <c r="F122" s="42" t="str">
        <f t="shared" si="44"/>
        <v>ORC Epone</v>
      </c>
      <c r="G122" s="42" t="str">
        <f t="shared" si="41"/>
        <v xml:space="preserve"> </v>
      </c>
      <c r="H122" s="97"/>
      <c r="I122" s="98"/>
      <c r="J122" s="99"/>
      <c r="K122" s="94"/>
      <c r="L122" s="95"/>
      <c r="M122" s="95"/>
      <c r="N122" s="95"/>
      <c r="O122" s="96"/>
      <c r="T122" s="152"/>
      <c r="U122" s="152"/>
      <c r="V122" s="151"/>
      <c r="W122" s="151"/>
      <c r="X122" s="151"/>
      <c r="Y122" s="151"/>
      <c r="Z122" s="151"/>
      <c r="AA122" s="151"/>
      <c r="AB122" s="151"/>
      <c r="AC122" s="151"/>
      <c r="AD122" s="151"/>
      <c r="AE122" s="152"/>
      <c r="AF122" s="152"/>
      <c r="AG122" s="152"/>
      <c r="AH122" s="152"/>
      <c r="AI122" s="152"/>
      <c r="AJ122" s="87"/>
      <c r="AK122" s="87"/>
      <c r="AL122" s="87"/>
    </row>
    <row r="123" spans="3:38" ht="21.95" customHeight="1" x14ac:dyDescent="0.2">
      <c r="C123" s="39">
        <f t="shared" si="40"/>
        <v>383</v>
      </c>
      <c r="D123" s="41" t="str">
        <f t="shared" si="42"/>
        <v>Marina MICCOLI HALLAIS</v>
      </c>
      <c r="E123" s="42" t="str">
        <f t="shared" si="43"/>
        <v>F</v>
      </c>
      <c r="F123" s="42" t="str">
        <f t="shared" si="44"/>
        <v>ASELB 95</v>
      </c>
      <c r="G123" s="42" t="str">
        <f t="shared" si="41"/>
        <v xml:space="preserve"> </v>
      </c>
      <c r="H123" s="100"/>
      <c r="I123" s="87"/>
      <c r="J123" s="101"/>
      <c r="K123" s="94"/>
      <c r="L123" s="95"/>
      <c r="M123" s="95"/>
      <c r="N123" s="95"/>
      <c r="O123" s="96"/>
      <c r="T123" s="152"/>
      <c r="U123" s="152"/>
      <c r="V123" s="151"/>
      <c r="W123" s="151"/>
      <c r="X123" s="151"/>
      <c r="Y123" s="151"/>
      <c r="Z123" s="151"/>
      <c r="AA123" s="151"/>
      <c r="AB123" s="151"/>
      <c r="AC123" s="151"/>
      <c r="AD123" s="151"/>
      <c r="AE123" s="152"/>
      <c r="AF123" s="152"/>
      <c r="AG123" s="152"/>
      <c r="AH123" s="152"/>
      <c r="AI123" s="152"/>
      <c r="AJ123" s="87"/>
      <c r="AK123" s="87"/>
      <c r="AL123" s="87"/>
    </row>
    <row r="124" spans="3:38" ht="21.95" customHeight="1" x14ac:dyDescent="0.2">
      <c r="C124" s="39">
        <f t="shared" si="40"/>
        <v>337</v>
      </c>
      <c r="D124" s="41" t="str">
        <f t="shared" si="42"/>
        <v>Valentin AMANS</v>
      </c>
      <c r="E124" s="42" t="str">
        <f t="shared" si="43"/>
        <v>H</v>
      </c>
      <c r="F124" s="42" t="str">
        <f t="shared" si="44"/>
        <v>AC Marines</v>
      </c>
      <c r="G124" s="42" t="str">
        <f t="shared" si="41"/>
        <v xml:space="preserve"> </v>
      </c>
      <c r="H124" s="97"/>
      <c r="I124" s="98"/>
      <c r="J124" s="99"/>
      <c r="K124" s="94"/>
      <c r="L124" s="95"/>
      <c r="M124" s="95"/>
      <c r="N124" s="95"/>
      <c r="O124" s="96"/>
      <c r="T124" s="152"/>
      <c r="U124" s="152"/>
      <c r="V124" s="151"/>
      <c r="W124" s="151"/>
      <c r="X124" s="151"/>
      <c r="Y124" s="151"/>
      <c r="Z124" s="151"/>
      <c r="AA124" s="151"/>
      <c r="AB124" s="151"/>
      <c r="AC124" s="151"/>
      <c r="AD124" s="151"/>
      <c r="AE124" s="152"/>
      <c r="AF124" s="152"/>
      <c r="AG124" s="152"/>
      <c r="AH124" s="152"/>
      <c r="AI124" s="152"/>
      <c r="AJ124" s="87"/>
      <c r="AK124" s="87"/>
      <c r="AL124" s="87"/>
    </row>
    <row r="125" spans="3:38" ht="21.95" customHeight="1" x14ac:dyDescent="0.2">
      <c r="C125" s="39">
        <f t="shared" si="40"/>
        <v>301</v>
      </c>
      <c r="D125" s="41" t="str">
        <f t="shared" si="42"/>
        <v>Gabriel TOYER</v>
      </c>
      <c r="E125" s="42" t="str">
        <f t="shared" si="43"/>
        <v>H</v>
      </c>
      <c r="F125" s="42" t="str">
        <f t="shared" si="44"/>
        <v>USMC Les Clayes sous Bois</v>
      </c>
      <c r="G125" s="42" t="str">
        <f t="shared" si="41"/>
        <v xml:space="preserve"> </v>
      </c>
      <c r="H125" s="100"/>
      <c r="I125" s="87"/>
      <c r="J125" s="101"/>
      <c r="K125" s="94"/>
      <c r="L125" s="95"/>
      <c r="M125" s="95"/>
      <c r="N125" s="95"/>
      <c r="O125" s="96"/>
      <c r="T125" s="152"/>
      <c r="U125" s="152"/>
      <c r="V125" s="151"/>
      <c r="W125" s="151"/>
      <c r="X125" s="151"/>
      <c r="Y125" s="151"/>
      <c r="Z125" s="151"/>
      <c r="AA125" s="151"/>
      <c r="AB125" s="151"/>
      <c r="AC125" s="151"/>
      <c r="AD125" s="151"/>
      <c r="AE125" s="152"/>
      <c r="AF125" s="152"/>
      <c r="AG125" s="152"/>
      <c r="AH125" s="152"/>
      <c r="AI125" s="152"/>
      <c r="AJ125" s="87"/>
      <c r="AK125" s="87"/>
      <c r="AL125" s="87"/>
    </row>
    <row r="126" spans="3:38" ht="21.95" customHeight="1" x14ac:dyDescent="0.2">
      <c r="C126" s="39">
        <f t="shared" si="40"/>
        <v>305</v>
      </c>
      <c r="D126" s="41" t="str">
        <f t="shared" si="42"/>
        <v>Ugo PRATTICO</v>
      </c>
      <c r="E126" s="42" t="str">
        <f t="shared" si="43"/>
        <v>H</v>
      </c>
      <c r="F126" s="42" t="str">
        <f t="shared" si="44"/>
        <v>BONNIERES VTT</v>
      </c>
      <c r="G126" s="42" t="str">
        <f t="shared" si="41"/>
        <v xml:space="preserve"> </v>
      </c>
      <c r="H126" s="97"/>
      <c r="I126" s="98"/>
      <c r="J126" s="99"/>
      <c r="K126" s="94"/>
      <c r="L126" s="95"/>
      <c r="M126" s="95"/>
      <c r="N126" s="95"/>
      <c r="O126" s="96"/>
      <c r="T126" s="152"/>
      <c r="U126" s="152"/>
      <c r="V126" s="151"/>
      <c r="W126" s="151"/>
      <c r="X126" s="151"/>
      <c r="Y126" s="151"/>
      <c r="Z126" s="151"/>
      <c r="AA126" s="151"/>
      <c r="AB126" s="151"/>
      <c r="AC126" s="151"/>
      <c r="AD126" s="151"/>
      <c r="AE126" s="152"/>
      <c r="AF126" s="152"/>
      <c r="AG126" s="152"/>
      <c r="AH126" s="152"/>
      <c r="AI126" s="152"/>
      <c r="AJ126" s="87"/>
      <c r="AK126" s="87"/>
      <c r="AL126" s="87"/>
    </row>
    <row r="127" spans="3:38" ht="21.95" customHeight="1" x14ac:dyDescent="0.2">
      <c r="C127" s="39">
        <f t="shared" si="40"/>
        <v>321</v>
      </c>
      <c r="D127" s="41" t="str">
        <f t="shared" si="42"/>
        <v>Baptiste HOUBLON</v>
      </c>
      <c r="E127" s="42" t="str">
        <f t="shared" si="43"/>
        <v>H</v>
      </c>
      <c r="F127" s="42" t="str">
        <f t="shared" si="44"/>
        <v>Stade de l'Est Pavillonnais</v>
      </c>
      <c r="G127" s="42" t="str">
        <f t="shared" si="41"/>
        <v xml:space="preserve"> </v>
      </c>
      <c r="H127" s="97"/>
      <c r="I127" s="98"/>
      <c r="J127" s="99"/>
      <c r="K127" s="94"/>
      <c r="L127" s="95"/>
      <c r="M127" s="95"/>
      <c r="N127" s="95"/>
      <c r="O127" s="96"/>
      <c r="T127" s="152"/>
      <c r="U127" s="152"/>
      <c r="V127" s="151"/>
      <c r="W127" s="151"/>
      <c r="X127" s="151"/>
      <c r="Y127" s="151"/>
      <c r="Z127" s="151"/>
      <c r="AA127" s="151"/>
      <c r="AB127" s="151"/>
      <c r="AC127" s="151"/>
      <c r="AD127" s="151"/>
      <c r="AE127" s="152"/>
      <c r="AF127" s="152"/>
      <c r="AG127" s="152"/>
      <c r="AH127" s="152"/>
      <c r="AI127" s="152"/>
      <c r="AJ127" s="87"/>
      <c r="AK127" s="87"/>
      <c r="AL127" s="87"/>
    </row>
    <row r="128" spans="3:38" ht="21.95" customHeight="1" x14ac:dyDescent="0.2">
      <c r="C128" s="39">
        <f t="shared" si="40"/>
        <v>307</v>
      </c>
      <c r="D128" s="41" t="str">
        <f t="shared" si="42"/>
        <v>Florian VIEULES</v>
      </c>
      <c r="E128" s="42" t="str">
        <f t="shared" si="43"/>
        <v>H</v>
      </c>
      <c r="F128" s="42" t="str">
        <f t="shared" si="44"/>
        <v>BONNIERES VTT</v>
      </c>
      <c r="G128" s="42" t="str">
        <f t="shared" si="41"/>
        <v xml:space="preserve"> </v>
      </c>
      <c r="H128" s="100"/>
      <c r="I128" s="87"/>
      <c r="J128" s="101"/>
      <c r="K128" s="94"/>
      <c r="L128" s="95"/>
      <c r="M128" s="95"/>
      <c r="N128" s="95"/>
      <c r="O128" s="96"/>
      <c r="T128" s="152"/>
      <c r="U128" s="152"/>
      <c r="V128" s="151"/>
      <c r="W128" s="151"/>
      <c r="X128" s="151"/>
      <c r="Y128" s="151"/>
      <c r="Z128" s="151"/>
      <c r="AA128" s="151"/>
      <c r="AB128" s="151"/>
      <c r="AC128" s="151"/>
      <c r="AD128" s="151"/>
      <c r="AE128" s="152"/>
      <c r="AF128" s="152"/>
      <c r="AG128" s="152"/>
      <c r="AH128" s="152"/>
      <c r="AI128" s="152"/>
      <c r="AJ128" s="87"/>
      <c r="AK128" s="87"/>
      <c r="AL128" s="87"/>
    </row>
    <row r="129" spans="3:37" ht="21.95" customHeight="1" x14ac:dyDescent="0.2">
      <c r="C129" s="39">
        <f t="shared" si="40"/>
        <v>323</v>
      </c>
      <c r="D129" s="41" t="str">
        <f t="shared" si="42"/>
        <v>Jules RENNETEAU</v>
      </c>
      <c r="E129" s="42" t="str">
        <f t="shared" si="43"/>
        <v>H</v>
      </c>
      <c r="F129" s="42" t="str">
        <f t="shared" si="44"/>
        <v>AC Marines</v>
      </c>
      <c r="G129" s="42" t="str">
        <f t="shared" si="41"/>
        <v xml:space="preserve"> </v>
      </c>
      <c r="H129" s="97"/>
      <c r="I129" s="98"/>
      <c r="J129" s="99"/>
      <c r="K129" s="94"/>
      <c r="L129" s="95"/>
      <c r="M129" s="95"/>
      <c r="N129" s="95"/>
      <c r="O129" s="96"/>
      <c r="V129" s="151"/>
      <c r="W129" s="151"/>
      <c r="X129" s="151"/>
      <c r="Y129" s="151"/>
      <c r="Z129" s="151"/>
      <c r="AA129" s="151"/>
      <c r="AB129" s="151"/>
      <c r="AC129" s="151"/>
      <c r="AD129" s="151"/>
      <c r="AE129" s="151"/>
      <c r="AF129" s="151"/>
      <c r="AG129" s="152"/>
      <c r="AH129" s="152"/>
      <c r="AI129" s="152"/>
      <c r="AJ129" s="152"/>
      <c r="AK129" s="152"/>
    </row>
    <row r="130" spans="3:37" ht="21.95" customHeight="1" x14ac:dyDescent="0.2">
      <c r="C130" s="39">
        <f t="shared" si="40"/>
        <v>319</v>
      </c>
      <c r="D130" s="41" t="str">
        <f t="shared" si="42"/>
        <v>Luka GALOT</v>
      </c>
      <c r="E130" s="42" t="str">
        <f t="shared" si="43"/>
        <v>H</v>
      </c>
      <c r="F130" s="42" t="str">
        <f t="shared" si="44"/>
        <v>UCFM</v>
      </c>
      <c r="G130" s="42" t="str">
        <f t="shared" si="41"/>
        <v xml:space="preserve">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0"/>
        <v>380</v>
      </c>
      <c r="D131" s="41" t="str">
        <f t="shared" si="42"/>
        <v>Celia LEVASSEUR</v>
      </c>
      <c r="E131" s="42" t="str">
        <f t="shared" si="43"/>
        <v>F</v>
      </c>
      <c r="F131" s="42" t="str">
        <f t="shared" si="44"/>
        <v>BONNIERES VTT</v>
      </c>
      <c r="G131" s="42" t="str">
        <f t="shared" si="41"/>
        <v xml:space="preserve">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0"/>
        <v>344</v>
      </c>
      <c r="D132" s="41" t="str">
        <f t="shared" si="42"/>
        <v>Arthur Duvareille</v>
      </c>
      <c r="E132" s="42" t="str">
        <f t="shared" si="43"/>
        <v>H</v>
      </c>
      <c r="F132" s="42" t="str">
        <f t="shared" si="44"/>
        <v>AC Marines</v>
      </c>
      <c r="G132" s="42" t="str">
        <f t="shared" si="41"/>
        <v xml:space="preserve">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0"/>
        <v>342</v>
      </c>
      <c r="D133" s="41" t="str">
        <f t="shared" si="42"/>
        <v>Maxence CHANCEREL</v>
      </c>
      <c r="E133" s="42" t="str">
        <f t="shared" si="43"/>
        <v>H</v>
      </c>
      <c r="F133" s="42" t="str">
        <f t="shared" si="44"/>
        <v>AC MARINES</v>
      </c>
      <c r="G133" s="42" t="str">
        <f t="shared" si="41"/>
        <v xml:space="preserve">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0"/>
        <v>382</v>
      </c>
      <c r="D134" s="41" t="str">
        <f t="shared" si="42"/>
        <v>Manon FORLOT</v>
      </c>
      <c r="E134" s="42" t="str">
        <f t="shared" si="43"/>
        <v>F</v>
      </c>
      <c r="F134" s="42" t="str">
        <f t="shared" si="44"/>
        <v>CVC MERY</v>
      </c>
      <c r="G134" s="42" t="str">
        <f t="shared" si="41"/>
        <v xml:space="preserve">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0"/>
        <v>325</v>
      </c>
      <c r="D135" s="41" t="str">
        <f t="shared" si="42"/>
        <v>Paul BECHET</v>
      </c>
      <c r="E135" s="42" t="str">
        <f t="shared" si="43"/>
        <v>H</v>
      </c>
      <c r="F135" s="42" t="str">
        <f t="shared" si="44"/>
        <v>AC Marines</v>
      </c>
      <c r="G135" s="42" t="str">
        <f t="shared" si="41"/>
        <v xml:space="preserve">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0"/>
        <v>302</v>
      </c>
      <c r="D136" s="41" t="str">
        <f t="shared" si="42"/>
        <v>Robin DENDELEUX</v>
      </c>
      <c r="E136" s="42" t="str">
        <f t="shared" si="43"/>
        <v>H</v>
      </c>
      <c r="F136" s="42" t="str">
        <f t="shared" si="44"/>
        <v>BONNIERES VTT</v>
      </c>
      <c r="G136" s="42" t="str">
        <f t="shared" si="41"/>
        <v xml:space="preserve">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0"/>
        <v>329</v>
      </c>
      <c r="D137" s="41" t="str">
        <f t="shared" si="42"/>
        <v>Noe PERRIGAULT</v>
      </c>
      <c r="E137" s="42" t="str">
        <f t="shared" si="43"/>
        <v>H</v>
      </c>
      <c r="F137" s="42" t="str">
        <f t="shared" si="44"/>
        <v>ORC Epone</v>
      </c>
      <c r="G137" s="42" t="str">
        <f t="shared" si="41"/>
        <v xml:space="preserve">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0"/>
        <v>306</v>
      </c>
      <c r="D138" s="41" t="str">
        <f t="shared" si="42"/>
        <v>Nolan DUPART</v>
      </c>
      <c r="E138" s="42" t="str">
        <f t="shared" si="43"/>
        <v>H</v>
      </c>
      <c r="F138" s="42" t="str">
        <f t="shared" si="44"/>
        <v>BONNIERES VTT</v>
      </c>
      <c r="G138" s="42" t="str">
        <f t="shared" si="41"/>
        <v xml:space="preserve">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0"/>
        <v>322</v>
      </c>
      <c r="D139" s="41" t="str">
        <f t="shared" si="42"/>
        <v>Raphael DE MUYNCK</v>
      </c>
      <c r="E139" s="42" t="str">
        <f t="shared" si="43"/>
        <v>H</v>
      </c>
      <c r="F139" s="42" t="str">
        <f t="shared" si="44"/>
        <v>AC MARINES</v>
      </c>
      <c r="G139" s="42" t="str">
        <f t="shared" si="41"/>
        <v xml:space="preserve">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0"/>
        <v>304</v>
      </c>
      <c r="D140" s="41" t="str">
        <f t="shared" si="42"/>
        <v>Niels REGNIER</v>
      </c>
      <c r="E140" s="42" t="str">
        <f t="shared" si="43"/>
        <v>H</v>
      </c>
      <c r="F140" s="42" t="str">
        <f t="shared" si="44"/>
        <v>BONNIERES VTT</v>
      </c>
      <c r="G140" s="42" t="str">
        <f t="shared" si="41"/>
        <v xml:space="preserve">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0"/>
        <v>310</v>
      </c>
      <c r="D141" s="41" t="str">
        <f t="shared" si="42"/>
        <v>Kamran GOHARIAN</v>
      </c>
      <c r="E141" s="42" t="str">
        <f t="shared" si="43"/>
        <v>H</v>
      </c>
      <c r="F141" s="42" t="str">
        <f t="shared" si="44"/>
        <v>OGVTT</v>
      </c>
      <c r="G141" s="42" t="str">
        <f t="shared" si="41"/>
        <v xml:space="preserve">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0"/>
        <v>315</v>
      </c>
      <c r="D142" s="41" t="str">
        <f t="shared" si="42"/>
        <v>Milan NOGUERA</v>
      </c>
      <c r="E142" s="42" t="str">
        <f t="shared" si="43"/>
        <v>H</v>
      </c>
      <c r="F142" s="42" t="str">
        <f t="shared" si="44"/>
        <v>CLOCA Cycle</v>
      </c>
      <c r="G142" s="42" t="str">
        <f t="shared" si="41"/>
        <v xml:space="preserve">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0"/>
        <v>308</v>
      </c>
      <c r="D143" s="41" t="str">
        <f t="shared" si="42"/>
        <v>Bastien ALAOUCHICHE</v>
      </c>
      <c r="E143" s="42" t="str">
        <f t="shared" si="43"/>
        <v>H</v>
      </c>
      <c r="F143" s="42" t="str">
        <f t="shared" si="44"/>
        <v>BONNIERES VTT</v>
      </c>
      <c r="G143" s="42" t="str">
        <f t="shared" si="41"/>
        <v xml:space="preserve">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306</v>
      </c>
      <c r="D144" s="41" t="str">
        <f>IF(C39&gt;0,D45,"  ")</f>
        <v>Pauline COLLIN</v>
      </c>
      <c r="E144" s="42" t="str">
        <f t="shared" si="43"/>
        <v>F</v>
      </c>
      <c r="F144" s="42" t="str">
        <f t="shared" si="44"/>
        <v>ORC EPONE</v>
      </c>
      <c r="G144" s="42" t="str">
        <f t="shared" si="41"/>
        <v xml:space="preserve">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322</v>
      </c>
      <c r="D145" s="41" t="str">
        <f>IF(C40&gt;0,D46,"  ")</f>
        <v>Lucas ELI</v>
      </c>
      <c r="E145" s="42" t="str">
        <f t="shared" si="43"/>
        <v>H</v>
      </c>
      <c r="F145" s="42" t="str">
        <f t="shared" si="44"/>
        <v>BONNIERES VTT</v>
      </c>
      <c r="G145" s="42" t="str">
        <f t="shared" si="41"/>
        <v xml:space="preserve">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45">C47</f>
        <v>312</v>
      </c>
      <c r="D146" s="41" t="str">
        <f t="shared" ref="D146:D188" si="46">IF(C47&gt;0,D47,"  ")</f>
        <v>Jules BOUDAUD</v>
      </c>
      <c r="E146" s="42" t="str">
        <f t="shared" si="43"/>
        <v>H</v>
      </c>
      <c r="F146" s="42" t="str">
        <f t="shared" si="44"/>
        <v>CLOCA Cycle</v>
      </c>
      <c r="G146" s="42" t="str">
        <f t="shared" si="41"/>
        <v xml:space="preserve">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5"/>
        <v>309</v>
      </c>
      <c r="D147" s="41" t="str">
        <f t="shared" si="46"/>
        <v>Miguel NACION</v>
      </c>
      <c r="E147" s="42" t="str">
        <f t="shared" si="43"/>
        <v>H</v>
      </c>
      <c r="F147" s="42" t="str">
        <f t="shared" si="44"/>
        <v>OGVTT</v>
      </c>
      <c r="G147" s="42" t="str">
        <f t="shared" si="41"/>
        <v xml:space="preserve">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5"/>
        <v>320</v>
      </c>
      <c r="D148" s="41" t="str">
        <f t="shared" si="46"/>
        <v>Thibault LEFEVRE</v>
      </c>
      <c r="E148" s="42" t="str">
        <f t="shared" si="43"/>
        <v>H</v>
      </c>
      <c r="F148" s="42" t="str">
        <f t="shared" si="44"/>
        <v>AC Marines</v>
      </c>
      <c r="G148" s="42" t="str">
        <f t="shared" si="41"/>
        <v xml:space="preserve">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5"/>
        <v>381</v>
      </c>
      <c r="D149" s="41" t="str">
        <f t="shared" si="46"/>
        <v>Missia DE BOUTINY</v>
      </c>
      <c r="E149" s="42" t="str">
        <f t="shared" si="43"/>
        <v>F</v>
      </c>
      <c r="F149" s="42" t="str">
        <f t="shared" si="44"/>
        <v>OGVTT</v>
      </c>
      <c r="G149" s="42" t="str">
        <f t="shared" si="41"/>
        <v xml:space="preserve">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5"/>
        <v>313</v>
      </c>
      <c r="D150" s="41" t="str">
        <f t="shared" si="46"/>
        <v>Hugo DOS SANTOS</v>
      </c>
      <c r="E150" s="42" t="str">
        <f t="shared" si="43"/>
        <v>H</v>
      </c>
      <c r="F150" s="42" t="str">
        <f t="shared" si="44"/>
        <v>CLOCA Cycle</v>
      </c>
      <c r="G150" s="42" t="str">
        <f t="shared" si="41"/>
        <v xml:space="preserve">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5"/>
        <v>316</v>
      </c>
      <c r="D151" s="41" t="str">
        <f t="shared" si="46"/>
        <v>Anatole THUILLIER</v>
      </c>
      <c r="E151" s="42" t="str">
        <f t="shared" si="43"/>
        <v>H</v>
      </c>
      <c r="F151" s="42" t="str">
        <f t="shared" si="44"/>
        <v>olympique cycliste Val d'oise</v>
      </c>
      <c r="G151" s="42" t="str">
        <f t="shared" si="41"/>
        <v xml:space="preserve">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5"/>
        <v>0</v>
      </c>
      <c r="D152" s="41" t="str">
        <f t="shared" si="46"/>
        <v xml:space="preserve">  </v>
      </c>
      <c r="E152" s="42" t="str">
        <f t="shared" si="43"/>
        <v xml:space="preserve"> </v>
      </c>
      <c r="F152" s="42" t="str">
        <f t="shared" si="44"/>
        <v xml:space="preserve">  </v>
      </c>
      <c r="G152" s="42" t="str">
        <f t="shared" si="41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5"/>
        <v>0</v>
      </c>
      <c r="D153" s="41" t="str">
        <f t="shared" si="46"/>
        <v xml:space="preserve">  </v>
      </c>
      <c r="E153" s="42" t="str">
        <f t="shared" si="43"/>
        <v xml:space="preserve"> </v>
      </c>
      <c r="F153" s="42" t="str">
        <f t="shared" si="44"/>
        <v xml:space="preserve">  </v>
      </c>
      <c r="G153" s="42" t="str">
        <f t="shared" si="41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5"/>
        <v>0</v>
      </c>
      <c r="D154" s="41" t="str">
        <f t="shared" si="46"/>
        <v xml:space="preserve">  </v>
      </c>
      <c r="E154" s="42" t="str">
        <f t="shared" si="43"/>
        <v xml:space="preserve"> </v>
      </c>
      <c r="F154" s="42" t="str">
        <f t="shared" si="44"/>
        <v xml:space="preserve">  </v>
      </c>
      <c r="G154" s="42" t="str">
        <f t="shared" si="41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5"/>
        <v>0</v>
      </c>
      <c r="D155" s="41" t="str">
        <f t="shared" si="46"/>
        <v xml:space="preserve">  </v>
      </c>
      <c r="E155" s="42" t="str">
        <f t="shared" si="43"/>
        <v xml:space="preserve"> </v>
      </c>
      <c r="F155" s="42" t="str">
        <f t="shared" si="44"/>
        <v xml:space="preserve">  </v>
      </c>
      <c r="G155" s="42" t="str">
        <f t="shared" si="41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5"/>
        <v>0</v>
      </c>
      <c r="D156" s="41" t="str">
        <f t="shared" si="46"/>
        <v xml:space="preserve">  </v>
      </c>
      <c r="E156" s="42" t="str">
        <f t="shared" si="43"/>
        <v xml:space="preserve"> </v>
      </c>
      <c r="F156" s="42" t="str">
        <f t="shared" si="44"/>
        <v xml:space="preserve">  </v>
      </c>
      <c r="G156" s="42" t="str">
        <f t="shared" si="41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5"/>
        <v>0</v>
      </c>
      <c r="D157" s="41" t="str">
        <f t="shared" si="46"/>
        <v xml:space="preserve">  </v>
      </c>
      <c r="E157" s="42" t="str">
        <f t="shared" si="43"/>
        <v xml:space="preserve"> </v>
      </c>
      <c r="F157" s="42" t="str">
        <f t="shared" si="44"/>
        <v xml:space="preserve">  </v>
      </c>
      <c r="G157" s="42" t="str">
        <f t="shared" si="41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5"/>
        <v>0</v>
      </c>
      <c r="D158" s="41" t="str">
        <f t="shared" si="46"/>
        <v xml:space="preserve">  </v>
      </c>
      <c r="E158" s="42" t="str">
        <f t="shared" si="43"/>
        <v xml:space="preserve"> </v>
      </c>
      <c r="F158" s="42" t="str">
        <f t="shared" si="44"/>
        <v xml:space="preserve">  </v>
      </c>
      <c r="G158" s="42" t="str">
        <f t="shared" si="41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5"/>
        <v>0</v>
      </c>
      <c r="D159" s="41" t="str">
        <f t="shared" si="46"/>
        <v xml:space="preserve">  </v>
      </c>
      <c r="E159" s="42" t="str">
        <f t="shared" si="43"/>
        <v xml:space="preserve"> </v>
      </c>
      <c r="F159" s="42" t="str">
        <f t="shared" si="44"/>
        <v xml:space="preserve">  </v>
      </c>
      <c r="G159" s="42" t="str">
        <f t="shared" si="41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5"/>
        <v>0</v>
      </c>
      <c r="D160" s="41" t="str">
        <f t="shared" si="46"/>
        <v xml:space="preserve">  </v>
      </c>
      <c r="E160" s="42" t="str">
        <f t="shared" si="43"/>
        <v xml:space="preserve"> </v>
      </c>
      <c r="F160" s="42" t="str">
        <f t="shared" si="44"/>
        <v xml:space="preserve">  </v>
      </c>
      <c r="G160" s="42" t="str">
        <f t="shared" si="41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5"/>
        <v>0</v>
      </c>
      <c r="D161" s="41" t="str">
        <f t="shared" si="46"/>
        <v xml:space="preserve">  </v>
      </c>
      <c r="E161" s="42" t="str">
        <f t="shared" si="43"/>
        <v xml:space="preserve"> </v>
      </c>
      <c r="F161" s="42" t="str">
        <f t="shared" si="44"/>
        <v xml:space="preserve">  </v>
      </c>
      <c r="G161" s="42" t="str">
        <f t="shared" si="41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5"/>
        <v>0</v>
      </c>
      <c r="D162" s="41" t="str">
        <f t="shared" si="46"/>
        <v xml:space="preserve">  </v>
      </c>
      <c r="E162" s="42" t="str">
        <f t="shared" si="43"/>
        <v xml:space="preserve"> </v>
      </c>
      <c r="F162" s="42" t="str">
        <f t="shared" si="44"/>
        <v xml:space="preserve">  </v>
      </c>
      <c r="G162" s="42" t="str">
        <f t="shared" si="41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5"/>
        <v>0</v>
      </c>
      <c r="D163" s="41" t="str">
        <f t="shared" si="46"/>
        <v xml:space="preserve">  </v>
      </c>
      <c r="E163" s="42" t="str">
        <f t="shared" si="43"/>
        <v xml:space="preserve"> </v>
      </c>
      <c r="F163" s="42" t="str">
        <f t="shared" si="44"/>
        <v xml:space="preserve">  </v>
      </c>
      <c r="G163" s="42" t="str">
        <f t="shared" si="41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5"/>
        <v>0</v>
      </c>
      <c r="D164" s="41" t="str">
        <f t="shared" si="46"/>
        <v xml:space="preserve">  </v>
      </c>
      <c r="E164" s="42" t="str">
        <f t="shared" si="43"/>
        <v xml:space="preserve"> </v>
      </c>
      <c r="F164" s="42" t="str">
        <f t="shared" si="44"/>
        <v xml:space="preserve">  </v>
      </c>
      <c r="G164" s="42" t="str">
        <f t="shared" si="41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5"/>
        <v>0</v>
      </c>
      <c r="D165" s="41" t="str">
        <f t="shared" si="46"/>
        <v xml:space="preserve">  </v>
      </c>
      <c r="E165" s="42" t="str">
        <f t="shared" si="43"/>
        <v xml:space="preserve"> </v>
      </c>
      <c r="F165" s="42" t="str">
        <f t="shared" si="44"/>
        <v xml:space="preserve">  </v>
      </c>
      <c r="G165" s="42" t="str">
        <f t="shared" si="41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5"/>
        <v>0</v>
      </c>
      <c r="D166" s="41" t="str">
        <f t="shared" si="46"/>
        <v xml:space="preserve">  </v>
      </c>
      <c r="E166" s="42" t="str">
        <f t="shared" si="43"/>
        <v xml:space="preserve"> </v>
      </c>
      <c r="F166" s="42" t="str">
        <f t="shared" si="44"/>
        <v xml:space="preserve">  </v>
      </c>
      <c r="G166" s="42" t="str">
        <f t="shared" si="41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5"/>
        <v>0</v>
      </c>
      <c r="D167" s="41" t="str">
        <f t="shared" si="46"/>
        <v xml:space="preserve">  </v>
      </c>
      <c r="E167" s="42" t="str">
        <f t="shared" si="43"/>
        <v xml:space="preserve"> </v>
      </c>
      <c r="F167" s="42" t="str">
        <f t="shared" si="44"/>
        <v xml:space="preserve">  </v>
      </c>
      <c r="G167" s="42" t="str">
        <f t="shared" si="41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5"/>
        <v>0</v>
      </c>
      <c r="D168" s="41" t="str">
        <f t="shared" si="46"/>
        <v xml:space="preserve">  </v>
      </c>
      <c r="E168" s="42" t="str">
        <f t="shared" si="43"/>
        <v xml:space="preserve"> </v>
      </c>
      <c r="F168" s="42" t="str">
        <f t="shared" si="44"/>
        <v xml:space="preserve">  </v>
      </c>
      <c r="G168" s="42" t="str">
        <f t="shared" si="41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5"/>
        <v>0</v>
      </c>
      <c r="D169" s="41" t="str">
        <f t="shared" si="46"/>
        <v xml:space="preserve">  </v>
      </c>
      <c r="E169" s="42" t="str">
        <f t="shared" si="43"/>
        <v xml:space="preserve"> </v>
      </c>
      <c r="F169" s="42" t="str">
        <f t="shared" si="44"/>
        <v xml:space="preserve">  </v>
      </c>
      <c r="G169" s="42" t="str">
        <f t="shared" si="41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5"/>
        <v>0</v>
      </c>
      <c r="D170" s="41" t="str">
        <f t="shared" si="46"/>
        <v xml:space="preserve">  </v>
      </c>
      <c r="E170" s="42" t="str">
        <f t="shared" si="43"/>
        <v xml:space="preserve"> </v>
      </c>
      <c r="F170" s="42" t="str">
        <f t="shared" si="44"/>
        <v xml:space="preserve">  </v>
      </c>
      <c r="G170" s="42" t="str">
        <f t="shared" si="41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5"/>
        <v>0</v>
      </c>
      <c r="D171" s="41" t="str">
        <f t="shared" si="46"/>
        <v xml:space="preserve">  </v>
      </c>
      <c r="E171" s="42" t="str">
        <f t="shared" si="43"/>
        <v xml:space="preserve"> </v>
      </c>
      <c r="F171" s="42" t="str">
        <f t="shared" si="44"/>
        <v xml:space="preserve">  </v>
      </c>
      <c r="G171" s="42" t="str">
        <f t="shared" si="41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5"/>
        <v>0</v>
      </c>
      <c r="D172" s="41" t="str">
        <f t="shared" si="46"/>
        <v xml:space="preserve">  </v>
      </c>
      <c r="E172" s="42" t="str">
        <f t="shared" si="43"/>
        <v xml:space="preserve"> </v>
      </c>
      <c r="F172" s="42" t="str">
        <f t="shared" si="44"/>
        <v xml:space="preserve">  </v>
      </c>
      <c r="G172" s="42" t="str">
        <f t="shared" si="41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5"/>
        <v>0</v>
      </c>
      <c r="D173" s="41" t="str">
        <f t="shared" si="46"/>
        <v xml:space="preserve">  </v>
      </c>
      <c r="E173" s="42" t="str">
        <f t="shared" si="43"/>
        <v xml:space="preserve"> </v>
      </c>
      <c r="F173" s="42" t="str">
        <f t="shared" si="44"/>
        <v xml:space="preserve">  </v>
      </c>
      <c r="G173" s="42" t="str">
        <f t="shared" si="41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5"/>
        <v>0</v>
      </c>
      <c r="D174" s="41" t="str">
        <f t="shared" si="46"/>
        <v xml:space="preserve">  </v>
      </c>
      <c r="E174" s="42" t="str">
        <f t="shared" si="43"/>
        <v xml:space="preserve"> </v>
      </c>
      <c r="F174" s="42" t="str">
        <f t="shared" si="44"/>
        <v xml:space="preserve">  </v>
      </c>
      <c r="G174" s="42" t="str">
        <f t="shared" ref="G174:G187" si="4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5"/>
        <v>0</v>
      </c>
      <c r="D175" s="41" t="str">
        <f t="shared" si="46"/>
        <v xml:space="preserve">  </v>
      </c>
      <c r="E175" s="42" t="str">
        <f t="shared" ref="E175:E187" si="48">IF(C76&gt;0,E76," ")</f>
        <v xml:space="preserve"> </v>
      </c>
      <c r="F175" s="42" t="str">
        <f t="shared" ref="F175:F187" si="49">IF(C76&gt;0,F76,"  ")</f>
        <v xml:space="preserve">  </v>
      </c>
      <c r="G175" s="42" t="str">
        <f t="shared" si="4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45"/>
        <v>0</v>
      </c>
      <c r="D176" s="41" t="str">
        <f t="shared" si="46"/>
        <v xml:space="preserve">  </v>
      </c>
      <c r="E176" s="42" t="str">
        <f t="shared" si="48"/>
        <v xml:space="preserve"> </v>
      </c>
      <c r="F176" s="42" t="str">
        <f t="shared" si="49"/>
        <v xml:space="preserve">  </v>
      </c>
      <c r="G176" s="42" t="str">
        <f t="shared" si="4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5"/>
        <v>0</v>
      </c>
      <c r="D177" s="41" t="str">
        <f t="shared" si="46"/>
        <v xml:space="preserve">  </v>
      </c>
      <c r="E177" s="42" t="str">
        <f t="shared" si="48"/>
        <v xml:space="preserve"> </v>
      </c>
      <c r="F177" s="42" t="str">
        <f t="shared" si="49"/>
        <v xml:space="preserve">  </v>
      </c>
      <c r="G177" s="42" t="str">
        <f t="shared" si="4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5"/>
        <v>0</v>
      </c>
      <c r="D178" s="41" t="str">
        <f t="shared" si="46"/>
        <v xml:space="preserve">  </v>
      </c>
      <c r="E178" s="42" t="str">
        <f t="shared" si="48"/>
        <v xml:space="preserve"> </v>
      </c>
      <c r="F178" s="42" t="str">
        <f t="shared" si="49"/>
        <v xml:space="preserve">  </v>
      </c>
      <c r="G178" s="42" t="str">
        <f t="shared" si="4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5"/>
        <v>0</v>
      </c>
      <c r="D179" s="41" t="str">
        <f t="shared" si="46"/>
        <v xml:space="preserve">  </v>
      </c>
      <c r="E179" s="42" t="str">
        <f t="shared" si="48"/>
        <v xml:space="preserve"> </v>
      </c>
      <c r="F179" s="42" t="str">
        <f t="shared" si="49"/>
        <v xml:space="preserve">  </v>
      </c>
      <c r="G179" s="42" t="str">
        <f t="shared" si="4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5"/>
        <v>0</v>
      </c>
      <c r="D180" s="41" t="str">
        <f t="shared" si="46"/>
        <v xml:space="preserve">  </v>
      </c>
      <c r="E180" s="42" t="str">
        <f t="shared" si="48"/>
        <v xml:space="preserve"> </v>
      </c>
      <c r="F180" s="42" t="str">
        <f t="shared" si="49"/>
        <v xml:space="preserve">  </v>
      </c>
      <c r="G180" s="42" t="str">
        <f t="shared" si="4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5"/>
        <v>0</v>
      </c>
      <c r="D181" s="41" t="str">
        <f t="shared" si="46"/>
        <v xml:space="preserve">  </v>
      </c>
      <c r="E181" s="42" t="str">
        <f t="shared" si="48"/>
        <v xml:space="preserve"> </v>
      </c>
      <c r="F181" s="42" t="str">
        <f t="shared" si="49"/>
        <v xml:space="preserve">  </v>
      </c>
      <c r="G181" s="42" t="str">
        <f t="shared" si="4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5"/>
        <v>0</v>
      </c>
      <c r="D182" s="41" t="str">
        <f t="shared" si="46"/>
        <v xml:space="preserve">  </v>
      </c>
      <c r="E182" s="42" t="str">
        <f t="shared" si="48"/>
        <v xml:space="preserve"> </v>
      </c>
      <c r="F182" s="42" t="str">
        <f t="shared" si="49"/>
        <v xml:space="preserve">  </v>
      </c>
      <c r="G182" s="42" t="str">
        <f t="shared" si="4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5"/>
        <v>0</v>
      </c>
      <c r="D183" s="41" t="str">
        <f t="shared" si="46"/>
        <v xml:space="preserve">  </v>
      </c>
      <c r="E183" s="42" t="str">
        <f t="shared" si="48"/>
        <v xml:space="preserve"> </v>
      </c>
      <c r="F183" s="42" t="str">
        <f t="shared" si="49"/>
        <v xml:space="preserve">  </v>
      </c>
      <c r="G183" s="42" t="str">
        <f t="shared" si="4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5"/>
        <v>0</v>
      </c>
      <c r="D184" s="41" t="str">
        <f t="shared" si="46"/>
        <v xml:space="preserve">  </v>
      </c>
      <c r="E184" s="42" t="str">
        <f t="shared" si="48"/>
        <v xml:space="preserve"> </v>
      </c>
      <c r="F184" s="42" t="str">
        <f t="shared" si="49"/>
        <v xml:space="preserve">  </v>
      </c>
      <c r="G184" s="42" t="str">
        <f t="shared" si="4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5"/>
        <v>0</v>
      </c>
      <c r="D185" s="41" t="str">
        <f t="shared" si="46"/>
        <v xml:space="preserve">  </v>
      </c>
      <c r="E185" s="42" t="str">
        <f t="shared" si="48"/>
        <v xml:space="preserve"> </v>
      </c>
      <c r="F185" s="42" t="str">
        <f t="shared" si="49"/>
        <v xml:space="preserve">  </v>
      </c>
      <c r="G185" s="42" t="str">
        <f t="shared" si="4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5"/>
        <v>0</v>
      </c>
      <c r="D186" s="41" t="str">
        <f t="shared" si="46"/>
        <v xml:space="preserve">  </v>
      </c>
      <c r="E186" s="42" t="str">
        <f t="shared" si="48"/>
        <v xml:space="preserve"> </v>
      </c>
      <c r="F186" s="42" t="str">
        <f t="shared" si="49"/>
        <v xml:space="preserve">  </v>
      </c>
      <c r="G186" s="42" t="str">
        <f t="shared" si="4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5"/>
        <v>0</v>
      </c>
      <c r="D187" s="141" t="str">
        <f t="shared" si="46"/>
        <v xml:space="preserve">  </v>
      </c>
      <c r="E187" s="144" t="str">
        <f t="shared" si="48"/>
        <v xml:space="preserve"> </v>
      </c>
      <c r="F187" s="143" t="str">
        <f t="shared" si="49"/>
        <v xml:space="preserve">  </v>
      </c>
      <c r="G187" s="144" t="str">
        <f t="shared" si="4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3" manualBreakCount="3">
    <brk id="47" max="1638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202"/>
  <sheetViews>
    <sheetView workbookViewId="0">
      <selection activeCell="F59" sqref="F5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45</v>
      </c>
      <c r="AI2" s="2" t="s">
        <v>4</v>
      </c>
      <c r="AJ2" s="206" t="s">
        <v>2</v>
      </c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E2" s="1"/>
      <c r="BF2" s="1"/>
    </row>
    <row r="3" spans="1:60" x14ac:dyDescent="0.2"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90</v>
      </c>
      <c r="AF4" s="6"/>
      <c r="AI4" s="3" t="s">
        <v>6</v>
      </c>
    </row>
    <row r="5" spans="1:60" ht="15" x14ac:dyDescent="0.25">
      <c r="D5" s="4" t="s">
        <v>64</v>
      </c>
      <c r="E5" s="131"/>
      <c r="AI5" s="3" t="s">
        <v>3</v>
      </c>
    </row>
    <row r="6" spans="1:60" ht="13.5" thickBot="1" x14ac:dyDescent="0.25">
      <c r="D6" s="1"/>
      <c r="F6" t="s">
        <v>96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1</v>
      </c>
      <c r="H7" s="207" t="s">
        <v>7</v>
      </c>
      <c r="I7" s="208"/>
      <c r="J7" s="209"/>
      <c r="K7" s="210" t="s">
        <v>8</v>
      </c>
      <c r="L7" s="211"/>
      <c r="M7" s="212"/>
      <c r="N7" s="213" t="s">
        <v>9</v>
      </c>
      <c r="O7" s="214"/>
      <c r="P7" s="215"/>
      <c r="Q7" s="216" t="s">
        <v>10</v>
      </c>
      <c r="R7" s="217"/>
      <c r="S7" s="218"/>
      <c r="T7" s="219" t="s">
        <v>11</v>
      </c>
      <c r="U7" s="220"/>
      <c r="V7" s="221"/>
      <c r="W7" s="222" t="s">
        <v>12</v>
      </c>
      <c r="X7" s="223"/>
      <c r="Y7" s="224"/>
      <c r="Z7" s="225" t="s">
        <v>13</v>
      </c>
      <c r="AA7" s="226"/>
      <c r="AB7" s="227"/>
      <c r="AC7" s="228" t="s">
        <v>14</v>
      </c>
      <c r="AD7" s="229"/>
      <c r="AE7" s="23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45</v>
      </c>
      <c r="D8" s="10" t="s">
        <v>15</v>
      </c>
      <c r="E8" s="5"/>
      <c r="F8" t="s">
        <v>0</v>
      </c>
      <c r="H8" s="188" t="s">
        <v>4</v>
      </c>
      <c r="I8" s="189"/>
      <c r="J8" s="190"/>
      <c r="K8" s="191" t="s">
        <v>1</v>
      </c>
      <c r="L8" s="192"/>
      <c r="M8" s="193"/>
      <c r="N8" s="194" t="s">
        <v>6</v>
      </c>
      <c r="O8" s="195"/>
      <c r="P8" s="196"/>
      <c r="Q8" s="197" t="s">
        <v>3</v>
      </c>
      <c r="R8" s="198"/>
      <c r="S8" s="199"/>
      <c r="T8" s="200" t="s">
        <v>5</v>
      </c>
      <c r="U8" s="201"/>
      <c r="V8" s="202"/>
      <c r="W8" s="203" t="s">
        <v>16</v>
      </c>
      <c r="X8" s="204"/>
      <c r="Y8" s="205"/>
      <c r="Z8" s="158" t="s">
        <v>17</v>
      </c>
      <c r="AA8" s="159"/>
      <c r="AB8" s="160"/>
      <c r="AC8" s="161" t="s">
        <v>94</v>
      </c>
      <c r="AD8" s="162"/>
      <c r="AE8" s="16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64">
        <v>46053</v>
      </c>
      <c r="I9" s="165"/>
      <c r="J9" s="166"/>
      <c r="K9" s="167">
        <v>46067</v>
      </c>
      <c r="L9" s="168"/>
      <c r="M9" s="169"/>
      <c r="N9" s="170">
        <v>46095</v>
      </c>
      <c r="O9" s="171"/>
      <c r="P9" s="172"/>
      <c r="Q9" s="173">
        <v>46102</v>
      </c>
      <c r="R9" s="174"/>
      <c r="S9" s="175"/>
      <c r="T9" s="176">
        <v>46109</v>
      </c>
      <c r="U9" s="177"/>
      <c r="V9" s="178"/>
      <c r="W9" s="179">
        <v>46165</v>
      </c>
      <c r="X9" s="180"/>
      <c r="Y9" s="181"/>
      <c r="Z9" s="182">
        <v>46179</v>
      </c>
      <c r="AA9" s="183"/>
      <c r="AB9" s="184"/>
      <c r="AC9" s="185">
        <v>46186</v>
      </c>
      <c r="AD9" s="186"/>
      <c r="AE9" s="187"/>
      <c r="AF9" s="7"/>
      <c r="AG9" s="7"/>
      <c r="AI9" s="3" t="s">
        <v>17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85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69" si="0">AF11</f>
        <v>50</v>
      </c>
      <c r="C11" s="40">
        <v>429</v>
      </c>
      <c r="D11" s="41" t="s">
        <v>251</v>
      </c>
      <c r="E11" s="42" t="s">
        <v>98</v>
      </c>
      <c r="F11" s="42" t="s">
        <v>196</v>
      </c>
      <c r="G11" s="42"/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/>
      <c r="L11" s="47" t="str">
        <f t="shared" ref="L11:L42" si="1">IF(SUMIF(AN$11:AN$97,$C11,AM$11:AM$97)=0," ",SUMIF(AN$11:AN$97,$C11,AM$11:AM$97))</f>
        <v xml:space="preserve"> </v>
      </c>
      <c r="M11" s="48">
        <f>IF(L11=" ",0,IF(L11=1,50,IF(L11=2,48,IF(L11=3,46,IF(L11=4,44,IF(L11=5,42,IF(AND(L11&gt;5,L11&lt;45),46-L11,2)))))))</f>
        <v>0</v>
      </c>
      <c r="N11" s="49"/>
      <c r="O11" s="50" t="str">
        <f t="shared" ref="O11:O42" si="2">IF(SUMIF(AQ$11:AQ$97,$C11,AP$11:AP$97)=0," ",SUMIF(AQ$11:AQ$97,$C11,AP$11:AP$97))</f>
        <v xml:space="preserve"> </v>
      </c>
      <c r="P11" s="51">
        <f>IF(O11=" ",0,IF(O11=1,50,IF(O11=2,48,IF(O11=3,46,IF(O11=4,44,IF(O11=5,42,IF(AND(O11&gt;5,O11&lt;45),46-O11,2)))))))</f>
        <v>0</v>
      </c>
      <c r="Q11" s="52"/>
      <c r="R11" s="53" t="str">
        <f t="shared" ref="R11:R42" si="3"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 t="shared" ref="U11:U42" si="4"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 t="shared" ref="X11:X42" si="5"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 t="shared" ref="AA11:AA42" si="6"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 t="shared" ref="AD11:AD42" si="7"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 t="shared" ref="AF11:AF69" si="8">J11+M11+P11+S11+V11+Y11+AB11+AE11</f>
        <v>50</v>
      </c>
      <c r="AG11" s="64">
        <f t="shared" ref="AG11:AG69" si="9">A11</f>
        <v>1</v>
      </c>
      <c r="AH11" s="39">
        <f t="shared" ref="AH11:AH69" si="10">AF11-MIN(J11,M11,P11,S11,V11,Y11,AB11,AE11)</f>
        <v>50</v>
      </c>
      <c r="AJ11" s="44">
        <v>1</v>
      </c>
      <c r="AK11" s="44">
        <v>429</v>
      </c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48</v>
      </c>
      <c r="C12" s="40">
        <v>431</v>
      </c>
      <c r="D12" s="41" t="s">
        <v>252</v>
      </c>
      <c r="E12" s="42" t="s">
        <v>98</v>
      </c>
      <c r="F12" s="42" t="s">
        <v>147</v>
      </c>
      <c r="G12" s="42" t="s">
        <v>0</v>
      </c>
      <c r="H12" s="43">
        <v>1</v>
      </c>
      <c r="I12" s="44">
        <v>2</v>
      </c>
      <c r="J12" s="45">
        <f t="shared" ref="J12:J75" si="11">IF(I12=" ",0,IF(I12=1,50,IF(I12=2,48,IF(I12=3,46,IF(I12=4,44,IF(I12=5,42,IF(AND(I12&gt;5,I12&lt;45),46-I12,2)))))))</f>
        <v>48</v>
      </c>
      <c r="K12" s="46"/>
      <c r="L12" s="47" t="str">
        <f t="shared" si="1"/>
        <v xml:space="preserve"> </v>
      </c>
      <c r="M12" s="48">
        <f t="shared" ref="M12:M75" si="12">IF(L12=" ",0,IF(L12=1,50,IF(L12=2,48,IF(L12=3,46,IF(L12=4,44,IF(L12=5,42,IF(AND(L12&gt;5,L12&lt;45),46-L12,2)))))))</f>
        <v>0</v>
      </c>
      <c r="N12" s="49"/>
      <c r="O12" s="50" t="str">
        <f t="shared" si="2"/>
        <v xml:space="preserve"> </v>
      </c>
      <c r="P12" s="51">
        <f t="shared" ref="P12:P75" si="13">IF(O12=" ",0,IF(O12=1,50,IF(O12=2,48,IF(O12=3,46,IF(O12=4,44,IF(O12=5,42,IF(AND(O12&gt;5,O12&lt;45),46-O12,2)))))))</f>
        <v>0</v>
      </c>
      <c r="Q12" s="52"/>
      <c r="R12" s="53" t="str">
        <f t="shared" si="3"/>
        <v xml:space="preserve"> </v>
      </c>
      <c r="S12" s="54">
        <f t="shared" ref="S12:S75" si="14">IF(R12=" ",0,IF(R12=1,50,IF(R12=2,48,IF(R12=3,46,IF(R12=4,44,IF(R12=5,42,IF(AND(R12&gt;5,R12&lt;45),46-R12,2)))))))</f>
        <v>0</v>
      </c>
      <c r="T12" s="55"/>
      <c r="U12" s="56" t="str">
        <f t="shared" si="4"/>
        <v xml:space="preserve"> </v>
      </c>
      <c r="V12" s="57">
        <f t="shared" ref="V12:V75" si="15">IF(U12=" ",0,IF(U12=1,50,IF(U12=2,48,IF(U12=3,46,IF(U12=4,44,IF(U12=5,42,IF(AND(U12&gt;5,U12&lt;45),46-U12,2)))))))</f>
        <v>0</v>
      </c>
      <c r="W12" s="58"/>
      <c r="X12" s="59" t="str">
        <f t="shared" si="5"/>
        <v xml:space="preserve"> </v>
      </c>
      <c r="Y12" s="60">
        <f t="shared" ref="Y12:Y75" si="16">IF(X12=" ",0,IF(X12=1,50,IF(X12=2,48,IF(X12=3,46,IF(X12=4,44,IF(X12=5,42,IF(AND(X12&gt;5,X12&lt;45),46-X12,2)))))))</f>
        <v>0</v>
      </c>
      <c r="Z12" s="61"/>
      <c r="AA12" s="62" t="str">
        <f t="shared" si="6"/>
        <v xml:space="preserve"> </v>
      </c>
      <c r="AB12" s="63">
        <f t="shared" ref="AB12:AB75" si="17">IF(AA12=" ",0,IF(AA12=1,50,IF(AA12=2,48,IF(AA12=3,46,IF(AA12=4,44,IF(AA12=5,42,IF(AND(AA12&gt;5,AA12&lt;45),46-AA12,2)))))))</f>
        <v>0</v>
      </c>
      <c r="AC12" s="121"/>
      <c r="AD12" s="122" t="str">
        <f t="shared" si="7"/>
        <v xml:space="preserve"> </v>
      </c>
      <c r="AE12" s="123">
        <f t="shared" ref="AE12:AE75" si="18">IF(AD12=" ",0,IF(AD12=1,50,IF(AD12=2,48,IF(AD12=3,46,IF(AD12=4,44,IF(AD12=5,42,IF(AND(AD12&gt;5,AD12&lt;45),46-AD12,2)))))))</f>
        <v>0</v>
      </c>
      <c r="AF12" s="39">
        <f t="shared" si="8"/>
        <v>48</v>
      </c>
      <c r="AG12" s="64">
        <f t="shared" si="9"/>
        <v>2</v>
      </c>
      <c r="AH12" s="39">
        <f t="shared" si="10"/>
        <v>48</v>
      </c>
      <c r="AJ12" s="44">
        <v>2</v>
      </c>
      <c r="AK12" s="44">
        <v>431</v>
      </c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46</v>
      </c>
      <c r="C13" s="40">
        <v>444</v>
      </c>
      <c r="D13" s="41" t="s">
        <v>253</v>
      </c>
      <c r="E13" s="42" t="s">
        <v>98</v>
      </c>
      <c r="F13" s="42" t="s">
        <v>17</v>
      </c>
      <c r="G13" s="42" t="s">
        <v>0</v>
      </c>
      <c r="H13" s="43">
        <v>1</v>
      </c>
      <c r="I13" s="44">
        <v>3</v>
      </c>
      <c r="J13" s="45">
        <f t="shared" si="11"/>
        <v>46</v>
      </c>
      <c r="K13" s="46"/>
      <c r="L13" s="47" t="str">
        <f t="shared" si="1"/>
        <v xml:space="preserve"> </v>
      </c>
      <c r="M13" s="48">
        <f t="shared" si="12"/>
        <v>0</v>
      </c>
      <c r="N13" s="49"/>
      <c r="O13" s="50" t="str">
        <f t="shared" si="2"/>
        <v xml:space="preserve"> </v>
      </c>
      <c r="P13" s="51">
        <f t="shared" si="13"/>
        <v>0</v>
      </c>
      <c r="Q13" s="52"/>
      <c r="R13" s="53" t="str">
        <f t="shared" si="3"/>
        <v xml:space="preserve"> </v>
      </c>
      <c r="S13" s="54">
        <f t="shared" si="14"/>
        <v>0</v>
      </c>
      <c r="T13" s="55"/>
      <c r="U13" s="56" t="str">
        <f t="shared" si="4"/>
        <v xml:space="preserve"> </v>
      </c>
      <c r="V13" s="57">
        <f t="shared" si="15"/>
        <v>0</v>
      </c>
      <c r="W13" s="58"/>
      <c r="X13" s="59" t="str">
        <f t="shared" si="5"/>
        <v xml:space="preserve"> </v>
      </c>
      <c r="Y13" s="60">
        <f t="shared" si="16"/>
        <v>0</v>
      </c>
      <c r="Z13" s="61"/>
      <c r="AA13" s="62" t="str">
        <f t="shared" si="6"/>
        <v xml:space="preserve"> </v>
      </c>
      <c r="AB13" s="63">
        <f t="shared" si="17"/>
        <v>0</v>
      </c>
      <c r="AC13" s="121"/>
      <c r="AD13" s="122" t="str">
        <f t="shared" si="7"/>
        <v xml:space="preserve"> </v>
      </c>
      <c r="AE13" s="123">
        <f t="shared" si="18"/>
        <v>0</v>
      </c>
      <c r="AF13" s="39">
        <f t="shared" si="8"/>
        <v>46</v>
      </c>
      <c r="AG13" s="64">
        <f t="shared" si="9"/>
        <v>3</v>
      </c>
      <c r="AH13" s="39">
        <f t="shared" si="10"/>
        <v>46</v>
      </c>
      <c r="AJ13" s="44">
        <v>3</v>
      </c>
      <c r="AK13" s="44">
        <v>444</v>
      </c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423</v>
      </c>
      <c r="D14" s="41" t="s">
        <v>254</v>
      </c>
      <c r="E14" s="42" t="s">
        <v>98</v>
      </c>
      <c r="F14" s="42" t="s">
        <v>296</v>
      </c>
      <c r="G14" s="42" t="s">
        <v>0</v>
      </c>
      <c r="H14" s="43">
        <v>1</v>
      </c>
      <c r="I14" s="44">
        <v>4</v>
      </c>
      <c r="J14" s="45">
        <f t="shared" si="11"/>
        <v>44</v>
      </c>
      <c r="K14" s="46"/>
      <c r="L14" s="47" t="str">
        <f t="shared" si="1"/>
        <v xml:space="preserve"> </v>
      </c>
      <c r="M14" s="48">
        <f t="shared" si="12"/>
        <v>0</v>
      </c>
      <c r="N14" s="49"/>
      <c r="O14" s="50" t="str">
        <f t="shared" si="2"/>
        <v xml:space="preserve"> </v>
      </c>
      <c r="P14" s="51">
        <f t="shared" si="13"/>
        <v>0</v>
      </c>
      <c r="Q14" s="52"/>
      <c r="R14" s="53" t="str">
        <f t="shared" si="3"/>
        <v xml:space="preserve"> </v>
      </c>
      <c r="S14" s="54">
        <f t="shared" si="14"/>
        <v>0</v>
      </c>
      <c r="T14" s="55"/>
      <c r="U14" s="56" t="str">
        <f t="shared" si="4"/>
        <v xml:space="preserve"> </v>
      </c>
      <c r="V14" s="57">
        <f t="shared" si="15"/>
        <v>0</v>
      </c>
      <c r="W14" s="58"/>
      <c r="X14" s="59" t="str">
        <f t="shared" si="5"/>
        <v xml:space="preserve"> </v>
      </c>
      <c r="Y14" s="60">
        <f t="shared" si="16"/>
        <v>0</v>
      </c>
      <c r="Z14" s="61"/>
      <c r="AA14" s="62" t="str">
        <f t="shared" si="6"/>
        <v xml:space="preserve"> </v>
      </c>
      <c r="AB14" s="63">
        <f t="shared" si="17"/>
        <v>0</v>
      </c>
      <c r="AC14" s="121"/>
      <c r="AD14" s="122" t="str">
        <f t="shared" si="7"/>
        <v xml:space="preserve"> </v>
      </c>
      <c r="AE14" s="123">
        <f t="shared" si="18"/>
        <v>0</v>
      </c>
      <c r="AF14" s="39">
        <f t="shared" si="8"/>
        <v>44</v>
      </c>
      <c r="AG14" s="64">
        <f t="shared" si="9"/>
        <v>4</v>
      </c>
      <c r="AH14" s="39">
        <f t="shared" si="10"/>
        <v>44</v>
      </c>
      <c r="AJ14" s="44">
        <v>4</v>
      </c>
      <c r="AK14" s="44">
        <v>423</v>
      </c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42</v>
      </c>
      <c r="C15" s="40">
        <v>405</v>
      </c>
      <c r="D15" s="41" t="s">
        <v>255</v>
      </c>
      <c r="E15" s="42" t="s">
        <v>98</v>
      </c>
      <c r="F15" s="42" t="s">
        <v>139</v>
      </c>
      <c r="G15" s="42" t="s">
        <v>0</v>
      </c>
      <c r="H15" s="43">
        <v>1</v>
      </c>
      <c r="I15" s="44">
        <v>5</v>
      </c>
      <c r="J15" s="45">
        <f t="shared" si="11"/>
        <v>42</v>
      </c>
      <c r="K15" s="46"/>
      <c r="L15" s="47" t="str">
        <f t="shared" si="1"/>
        <v xml:space="preserve"> </v>
      </c>
      <c r="M15" s="48">
        <f t="shared" si="12"/>
        <v>0</v>
      </c>
      <c r="N15" s="49"/>
      <c r="O15" s="50" t="str">
        <f t="shared" si="2"/>
        <v xml:space="preserve"> </v>
      </c>
      <c r="P15" s="51">
        <f t="shared" si="13"/>
        <v>0</v>
      </c>
      <c r="Q15" s="52"/>
      <c r="R15" s="53" t="str">
        <f t="shared" si="3"/>
        <v xml:space="preserve"> </v>
      </c>
      <c r="S15" s="54">
        <f t="shared" si="14"/>
        <v>0</v>
      </c>
      <c r="T15" s="55"/>
      <c r="U15" s="56" t="str">
        <f t="shared" si="4"/>
        <v xml:space="preserve"> </v>
      </c>
      <c r="V15" s="57">
        <f t="shared" si="15"/>
        <v>0</v>
      </c>
      <c r="W15" s="58"/>
      <c r="X15" s="59" t="str">
        <f t="shared" si="5"/>
        <v xml:space="preserve"> </v>
      </c>
      <c r="Y15" s="60">
        <f t="shared" si="16"/>
        <v>0</v>
      </c>
      <c r="Z15" s="61"/>
      <c r="AA15" s="62" t="str">
        <f t="shared" si="6"/>
        <v xml:space="preserve"> </v>
      </c>
      <c r="AB15" s="63">
        <f t="shared" si="17"/>
        <v>0</v>
      </c>
      <c r="AC15" s="121"/>
      <c r="AD15" s="122" t="str">
        <f t="shared" si="7"/>
        <v xml:space="preserve"> </v>
      </c>
      <c r="AE15" s="123">
        <f t="shared" si="18"/>
        <v>0</v>
      </c>
      <c r="AF15" s="39">
        <f t="shared" si="8"/>
        <v>42</v>
      </c>
      <c r="AG15" s="64">
        <f t="shared" si="9"/>
        <v>5</v>
      </c>
      <c r="AH15" s="39">
        <f t="shared" si="10"/>
        <v>42</v>
      </c>
      <c r="AI15" s="126"/>
      <c r="AJ15" s="44">
        <v>5</v>
      </c>
      <c r="AK15" s="44">
        <v>405</v>
      </c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40</v>
      </c>
      <c r="C16" s="40">
        <v>440</v>
      </c>
      <c r="D16" s="41" t="s">
        <v>256</v>
      </c>
      <c r="E16" s="42" t="s">
        <v>98</v>
      </c>
      <c r="F16" s="42" t="s">
        <v>297</v>
      </c>
      <c r="G16" s="42" t="s">
        <v>0</v>
      </c>
      <c r="H16" s="43">
        <v>1</v>
      </c>
      <c r="I16" s="44">
        <v>6</v>
      </c>
      <c r="J16" s="45">
        <f t="shared" si="11"/>
        <v>40</v>
      </c>
      <c r="K16" s="46"/>
      <c r="L16" s="47" t="str">
        <f t="shared" si="1"/>
        <v xml:space="preserve"> </v>
      </c>
      <c r="M16" s="48">
        <f t="shared" si="12"/>
        <v>0</v>
      </c>
      <c r="N16" s="49"/>
      <c r="O16" s="50" t="str">
        <f t="shared" si="2"/>
        <v xml:space="preserve"> </v>
      </c>
      <c r="P16" s="51">
        <f t="shared" si="13"/>
        <v>0</v>
      </c>
      <c r="Q16" s="52"/>
      <c r="R16" s="53" t="str">
        <f t="shared" si="3"/>
        <v xml:space="preserve"> </v>
      </c>
      <c r="S16" s="54">
        <f t="shared" si="14"/>
        <v>0</v>
      </c>
      <c r="T16" s="55"/>
      <c r="U16" s="56" t="str">
        <f t="shared" si="4"/>
        <v xml:space="preserve"> </v>
      </c>
      <c r="V16" s="57">
        <f t="shared" si="15"/>
        <v>0</v>
      </c>
      <c r="W16" s="58"/>
      <c r="X16" s="59" t="str">
        <f t="shared" si="5"/>
        <v xml:space="preserve"> </v>
      </c>
      <c r="Y16" s="60">
        <f t="shared" si="16"/>
        <v>0</v>
      </c>
      <c r="Z16" s="61"/>
      <c r="AA16" s="62" t="str">
        <f t="shared" si="6"/>
        <v xml:space="preserve"> </v>
      </c>
      <c r="AB16" s="63">
        <f t="shared" si="17"/>
        <v>0</v>
      </c>
      <c r="AC16" s="121"/>
      <c r="AD16" s="122" t="str">
        <f t="shared" si="7"/>
        <v xml:space="preserve"> </v>
      </c>
      <c r="AE16" s="123">
        <f t="shared" si="18"/>
        <v>0</v>
      </c>
      <c r="AF16" s="39">
        <f t="shared" si="8"/>
        <v>40</v>
      </c>
      <c r="AG16" s="64">
        <f t="shared" si="9"/>
        <v>6</v>
      </c>
      <c r="AH16" s="39">
        <f t="shared" si="10"/>
        <v>40</v>
      </c>
      <c r="AI16" s="3"/>
      <c r="AJ16" s="44">
        <v>6</v>
      </c>
      <c r="AK16" s="44">
        <v>440</v>
      </c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39</v>
      </c>
      <c r="C17" s="40">
        <v>424</v>
      </c>
      <c r="D17" s="41" t="s">
        <v>257</v>
      </c>
      <c r="E17" s="42" t="s">
        <v>98</v>
      </c>
      <c r="F17" s="42" t="s">
        <v>152</v>
      </c>
      <c r="G17" s="42" t="s">
        <v>0</v>
      </c>
      <c r="H17" s="43">
        <v>1</v>
      </c>
      <c r="I17" s="44">
        <v>7</v>
      </c>
      <c r="J17" s="45">
        <f t="shared" si="11"/>
        <v>39</v>
      </c>
      <c r="K17" s="46"/>
      <c r="L17" s="47" t="str">
        <f t="shared" si="1"/>
        <v xml:space="preserve"> </v>
      </c>
      <c r="M17" s="48">
        <f t="shared" si="12"/>
        <v>0</v>
      </c>
      <c r="N17" s="49"/>
      <c r="O17" s="50" t="str">
        <f t="shared" si="2"/>
        <v xml:space="preserve"> </v>
      </c>
      <c r="P17" s="51">
        <f t="shared" si="13"/>
        <v>0</v>
      </c>
      <c r="Q17" s="52"/>
      <c r="R17" s="53" t="str">
        <f t="shared" si="3"/>
        <v xml:space="preserve"> </v>
      </c>
      <c r="S17" s="54">
        <f t="shared" si="14"/>
        <v>0</v>
      </c>
      <c r="T17" s="55"/>
      <c r="U17" s="56" t="str">
        <f t="shared" si="4"/>
        <v xml:space="preserve"> </v>
      </c>
      <c r="V17" s="57">
        <f t="shared" si="15"/>
        <v>0</v>
      </c>
      <c r="W17" s="58"/>
      <c r="X17" s="59" t="str">
        <f t="shared" si="5"/>
        <v xml:space="preserve"> </v>
      </c>
      <c r="Y17" s="60">
        <f t="shared" si="16"/>
        <v>0</v>
      </c>
      <c r="Z17" s="61"/>
      <c r="AA17" s="62" t="str">
        <f t="shared" si="6"/>
        <v xml:space="preserve"> </v>
      </c>
      <c r="AB17" s="63">
        <f t="shared" si="17"/>
        <v>0</v>
      </c>
      <c r="AC17" s="121"/>
      <c r="AD17" s="122" t="str">
        <f t="shared" si="7"/>
        <v xml:space="preserve"> </v>
      </c>
      <c r="AE17" s="123">
        <f t="shared" si="18"/>
        <v>0</v>
      </c>
      <c r="AF17" s="39">
        <f t="shared" si="8"/>
        <v>39</v>
      </c>
      <c r="AG17" s="64">
        <f t="shared" si="9"/>
        <v>7</v>
      </c>
      <c r="AH17" s="39">
        <f t="shared" si="10"/>
        <v>39</v>
      </c>
      <c r="AJ17" s="44">
        <v>7</v>
      </c>
      <c r="AK17" s="44">
        <v>424</v>
      </c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38</v>
      </c>
      <c r="C18" s="40">
        <v>439</v>
      </c>
      <c r="D18" s="41" t="s">
        <v>258</v>
      </c>
      <c r="E18" s="42" t="s">
        <v>98</v>
      </c>
      <c r="F18" s="42" t="s">
        <v>148</v>
      </c>
      <c r="G18" s="42" t="s">
        <v>0</v>
      </c>
      <c r="H18" s="43">
        <v>1</v>
      </c>
      <c r="I18" s="44">
        <v>8</v>
      </c>
      <c r="J18" s="45">
        <f t="shared" si="11"/>
        <v>38</v>
      </c>
      <c r="K18" s="46"/>
      <c r="L18" s="47" t="str">
        <f t="shared" si="1"/>
        <v xml:space="preserve"> </v>
      </c>
      <c r="M18" s="48">
        <f t="shared" si="12"/>
        <v>0</v>
      </c>
      <c r="N18" s="49"/>
      <c r="O18" s="50" t="str">
        <f t="shared" si="2"/>
        <v xml:space="preserve"> </v>
      </c>
      <c r="P18" s="51">
        <f t="shared" si="13"/>
        <v>0</v>
      </c>
      <c r="Q18" s="52"/>
      <c r="R18" s="53" t="str">
        <f t="shared" si="3"/>
        <v xml:space="preserve"> </v>
      </c>
      <c r="S18" s="54">
        <f t="shared" si="14"/>
        <v>0</v>
      </c>
      <c r="T18" s="55"/>
      <c r="U18" s="56" t="str">
        <f t="shared" si="4"/>
        <v xml:space="preserve"> </v>
      </c>
      <c r="V18" s="57">
        <f t="shared" si="15"/>
        <v>0</v>
      </c>
      <c r="W18" s="58"/>
      <c r="X18" s="59" t="str">
        <f t="shared" si="5"/>
        <v xml:space="preserve"> </v>
      </c>
      <c r="Y18" s="60">
        <f t="shared" si="16"/>
        <v>0</v>
      </c>
      <c r="Z18" s="61"/>
      <c r="AA18" s="62" t="str">
        <f t="shared" si="6"/>
        <v xml:space="preserve"> </v>
      </c>
      <c r="AB18" s="63">
        <f t="shared" si="17"/>
        <v>0</v>
      </c>
      <c r="AC18" s="121"/>
      <c r="AD18" s="122" t="str">
        <f t="shared" si="7"/>
        <v xml:space="preserve"> </v>
      </c>
      <c r="AE18" s="123">
        <f t="shared" si="18"/>
        <v>0</v>
      </c>
      <c r="AF18" s="39">
        <f t="shared" si="8"/>
        <v>38</v>
      </c>
      <c r="AG18" s="64">
        <f t="shared" si="9"/>
        <v>8</v>
      </c>
      <c r="AH18" s="39">
        <f t="shared" si="10"/>
        <v>38</v>
      </c>
      <c r="AJ18" s="44">
        <v>8</v>
      </c>
      <c r="AK18" s="44">
        <v>439</v>
      </c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37</v>
      </c>
      <c r="C19" s="40">
        <v>403</v>
      </c>
      <c r="D19" s="41" t="s">
        <v>259</v>
      </c>
      <c r="E19" s="42" t="s">
        <v>98</v>
      </c>
      <c r="F19" s="42" t="s">
        <v>197</v>
      </c>
      <c r="G19" s="42" t="s">
        <v>0</v>
      </c>
      <c r="H19" s="43">
        <v>1</v>
      </c>
      <c r="I19" s="44">
        <v>9</v>
      </c>
      <c r="J19" s="45">
        <f t="shared" si="11"/>
        <v>37</v>
      </c>
      <c r="K19" s="46"/>
      <c r="L19" s="47" t="str">
        <f t="shared" si="1"/>
        <v xml:space="preserve"> </v>
      </c>
      <c r="M19" s="48">
        <f t="shared" si="12"/>
        <v>0</v>
      </c>
      <c r="N19" s="49"/>
      <c r="O19" s="50" t="str">
        <f t="shared" si="2"/>
        <v xml:space="preserve"> </v>
      </c>
      <c r="P19" s="51">
        <f t="shared" si="13"/>
        <v>0</v>
      </c>
      <c r="Q19" s="52"/>
      <c r="R19" s="53" t="str">
        <f t="shared" si="3"/>
        <v xml:space="preserve"> </v>
      </c>
      <c r="S19" s="54">
        <f t="shared" si="14"/>
        <v>0</v>
      </c>
      <c r="T19" s="55"/>
      <c r="U19" s="56" t="str">
        <f t="shared" si="4"/>
        <v xml:space="preserve"> </v>
      </c>
      <c r="V19" s="57">
        <f t="shared" si="15"/>
        <v>0</v>
      </c>
      <c r="W19" s="58"/>
      <c r="X19" s="59" t="str">
        <f t="shared" si="5"/>
        <v xml:space="preserve"> </v>
      </c>
      <c r="Y19" s="60">
        <f t="shared" si="16"/>
        <v>0</v>
      </c>
      <c r="Z19" s="61"/>
      <c r="AA19" s="62" t="str">
        <f t="shared" si="6"/>
        <v xml:space="preserve"> </v>
      </c>
      <c r="AB19" s="63">
        <f t="shared" si="17"/>
        <v>0</v>
      </c>
      <c r="AC19" s="121"/>
      <c r="AD19" s="122" t="str">
        <f t="shared" si="7"/>
        <v xml:space="preserve"> </v>
      </c>
      <c r="AE19" s="123">
        <f t="shared" si="18"/>
        <v>0</v>
      </c>
      <c r="AF19" s="39">
        <f t="shared" si="8"/>
        <v>37</v>
      </c>
      <c r="AG19" s="64">
        <f t="shared" si="9"/>
        <v>9</v>
      </c>
      <c r="AH19" s="39">
        <f t="shared" si="10"/>
        <v>37</v>
      </c>
      <c r="AJ19" s="44">
        <v>9</v>
      </c>
      <c r="AK19" s="44">
        <v>403</v>
      </c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36</v>
      </c>
      <c r="C20" s="40">
        <v>487</v>
      </c>
      <c r="D20" s="234" t="s">
        <v>260</v>
      </c>
      <c r="E20" s="235" t="s">
        <v>143</v>
      </c>
      <c r="F20" s="235" t="s">
        <v>298</v>
      </c>
      <c r="G20" s="235" t="s">
        <v>0</v>
      </c>
      <c r="H20" s="43">
        <v>1</v>
      </c>
      <c r="I20" s="44">
        <v>10</v>
      </c>
      <c r="J20" s="45">
        <f t="shared" si="11"/>
        <v>36</v>
      </c>
      <c r="K20" s="46"/>
      <c r="L20" s="47" t="str">
        <f t="shared" si="1"/>
        <v xml:space="preserve"> </v>
      </c>
      <c r="M20" s="48">
        <f t="shared" si="12"/>
        <v>0</v>
      </c>
      <c r="N20" s="49"/>
      <c r="O20" s="50" t="str">
        <f t="shared" si="2"/>
        <v xml:space="preserve"> </v>
      </c>
      <c r="P20" s="51">
        <f t="shared" si="13"/>
        <v>0</v>
      </c>
      <c r="Q20" s="52"/>
      <c r="R20" s="53" t="str">
        <f t="shared" si="3"/>
        <v xml:space="preserve"> </v>
      </c>
      <c r="S20" s="54">
        <f t="shared" si="14"/>
        <v>0</v>
      </c>
      <c r="T20" s="55"/>
      <c r="U20" s="56" t="str">
        <f t="shared" si="4"/>
        <v xml:space="preserve"> </v>
      </c>
      <c r="V20" s="57">
        <f t="shared" si="15"/>
        <v>0</v>
      </c>
      <c r="W20" s="58"/>
      <c r="X20" s="59" t="str">
        <f t="shared" si="5"/>
        <v xml:space="preserve"> </v>
      </c>
      <c r="Y20" s="60">
        <f t="shared" si="16"/>
        <v>0</v>
      </c>
      <c r="Z20" s="61"/>
      <c r="AA20" s="62" t="str">
        <f t="shared" si="6"/>
        <v xml:space="preserve"> </v>
      </c>
      <c r="AB20" s="63">
        <f t="shared" si="17"/>
        <v>0</v>
      </c>
      <c r="AC20" s="121"/>
      <c r="AD20" s="122" t="str">
        <f t="shared" si="7"/>
        <v xml:space="preserve"> </v>
      </c>
      <c r="AE20" s="123">
        <f t="shared" si="18"/>
        <v>0</v>
      </c>
      <c r="AF20" s="39">
        <f t="shared" si="8"/>
        <v>36</v>
      </c>
      <c r="AG20" s="64">
        <f t="shared" si="9"/>
        <v>10</v>
      </c>
      <c r="AH20" s="39">
        <f t="shared" si="10"/>
        <v>36</v>
      </c>
      <c r="AI20" s="125"/>
      <c r="AJ20" s="44">
        <v>10</v>
      </c>
      <c r="AK20" s="44">
        <v>487</v>
      </c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35</v>
      </c>
      <c r="C21" s="40">
        <v>441</v>
      </c>
      <c r="D21" s="41" t="s">
        <v>261</v>
      </c>
      <c r="E21" s="42" t="s">
        <v>98</v>
      </c>
      <c r="F21" s="42" t="s">
        <v>299</v>
      </c>
      <c r="G21" s="42" t="s">
        <v>0</v>
      </c>
      <c r="H21" s="43">
        <v>1</v>
      </c>
      <c r="I21" s="44">
        <v>11</v>
      </c>
      <c r="J21" s="45">
        <f t="shared" si="11"/>
        <v>35</v>
      </c>
      <c r="K21" s="46"/>
      <c r="L21" s="47" t="str">
        <f t="shared" si="1"/>
        <v xml:space="preserve"> </v>
      </c>
      <c r="M21" s="48">
        <f t="shared" si="12"/>
        <v>0</v>
      </c>
      <c r="N21" s="49"/>
      <c r="O21" s="50" t="str">
        <f t="shared" si="2"/>
        <v xml:space="preserve"> </v>
      </c>
      <c r="P21" s="51">
        <f t="shared" si="13"/>
        <v>0</v>
      </c>
      <c r="Q21" s="52"/>
      <c r="R21" s="53" t="str">
        <f t="shared" si="3"/>
        <v xml:space="preserve"> </v>
      </c>
      <c r="S21" s="54">
        <f t="shared" si="14"/>
        <v>0</v>
      </c>
      <c r="T21" s="55"/>
      <c r="U21" s="56" t="str">
        <f t="shared" si="4"/>
        <v xml:space="preserve"> </v>
      </c>
      <c r="V21" s="57">
        <f t="shared" si="15"/>
        <v>0</v>
      </c>
      <c r="W21" s="58"/>
      <c r="X21" s="59" t="str">
        <f t="shared" si="5"/>
        <v xml:space="preserve"> </v>
      </c>
      <c r="Y21" s="60">
        <f t="shared" si="16"/>
        <v>0</v>
      </c>
      <c r="Z21" s="61"/>
      <c r="AA21" s="62" t="str">
        <f t="shared" si="6"/>
        <v xml:space="preserve"> </v>
      </c>
      <c r="AB21" s="63">
        <f t="shared" si="17"/>
        <v>0</v>
      </c>
      <c r="AC21" s="121"/>
      <c r="AD21" s="122" t="str">
        <f t="shared" si="7"/>
        <v xml:space="preserve"> </v>
      </c>
      <c r="AE21" s="123">
        <f t="shared" si="18"/>
        <v>0</v>
      </c>
      <c r="AF21" s="39">
        <f t="shared" si="8"/>
        <v>35</v>
      </c>
      <c r="AG21" s="64">
        <f t="shared" si="9"/>
        <v>11</v>
      </c>
      <c r="AH21" s="39">
        <f t="shared" si="10"/>
        <v>35</v>
      </c>
      <c r="AI21" s="125"/>
      <c r="AJ21" s="44">
        <v>11</v>
      </c>
      <c r="AK21" s="44">
        <v>441</v>
      </c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34</v>
      </c>
      <c r="C22" s="40">
        <v>409</v>
      </c>
      <c r="D22" s="41" t="s">
        <v>262</v>
      </c>
      <c r="E22" s="42" t="s">
        <v>98</v>
      </c>
      <c r="F22" s="42" t="s">
        <v>139</v>
      </c>
      <c r="G22" s="42" t="s">
        <v>0</v>
      </c>
      <c r="H22" s="43">
        <v>1</v>
      </c>
      <c r="I22" s="44">
        <v>12</v>
      </c>
      <c r="J22" s="45">
        <f t="shared" si="11"/>
        <v>34</v>
      </c>
      <c r="K22" s="46"/>
      <c r="L22" s="47" t="str">
        <f t="shared" si="1"/>
        <v xml:space="preserve"> </v>
      </c>
      <c r="M22" s="48">
        <f t="shared" si="12"/>
        <v>0</v>
      </c>
      <c r="N22" s="49"/>
      <c r="O22" s="50" t="str">
        <f t="shared" si="2"/>
        <v xml:space="preserve"> </v>
      </c>
      <c r="P22" s="51">
        <f t="shared" si="13"/>
        <v>0</v>
      </c>
      <c r="Q22" s="52"/>
      <c r="R22" s="53" t="str">
        <f t="shared" si="3"/>
        <v xml:space="preserve"> </v>
      </c>
      <c r="S22" s="54">
        <f t="shared" si="14"/>
        <v>0</v>
      </c>
      <c r="T22" s="55"/>
      <c r="U22" s="56" t="str">
        <f t="shared" si="4"/>
        <v xml:space="preserve"> </v>
      </c>
      <c r="V22" s="57">
        <f t="shared" si="15"/>
        <v>0</v>
      </c>
      <c r="W22" s="58"/>
      <c r="X22" s="59" t="str">
        <f t="shared" si="5"/>
        <v xml:space="preserve"> </v>
      </c>
      <c r="Y22" s="60">
        <f t="shared" si="16"/>
        <v>0</v>
      </c>
      <c r="Z22" s="61"/>
      <c r="AA22" s="62" t="str">
        <f t="shared" si="6"/>
        <v xml:space="preserve"> </v>
      </c>
      <c r="AB22" s="63">
        <f t="shared" si="17"/>
        <v>0</v>
      </c>
      <c r="AC22" s="121"/>
      <c r="AD22" s="122" t="str">
        <f t="shared" si="7"/>
        <v xml:space="preserve"> </v>
      </c>
      <c r="AE22" s="123">
        <f t="shared" si="18"/>
        <v>0</v>
      </c>
      <c r="AF22" s="39">
        <f t="shared" si="8"/>
        <v>34</v>
      </c>
      <c r="AG22" s="64">
        <f t="shared" si="9"/>
        <v>12</v>
      </c>
      <c r="AH22" s="39">
        <f t="shared" si="10"/>
        <v>34</v>
      </c>
      <c r="AI22" s="125"/>
      <c r="AJ22" s="44">
        <v>12</v>
      </c>
      <c r="AK22" s="44">
        <v>409</v>
      </c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33</v>
      </c>
      <c r="C23" s="40">
        <v>435</v>
      </c>
      <c r="D23" s="41" t="s">
        <v>263</v>
      </c>
      <c r="E23" s="42" t="s">
        <v>98</v>
      </c>
      <c r="F23" s="42" t="s">
        <v>103</v>
      </c>
      <c r="G23" s="42" t="s">
        <v>0</v>
      </c>
      <c r="H23" s="43">
        <v>1</v>
      </c>
      <c r="I23" s="44">
        <v>13</v>
      </c>
      <c r="J23" s="45">
        <f t="shared" si="11"/>
        <v>33</v>
      </c>
      <c r="K23" s="46"/>
      <c r="L23" s="47" t="str">
        <f t="shared" si="1"/>
        <v xml:space="preserve"> </v>
      </c>
      <c r="M23" s="48">
        <f t="shared" si="12"/>
        <v>0</v>
      </c>
      <c r="N23" s="49"/>
      <c r="O23" s="50" t="str">
        <f t="shared" si="2"/>
        <v xml:space="preserve"> </v>
      </c>
      <c r="P23" s="51">
        <f t="shared" si="13"/>
        <v>0</v>
      </c>
      <c r="Q23" s="52"/>
      <c r="R23" s="53" t="str">
        <f t="shared" si="3"/>
        <v xml:space="preserve"> </v>
      </c>
      <c r="S23" s="54">
        <f t="shared" si="14"/>
        <v>0</v>
      </c>
      <c r="T23" s="55"/>
      <c r="U23" s="56" t="str">
        <f t="shared" si="4"/>
        <v xml:space="preserve"> </v>
      </c>
      <c r="V23" s="57">
        <f t="shared" si="15"/>
        <v>0</v>
      </c>
      <c r="W23" s="58"/>
      <c r="X23" s="59" t="str">
        <f t="shared" si="5"/>
        <v xml:space="preserve"> </v>
      </c>
      <c r="Y23" s="60">
        <f t="shared" si="16"/>
        <v>0</v>
      </c>
      <c r="Z23" s="61"/>
      <c r="AA23" s="62" t="str">
        <f t="shared" si="6"/>
        <v xml:space="preserve"> </v>
      </c>
      <c r="AB23" s="63">
        <f t="shared" si="17"/>
        <v>0</v>
      </c>
      <c r="AC23" s="121"/>
      <c r="AD23" s="122" t="str">
        <f t="shared" si="7"/>
        <v xml:space="preserve"> </v>
      </c>
      <c r="AE23" s="123">
        <f t="shared" si="18"/>
        <v>0</v>
      </c>
      <c r="AF23" s="39">
        <f t="shared" si="8"/>
        <v>33</v>
      </c>
      <c r="AG23" s="64">
        <f t="shared" si="9"/>
        <v>13</v>
      </c>
      <c r="AH23" s="39">
        <f t="shared" si="10"/>
        <v>33</v>
      </c>
      <c r="AI23" s="125"/>
      <c r="AJ23" s="44">
        <v>13</v>
      </c>
      <c r="AK23" s="44">
        <v>435</v>
      </c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32</v>
      </c>
      <c r="C24" s="40">
        <v>428</v>
      </c>
      <c r="D24" s="41" t="s">
        <v>264</v>
      </c>
      <c r="E24" s="42" t="s">
        <v>98</v>
      </c>
      <c r="F24" s="42" t="s">
        <v>152</v>
      </c>
      <c r="G24" s="42" t="s">
        <v>0</v>
      </c>
      <c r="H24" s="43">
        <v>1</v>
      </c>
      <c r="I24" s="44">
        <v>14</v>
      </c>
      <c r="J24" s="45">
        <f t="shared" si="11"/>
        <v>32</v>
      </c>
      <c r="K24" s="46"/>
      <c r="L24" s="47" t="str">
        <f t="shared" si="1"/>
        <v xml:space="preserve"> </v>
      </c>
      <c r="M24" s="48">
        <f t="shared" si="12"/>
        <v>0</v>
      </c>
      <c r="N24" s="49"/>
      <c r="O24" s="50" t="str">
        <f t="shared" si="2"/>
        <v xml:space="preserve"> </v>
      </c>
      <c r="P24" s="51">
        <f t="shared" si="13"/>
        <v>0</v>
      </c>
      <c r="Q24" s="52"/>
      <c r="R24" s="53" t="str">
        <f t="shared" si="3"/>
        <v xml:space="preserve"> </v>
      </c>
      <c r="S24" s="54">
        <f t="shared" si="14"/>
        <v>0</v>
      </c>
      <c r="T24" s="55"/>
      <c r="U24" s="56" t="str">
        <f t="shared" si="4"/>
        <v xml:space="preserve"> </v>
      </c>
      <c r="V24" s="57">
        <f t="shared" si="15"/>
        <v>0</v>
      </c>
      <c r="W24" s="58"/>
      <c r="X24" s="59" t="str">
        <f t="shared" si="5"/>
        <v xml:space="preserve"> </v>
      </c>
      <c r="Y24" s="60">
        <f t="shared" si="16"/>
        <v>0</v>
      </c>
      <c r="Z24" s="61"/>
      <c r="AA24" s="62" t="str">
        <f t="shared" si="6"/>
        <v xml:space="preserve"> </v>
      </c>
      <c r="AB24" s="63">
        <f t="shared" si="17"/>
        <v>0</v>
      </c>
      <c r="AC24" s="121"/>
      <c r="AD24" s="122" t="str">
        <f t="shared" si="7"/>
        <v xml:space="preserve"> </v>
      </c>
      <c r="AE24" s="123">
        <f t="shared" si="18"/>
        <v>0</v>
      </c>
      <c r="AF24" s="39">
        <f t="shared" si="8"/>
        <v>32</v>
      </c>
      <c r="AG24" s="64">
        <f t="shared" si="9"/>
        <v>14</v>
      </c>
      <c r="AH24" s="39">
        <f t="shared" si="10"/>
        <v>32</v>
      </c>
      <c r="AI24" s="125"/>
      <c r="AJ24" s="44">
        <v>14</v>
      </c>
      <c r="AK24" s="44">
        <v>428</v>
      </c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31</v>
      </c>
      <c r="C25" s="40">
        <v>486</v>
      </c>
      <c r="D25" s="234" t="s">
        <v>265</v>
      </c>
      <c r="E25" s="235" t="s">
        <v>143</v>
      </c>
      <c r="F25" s="235" t="s">
        <v>147</v>
      </c>
      <c r="G25" s="235" t="s">
        <v>0</v>
      </c>
      <c r="H25" s="43">
        <v>1</v>
      </c>
      <c r="I25" s="44">
        <v>15</v>
      </c>
      <c r="J25" s="45">
        <f t="shared" si="11"/>
        <v>31</v>
      </c>
      <c r="K25" s="46"/>
      <c r="L25" s="47" t="str">
        <f t="shared" si="1"/>
        <v xml:space="preserve"> </v>
      </c>
      <c r="M25" s="48">
        <f t="shared" si="12"/>
        <v>0</v>
      </c>
      <c r="N25" s="49"/>
      <c r="O25" s="50" t="str">
        <f t="shared" si="2"/>
        <v xml:space="preserve"> </v>
      </c>
      <c r="P25" s="51">
        <f t="shared" si="13"/>
        <v>0</v>
      </c>
      <c r="Q25" s="52"/>
      <c r="R25" s="53" t="str">
        <f t="shared" si="3"/>
        <v xml:space="preserve"> </v>
      </c>
      <c r="S25" s="54">
        <f t="shared" si="14"/>
        <v>0</v>
      </c>
      <c r="T25" s="55"/>
      <c r="U25" s="56" t="str">
        <f t="shared" si="4"/>
        <v xml:space="preserve"> </v>
      </c>
      <c r="V25" s="57">
        <f t="shared" si="15"/>
        <v>0</v>
      </c>
      <c r="W25" s="58"/>
      <c r="X25" s="59" t="str">
        <f t="shared" si="5"/>
        <v xml:space="preserve"> </v>
      </c>
      <c r="Y25" s="60">
        <f t="shared" si="16"/>
        <v>0</v>
      </c>
      <c r="Z25" s="61"/>
      <c r="AA25" s="62" t="str">
        <f t="shared" si="6"/>
        <v xml:space="preserve"> </v>
      </c>
      <c r="AB25" s="63">
        <f t="shared" si="17"/>
        <v>0</v>
      </c>
      <c r="AC25" s="121"/>
      <c r="AD25" s="122" t="str">
        <f t="shared" si="7"/>
        <v xml:space="preserve"> </v>
      </c>
      <c r="AE25" s="123">
        <f t="shared" si="18"/>
        <v>0</v>
      </c>
      <c r="AF25" s="39">
        <f t="shared" si="8"/>
        <v>31</v>
      </c>
      <c r="AG25" s="64">
        <f t="shared" si="9"/>
        <v>15</v>
      </c>
      <c r="AH25" s="39">
        <f t="shared" si="10"/>
        <v>31</v>
      </c>
      <c r="AI25" s="125"/>
      <c r="AJ25" s="44">
        <v>15</v>
      </c>
      <c r="AK25" s="44">
        <v>486</v>
      </c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30</v>
      </c>
      <c r="C26" s="40">
        <v>411</v>
      </c>
      <c r="D26" s="41" t="s">
        <v>266</v>
      </c>
      <c r="E26" s="42" t="s">
        <v>98</v>
      </c>
      <c r="F26" s="42" t="s">
        <v>105</v>
      </c>
      <c r="G26" s="42" t="s">
        <v>0</v>
      </c>
      <c r="H26" s="43">
        <v>1</v>
      </c>
      <c r="I26" s="44">
        <v>16</v>
      </c>
      <c r="J26" s="45">
        <f t="shared" si="11"/>
        <v>30</v>
      </c>
      <c r="K26" s="46"/>
      <c r="L26" s="47" t="str">
        <f t="shared" si="1"/>
        <v xml:space="preserve"> </v>
      </c>
      <c r="M26" s="48">
        <f t="shared" si="12"/>
        <v>0</v>
      </c>
      <c r="N26" s="49"/>
      <c r="O26" s="50" t="str">
        <f t="shared" si="2"/>
        <v xml:space="preserve"> </v>
      </c>
      <c r="P26" s="51">
        <f t="shared" si="13"/>
        <v>0</v>
      </c>
      <c r="Q26" s="52"/>
      <c r="R26" s="53" t="str">
        <f t="shared" si="3"/>
        <v xml:space="preserve"> </v>
      </c>
      <c r="S26" s="54">
        <f t="shared" si="14"/>
        <v>0</v>
      </c>
      <c r="T26" s="55"/>
      <c r="U26" s="56" t="str">
        <f t="shared" si="4"/>
        <v xml:space="preserve"> </v>
      </c>
      <c r="V26" s="57">
        <f t="shared" si="15"/>
        <v>0</v>
      </c>
      <c r="W26" s="58"/>
      <c r="X26" s="59" t="str">
        <f t="shared" si="5"/>
        <v xml:space="preserve"> </v>
      </c>
      <c r="Y26" s="60">
        <f t="shared" si="16"/>
        <v>0</v>
      </c>
      <c r="Z26" s="61"/>
      <c r="AA26" s="62" t="str">
        <f t="shared" si="6"/>
        <v xml:space="preserve"> </v>
      </c>
      <c r="AB26" s="63">
        <f t="shared" si="17"/>
        <v>0</v>
      </c>
      <c r="AC26" s="121"/>
      <c r="AD26" s="122" t="str">
        <f t="shared" si="7"/>
        <v xml:space="preserve"> </v>
      </c>
      <c r="AE26" s="123">
        <f t="shared" si="18"/>
        <v>0</v>
      </c>
      <c r="AF26" s="39">
        <f t="shared" si="8"/>
        <v>30</v>
      </c>
      <c r="AG26" s="64">
        <f t="shared" si="9"/>
        <v>16</v>
      </c>
      <c r="AH26" s="39">
        <f t="shared" si="10"/>
        <v>30</v>
      </c>
      <c r="AI26" s="125"/>
      <c r="AJ26" s="44">
        <v>16</v>
      </c>
      <c r="AK26" s="44">
        <v>411</v>
      </c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29</v>
      </c>
      <c r="C27" s="40">
        <v>420</v>
      </c>
      <c r="D27" s="41" t="s">
        <v>267</v>
      </c>
      <c r="E27" s="42" t="s">
        <v>98</v>
      </c>
      <c r="F27" s="42" t="s">
        <v>249</v>
      </c>
      <c r="G27" s="42" t="s">
        <v>0</v>
      </c>
      <c r="H27" s="43">
        <v>1</v>
      </c>
      <c r="I27" s="44">
        <v>17</v>
      </c>
      <c r="J27" s="45">
        <f t="shared" si="11"/>
        <v>29</v>
      </c>
      <c r="K27" s="46"/>
      <c r="L27" s="47" t="str">
        <f t="shared" si="1"/>
        <v xml:space="preserve"> </v>
      </c>
      <c r="M27" s="48">
        <f t="shared" si="12"/>
        <v>0</v>
      </c>
      <c r="N27" s="49"/>
      <c r="O27" s="50" t="str">
        <f t="shared" si="2"/>
        <v xml:space="preserve"> </v>
      </c>
      <c r="P27" s="51">
        <f t="shared" si="13"/>
        <v>0</v>
      </c>
      <c r="Q27" s="52"/>
      <c r="R27" s="53" t="str">
        <f t="shared" si="3"/>
        <v xml:space="preserve"> </v>
      </c>
      <c r="S27" s="54">
        <f t="shared" si="14"/>
        <v>0</v>
      </c>
      <c r="T27" s="55"/>
      <c r="U27" s="56" t="str">
        <f t="shared" si="4"/>
        <v xml:space="preserve"> </v>
      </c>
      <c r="V27" s="57">
        <f t="shared" si="15"/>
        <v>0</v>
      </c>
      <c r="W27" s="58"/>
      <c r="X27" s="59" t="str">
        <f t="shared" si="5"/>
        <v xml:space="preserve"> </v>
      </c>
      <c r="Y27" s="60">
        <f t="shared" si="16"/>
        <v>0</v>
      </c>
      <c r="Z27" s="61"/>
      <c r="AA27" s="62" t="str">
        <f t="shared" si="6"/>
        <v xml:space="preserve"> </v>
      </c>
      <c r="AB27" s="63">
        <f t="shared" si="17"/>
        <v>0</v>
      </c>
      <c r="AC27" s="121"/>
      <c r="AD27" s="122" t="str">
        <f t="shared" si="7"/>
        <v xml:space="preserve"> </v>
      </c>
      <c r="AE27" s="123">
        <f t="shared" si="18"/>
        <v>0</v>
      </c>
      <c r="AF27" s="39">
        <f t="shared" si="8"/>
        <v>29</v>
      </c>
      <c r="AG27" s="64">
        <f t="shared" si="9"/>
        <v>17</v>
      </c>
      <c r="AH27" s="39">
        <f t="shared" si="10"/>
        <v>29</v>
      </c>
      <c r="AI27" s="125"/>
      <c r="AJ27" s="44">
        <v>17</v>
      </c>
      <c r="AK27" s="44">
        <v>420</v>
      </c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28</v>
      </c>
      <c r="C28" s="40">
        <v>422</v>
      </c>
      <c r="D28" s="41" t="s">
        <v>268</v>
      </c>
      <c r="E28" s="42" t="s">
        <v>98</v>
      </c>
      <c r="F28" s="42" t="s">
        <v>300</v>
      </c>
      <c r="G28" s="42" t="s">
        <v>0</v>
      </c>
      <c r="H28" s="43">
        <v>1</v>
      </c>
      <c r="I28" s="44">
        <v>18</v>
      </c>
      <c r="J28" s="45">
        <f t="shared" si="11"/>
        <v>28</v>
      </c>
      <c r="K28" s="46"/>
      <c r="L28" s="47" t="str">
        <f t="shared" si="1"/>
        <v xml:space="preserve"> </v>
      </c>
      <c r="M28" s="48">
        <f t="shared" si="12"/>
        <v>0</v>
      </c>
      <c r="N28" s="49"/>
      <c r="O28" s="50" t="str">
        <f t="shared" si="2"/>
        <v xml:space="preserve"> </v>
      </c>
      <c r="P28" s="51">
        <f t="shared" si="13"/>
        <v>0</v>
      </c>
      <c r="Q28" s="52"/>
      <c r="R28" s="53" t="str">
        <f t="shared" si="3"/>
        <v xml:space="preserve"> </v>
      </c>
      <c r="S28" s="54">
        <f t="shared" si="14"/>
        <v>0</v>
      </c>
      <c r="T28" s="55"/>
      <c r="U28" s="56" t="str">
        <f t="shared" si="4"/>
        <v xml:space="preserve"> </v>
      </c>
      <c r="V28" s="57">
        <f t="shared" si="15"/>
        <v>0</v>
      </c>
      <c r="W28" s="58"/>
      <c r="X28" s="59" t="str">
        <f t="shared" si="5"/>
        <v xml:space="preserve"> </v>
      </c>
      <c r="Y28" s="60">
        <f t="shared" si="16"/>
        <v>0</v>
      </c>
      <c r="Z28" s="61"/>
      <c r="AA28" s="62" t="str">
        <f t="shared" si="6"/>
        <v xml:space="preserve"> </v>
      </c>
      <c r="AB28" s="63">
        <f t="shared" si="17"/>
        <v>0</v>
      </c>
      <c r="AC28" s="121"/>
      <c r="AD28" s="122" t="str">
        <f t="shared" si="7"/>
        <v xml:space="preserve"> </v>
      </c>
      <c r="AE28" s="123">
        <f t="shared" si="18"/>
        <v>0</v>
      </c>
      <c r="AF28" s="39">
        <f t="shared" si="8"/>
        <v>28</v>
      </c>
      <c r="AG28" s="64">
        <f t="shared" si="9"/>
        <v>18</v>
      </c>
      <c r="AH28" s="39">
        <f t="shared" si="10"/>
        <v>28</v>
      </c>
      <c r="AI28" s="125"/>
      <c r="AJ28" s="44">
        <v>18</v>
      </c>
      <c r="AK28" s="44">
        <v>422</v>
      </c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27</v>
      </c>
      <c r="C29" s="40">
        <v>421</v>
      </c>
      <c r="D29" s="41" t="s">
        <v>269</v>
      </c>
      <c r="E29" s="42" t="s">
        <v>98</v>
      </c>
      <c r="F29" s="42" t="s">
        <v>150</v>
      </c>
      <c r="G29" s="42" t="s">
        <v>0</v>
      </c>
      <c r="H29" s="43">
        <v>1</v>
      </c>
      <c r="I29" s="44">
        <v>19</v>
      </c>
      <c r="J29" s="45">
        <f t="shared" si="11"/>
        <v>27</v>
      </c>
      <c r="K29" s="46"/>
      <c r="L29" s="47" t="str">
        <f t="shared" si="1"/>
        <v xml:space="preserve"> </v>
      </c>
      <c r="M29" s="48">
        <f t="shared" si="12"/>
        <v>0</v>
      </c>
      <c r="N29" s="49"/>
      <c r="O29" s="50" t="str">
        <f t="shared" si="2"/>
        <v xml:space="preserve"> </v>
      </c>
      <c r="P29" s="51">
        <f t="shared" si="13"/>
        <v>0</v>
      </c>
      <c r="Q29" s="52"/>
      <c r="R29" s="53" t="str">
        <f t="shared" si="3"/>
        <v xml:space="preserve"> </v>
      </c>
      <c r="S29" s="54">
        <f t="shared" si="14"/>
        <v>0</v>
      </c>
      <c r="T29" s="55"/>
      <c r="U29" s="56" t="str">
        <f t="shared" si="4"/>
        <v xml:space="preserve"> </v>
      </c>
      <c r="V29" s="57">
        <f t="shared" si="15"/>
        <v>0</v>
      </c>
      <c r="W29" s="58"/>
      <c r="X29" s="59" t="str">
        <f t="shared" si="5"/>
        <v xml:space="preserve"> </v>
      </c>
      <c r="Y29" s="60">
        <f t="shared" si="16"/>
        <v>0</v>
      </c>
      <c r="Z29" s="61"/>
      <c r="AA29" s="62" t="str">
        <f t="shared" si="6"/>
        <v xml:space="preserve"> </v>
      </c>
      <c r="AB29" s="63">
        <f t="shared" si="17"/>
        <v>0</v>
      </c>
      <c r="AC29" s="121"/>
      <c r="AD29" s="122" t="str">
        <f t="shared" si="7"/>
        <v xml:space="preserve"> </v>
      </c>
      <c r="AE29" s="123">
        <f t="shared" si="18"/>
        <v>0</v>
      </c>
      <c r="AF29" s="39">
        <f t="shared" si="8"/>
        <v>27</v>
      </c>
      <c r="AG29" s="64">
        <f t="shared" si="9"/>
        <v>19</v>
      </c>
      <c r="AH29" s="39">
        <f t="shared" si="10"/>
        <v>27</v>
      </c>
      <c r="AI29" s="128"/>
      <c r="AJ29" s="44">
        <v>19</v>
      </c>
      <c r="AK29" s="44">
        <v>421</v>
      </c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26</v>
      </c>
      <c r="C30" s="40">
        <v>484</v>
      </c>
      <c r="D30" s="234" t="s">
        <v>270</v>
      </c>
      <c r="E30" s="235" t="s">
        <v>143</v>
      </c>
      <c r="F30" s="235" t="s">
        <v>301</v>
      </c>
      <c r="G30" s="235" t="s">
        <v>0</v>
      </c>
      <c r="H30" s="43">
        <v>1</v>
      </c>
      <c r="I30" s="44">
        <v>20</v>
      </c>
      <c r="J30" s="45">
        <f t="shared" si="11"/>
        <v>26</v>
      </c>
      <c r="K30" s="46"/>
      <c r="L30" s="47" t="str">
        <f t="shared" si="1"/>
        <v xml:space="preserve"> </v>
      </c>
      <c r="M30" s="48">
        <f t="shared" si="12"/>
        <v>0</v>
      </c>
      <c r="N30" s="49"/>
      <c r="O30" s="50" t="str">
        <f t="shared" si="2"/>
        <v xml:space="preserve"> </v>
      </c>
      <c r="P30" s="51">
        <f t="shared" si="13"/>
        <v>0</v>
      </c>
      <c r="Q30" s="52"/>
      <c r="R30" s="53" t="str">
        <f t="shared" si="3"/>
        <v xml:space="preserve"> </v>
      </c>
      <c r="S30" s="54">
        <f t="shared" si="14"/>
        <v>0</v>
      </c>
      <c r="T30" s="55"/>
      <c r="U30" s="56" t="str">
        <f t="shared" si="4"/>
        <v xml:space="preserve"> </v>
      </c>
      <c r="V30" s="57">
        <f t="shared" si="15"/>
        <v>0</v>
      </c>
      <c r="W30" s="58"/>
      <c r="X30" s="59" t="str">
        <f t="shared" si="5"/>
        <v xml:space="preserve"> </v>
      </c>
      <c r="Y30" s="60">
        <f t="shared" si="16"/>
        <v>0</v>
      </c>
      <c r="Z30" s="61"/>
      <c r="AA30" s="62" t="str">
        <f t="shared" si="6"/>
        <v xml:space="preserve"> </v>
      </c>
      <c r="AB30" s="63">
        <f t="shared" si="17"/>
        <v>0</v>
      </c>
      <c r="AC30" s="121"/>
      <c r="AD30" s="122" t="str">
        <f t="shared" si="7"/>
        <v xml:space="preserve"> </v>
      </c>
      <c r="AE30" s="123">
        <f t="shared" si="18"/>
        <v>0</v>
      </c>
      <c r="AF30" s="39">
        <f t="shared" si="8"/>
        <v>26</v>
      </c>
      <c r="AG30" s="64">
        <f t="shared" si="9"/>
        <v>20</v>
      </c>
      <c r="AH30" s="39">
        <f t="shared" si="10"/>
        <v>26</v>
      </c>
      <c r="AI30" s="125"/>
      <c r="AJ30" s="44">
        <v>20</v>
      </c>
      <c r="AK30" s="44">
        <v>484</v>
      </c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25</v>
      </c>
      <c r="C31" s="40">
        <v>413</v>
      </c>
      <c r="D31" s="41" t="s">
        <v>271</v>
      </c>
      <c r="E31" s="42" t="s">
        <v>98</v>
      </c>
      <c r="F31" s="42" t="s">
        <v>105</v>
      </c>
      <c r="G31" s="42" t="s">
        <v>0</v>
      </c>
      <c r="H31" s="43">
        <v>1</v>
      </c>
      <c r="I31" s="44">
        <v>21</v>
      </c>
      <c r="J31" s="45">
        <f t="shared" si="11"/>
        <v>25</v>
      </c>
      <c r="K31" s="46"/>
      <c r="L31" s="47" t="str">
        <f t="shared" si="1"/>
        <v xml:space="preserve"> </v>
      </c>
      <c r="M31" s="48">
        <f t="shared" si="12"/>
        <v>0</v>
      </c>
      <c r="N31" s="49"/>
      <c r="O31" s="50" t="str">
        <f t="shared" si="2"/>
        <v xml:space="preserve"> </v>
      </c>
      <c r="P31" s="51">
        <f t="shared" si="13"/>
        <v>0</v>
      </c>
      <c r="Q31" s="52"/>
      <c r="R31" s="53" t="str">
        <f t="shared" si="3"/>
        <v xml:space="preserve"> </v>
      </c>
      <c r="S31" s="54">
        <f t="shared" si="14"/>
        <v>0</v>
      </c>
      <c r="T31" s="55"/>
      <c r="U31" s="56" t="str">
        <f t="shared" si="4"/>
        <v xml:space="preserve"> </v>
      </c>
      <c r="V31" s="57">
        <f t="shared" si="15"/>
        <v>0</v>
      </c>
      <c r="W31" s="58"/>
      <c r="X31" s="59" t="str">
        <f t="shared" si="5"/>
        <v xml:space="preserve"> </v>
      </c>
      <c r="Y31" s="60">
        <f t="shared" si="16"/>
        <v>0</v>
      </c>
      <c r="Z31" s="61"/>
      <c r="AA31" s="62" t="str">
        <f t="shared" si="6"/>
        <v xml:space="preserve"> </v>
      </c>
      <c r="AB31" s="63">
        <f t="shared" si="17"/>
        <v>0</v>
      </c>
      <c r="AC31" s="121"/>
      <c r="AD31" s="122" t="str">
        <f t="shared" si="7"/>
        <v xml:space="preserve"> </v>
      </c>
      <c r="AE31" s="123">
        <f t="shared" si="18"/>
        <v>0</v>
      </c>
      <c r="AF31" s="39">
        <f t="shared" si="8"/>
        <v>25</v>
      </c>
      <c r="AG31" s="64">
        <f t="shared" si="9"/>
        <v>21</v>
      </c>
      <c r="AH31" s="39">
        <f t="shared" si="10"/>
        <v>25</v>
      </c>
      <c r="AI31" s="125"/>
      <c r="AJ31" s="44">
        <v>21</v>
      </c>
      <c r="AK31" s="44">
        <v>413</v>
      </c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24</v>
      </c>
      <c r="C32" s="40">
        <v>414</v>
      </c>
      <c r="D32" s="41" t="s">
        <v>272</v>
      </c>
      <c r="E32" s="42" t="s">
        <v>98</v>
      </c>
      <c r="F32" s="42" t="s">
        <v>105</v>
      </c>
      <c r="G32" s="42" t="s">
        <v>0</v>
      </c>
      <c r="H32" s="43">
        <v>1</v>
      </c>
      <c r="I32" s="44">
        <v>22</v>
      </c>
      <c r="J32" s="45">
        <f t="shared" si="11"/>
        <v>24</v>
      </c>
      <c r="K32" s="46"/>
      <c r="L32" s="47" t="str">
        <f t="shared" si="1"/>
        <v xml:space="preserve"> </v>
      </c>
      <c r="M32" s="48">
        <f t="shared" si="12"/>
        <v>0</v>
      </c>
      <c r="N32" s="49"/>
      <c r="O32" s="50" t="str">
        <f t="shared" si="2"/>
        <v xml:space="preserve"> </v>
      </c>
      <c r="P32" s="51">
        <f t="shared" si="13"/>
        <v>0</v>
      </c>
      <c r="Q32" s="52"/>
      <c r="R32" s="53" t="str">
        <f t="shared" si="3"/>
        <v xml:space="preserve"> </v>
      </c>
      <c r="S32" s="54">
        <f t="shared" si="14"/>
        <v>0</v>
      </c>
      <c r="T32" s="55"/>
      <c r="U32" s="56" t="str">
        <f t="shared" si="4"/>
        <v xml:space="preserve"> </v>
      </c>
      <c r="V32" s="57">
        <f t="shared" si="15"/>
        <v>0</v>
      </c>
      <c r="W32" s="58"/>
      <c r="X32" s="59" t="str">
        <f t="shared" si="5"/>
        <v xml:space="preserve"> </v>
      </c>
      <c r="Y32" s="60">
        <f t="shared" si="16"/>
        <v>0</v>
      </c>
      <c r="Z32" s="61"/>
      <c r="AA32" s="62" t="str">
        <f t="shared" si="6"/>
        <v xml:space="preserve"> </v>
      </c>
      <c r="AB32" s="63">
        <f t="shared" si="17"/>
        <v>0</v>
      </c>
      <c r="AC32" s="121"/>
      <c r="AD32" s="122" t="str">
        <f t="shared" si="7"/>
        <v xml:space="preserve"> </v>
      </c>
      <c r="AE32" s="123">
        <f t="shared" si="18"/>
        <v>0</v>
      </c>
      <c r="AF32" s="39">
        <f t="shared" si="8"/>
        <v>24</v>
      </c>
      <c r="AG32" s="64">
        <f t="shared" si="9"/>
        <v>22</v>
      </c>
      <c r="AH32" s="39">
        <f t="shared" si="10"/>
        <v>24</v>
      </c>
      <c r="AI32" s="125"/>
      <c r="AJ32" s="44">
        <v>22</v>
      </c>
      <c r="AK32" s="44">
        <v>414</v>
      </c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23</v>
      </c>
      <c r="C33" s="40">
        <v>415</v>
      </c>
      <c r="D33" s="41" t="s">
        <v>273</v>
      </c>
      <c r="E33" s="42" t="s">
        <v>98</v>
      </c>
      <c r="F33" s="42" t="s">
        <v>147</v>
      </c>
      <c r="G33" s="42" t="s">
        <v>0</v>
      </c>
      <c r="H33" s="43">
        <v>1</v>
      </c>
      <c r="I33" s="44">
        <v>23</v>
      </c>
      <c r="J33" s="45">
        <f t="shared" si="11"/>
        <v>23</v>
      </c>
      <c r="K33" s="46"/>
      <c r="L33" s="47" t="str">
        <f t="shared" si="1"/>
        <v xml:space="preserve"> </v>
      </c>
      <c r="M33" s="48">
        <f t="shared" si="12"/>
        <v>0</v>
      </c>
      <c r="N33" s="49"/>
      <c r="O33" s="50" t="str">
        <f t="shared" si="2"/>
        <v xml:space="preserve"> </v>
      </c>
      <c r="P33" s="51">
        <f t="shared" si="13"/>
        <v>0</v>
      </c>
      <c r="Q33" s="52"/>
      <c r="R33" s="53" t="str">
        <f t="shared" si="3"/>
        <v xml:space="preserve"> </v>
      </c>
      <c r="S33" s="54">
        <f t="shared" si="14"/>
        <v>0</v>
      </c>
      <c r="T33" s="55"/>
      <c r="U33" s="56" t="str">
        <f t="shared" si="4"/>
        <v xml:space="preserve"> </v>
      </c>
      <c r="V33" s="57">
        <f t="shared" si="15"/>
        <v>0</v>
      </c>
      <c r="W33" s="58"/>
      <c r="X33" s="59" t="str">
        <f t="shared" si="5"/>
        <v xml:space="preserve"> </v>
      </c>
      <c r="Y33" s="60">
        <f t="shared" si="16"/>
        <v>0</v>
      </c>
      <c r="Z33" s="61"/>
      <c r="AA33" s="62" t="str">
        <f t="shared" si="6"/>
        <v xml:space="preserve"> </v>
      </c>
      <c r="AB33" s="63">
        <f t="shared" si="17"/>
        <v>0</v>
      </c>
      <c r="AC33" s="121"/>
      <c r="AD33" s="122" t="str">
        <f t="shared" si="7"/>
        <v xml:space="preserve"> </v>
      </c>
      <c r="AE33" s="123">
        <f t="shared" si="18"/>
        <v>0</v>
      </c>
      <c r="AF33" s="39">
        <f t="shared" si="8"/>
        <v>23</v>
      </c>
      <c r="AG33" s="64">
        <f t="shared" si="9"/>
        <v>23</v>
      </c>
      <c r="AH33" s="39">
        <f t="shared" si="10"/>
        <v>23</v>
      </c>
      <c r="AI33" s="125"/>
      <c r="AJ33" s="44">
        <v>23</v>
      </c>
      <c r="AK33" s="44">
        <v>415</v>
      </c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22</v>
      </c>
      <c r="C34" s="40">
        <v>442</v>
      </c>
      <c r="D34" s="41" t="s">
        <v>274</v>
      </c>
      <c r="E34" s="42" t="s">
        <v>98</v>
      </c>
      <c r="F34" s="42" t="s">
        <v>138</v>
      </c>
      <c r="G34" s="42" t="s">
        <v>0</v>
      </c>
      <c r="H34" s="43">
        <v>1</v>
      </c>
      <c r="I34" s="44">
        <v>24</v>
      </c>
      <c r="J34" s="45">
        <f t="shared" si="11"/>
        <v>22</v>
      </c>
      <c r="K34" s="46"/>
      <c r="L34" s="47" t="str">
        <f t="shared" si="1"/>
        <v xml:space="preserve"> </v>
      </c>
      <c r="M34" s="48">
        <f t="shared" si="12"/>
        <v>0</v>
      </c>
      <c r="N34" s="49"/>
      <c r="O34" s="50" t="str">
        <f t="shared" si="2"/>
        <v xml:space="preserve"> </v>
      </c>
      <c r="P34" s="51">
        <f t="shared" si="13"/>
        <v>0</v>
      </c>
      <c r="Q34" s="52"/>
      <c r="R34" s="53" t="str">
        <f t="shared" si="3"/>
        <v xml:space="preserve"> </v>
      </c>
      <c r="S34" s="54">
        <f t="shared" si="14"/>
        <v>0</v>
      </c>
      <c r="T34" s="55"/>
      <c r="U34" s="56" t="str">
        <f t="shared" si="4"/>
        <v xml:space="preserve"> </v>
      </c>
      <c r="V34" s="57">
        <f t="shared" si="15"/>
        <v>0</v>
      </c>
      <c r="W34" s="58"/>
      <c r="X34" s="59" t="str">
        <f t="shared" si="5"/>
        <v xml:space="preserve"> </v>
      </c>
      <c r="Y34" s="60">
        <f t="shared" si="16"/>
        <v>0</v>
      </c>
      <c r="Z34" s="61"/>
      <c r="AA34" s="62" t="str">
        <f t="shared" si="6"/>
        <v xml:space="preserve"> </v>
      </c>
      <c r="AB34" s="63">
        <f t="shared" si="17"/>
        <v>0</v>
      </c>
      <c r="AC34" s="121"/>
      <c r="AD34" s="122" t="str">
        <f t="shared" si="7"/>
        <v xml:space="preserve"> </v>
      </c>
      <c r="AE34" s="123">
        <f t="shared" si="18"/>
        <v>0</v>
      </c>
      <c r="AF34" s="39">
        <f t="shared" si="8"/>
        <v>22</v>
      </c>
      <c r="AG34" s="64">
        <f t="shared" si="9"/>
        <v>24</v>
      </c>
      <c r="AH34" s="39">
        <f t="shared" si="10"/>
        <v>22</v>
      </c>
      <c r="AI34" s="125"/>
      <c r="AJ34" s="44">
        <v>24</v>
      </c>
      <c r="AK34" s="44">
        <v>442</v>
      </c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21</v>
      </c>
      <c r="C35" s="40">
        <v>401</v>
      </c>
      <c r="D35" s="41" t="s">
        <v>275</v>
      </c>
      <c r="E35" s="42" t="s">
        <v>98</v>
      </c>
      <c r="F35" s="42" t="s">
        <v>197</v>
      </c>
      <c r="G35" s="42" t="s">
        <v>0</v>
      </c>
      <c r="H35" s="43">
        <v>1</v>
      </c>
      <c r="I35" s="44">
        <v>25</v>
      </c>
      <c r="J35" s="45">
        <f t="shared" si="11"/>
        <v>21</v>
      </c>
      <c r="K35" s="46"/>
      <c r="L35" s="47" t="str">
        <f t="shared" si="1"/>
        <v xml:space="preserve"> </v>
      </c>
      <c r="M35" s="48">
        <f t="shared" si="12"/>
        <v>0</v>
      </c>
      <c r="N35" s="49"/>
      <c r="O35" s="50" t="str">
        <f t="shared" si="2"/>
        <v xml:space="preserve"> </v>
      </c>
      <c r="P35" s="51">
        <f t="shared" si="13"/>
        <v>0</v>
      </c>
      <c r="Q35" s="52"/>
      <c r="R35" s="53" t="str">
        <f t="shared" si="3"/>
        <v xml:space="preserve"> </v>
      </c>
      <c r="S35" s="54">
        <f t="shared" si="14"/>
        <v>0</v>
      </c>
      <c r="T35" s="55"/>
      <c r="U35" s="56" t="str">
        <f t="shared" si="4"/>
        <v xml:space="preserve"> </v>
      </c>
      <c r="V35" s="57">
        <f t="shared" si="15"/>
        <v>0</v>
      </c>
      <c r="W35" s="58"/>
      <c r="X35" s="59" t="str">
        <f t="shared" si="5"/>
        <v xml:space="preserve"> </v>
      </c>
      <c r="Y35" s="60">
        <f t="shared" si="16"/>
        <v>0</v>
      </c>
      <c r="Z35" s="61"/>
      <c r="AA35" s="62" t="str">
        <f t="shared" si="6"/>
        <v xml:space="preserve"> </v>
      </c>
      <c r="AB35" s="63">
        <f t="shared" si="17"/>
        <v>0</v>
      </c>
      <c r="AC35" s="121"/>
      <c r="AD35" s="122" t="str">
        <f t="shared" si="7"/>
        <v xml:space="preserve"> </v>
      </c>
      <c r="AE35" s="123">
        <f t="shared" si="18"/>
        <v>0</v>
      </c>
      <c r="AF35" s="39">
        <f t="shared" si="8"/>
        <v>21</v>
      </c>
      <c r="AG35" s="64">
        <f t="shared" si="9"/>
        <v>25</v>
      </c>
      <c r="AH35" s="39">
        <f t="shared" si="10"/>
        <v>21</v>
      </c>
      <c r="AI35" s="125"/>
      <c r="AJ35" s="44">
        <v>25</v>
      </c>
      <c r="AK35" s="44">
        <v>401</v>
      </c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20</v>
      </c>
      <c r="C36" s="40">
        <v>485</v>
      </c>
      <c r="D36" s="234" t="s">
        <v>276</v>
      </c>
      <c r="E36" s="235" t="s">
        <v>143</v>
      </c>
      <c r="F36" s="235" t="s">
        <v>200</v>
      </c>
      <c r="G36" s="235" t="s">
        <v>0</v>
      </c>
      <c r="H36" s="43">
        <v>1</v>
      </c>
      <c r="I36" s="44">
        <v>26</v>
      </c>
      <c r="J36" s="45">
        <f t="shared" si="11"/>
        <v>20</v>
      </c>
      <c r="K36" s="46"/>
      <c r="L36" s="47" t="str">
        <f t="shared" si="1"/>
        <v xml:space="preserve"> </v>
      </c>
      <c r="M36" s="48">
        <f t="shared" si="12"/>
        <v>0</v>
      </c>
      <c r="N36" s="49"/>
      <c r="O36" s="50" t="str">
        <f t="shared" si="2"/>
        <v xml:space="preserve"> </v>
      </c>
      <c r="P36" s="51">
        <f t="shared" si="13"/>
        <v>0</v>
      </c>
      <c r="Q36" s="52"/>
      <c r="R36" s="53" t="str">
        <f t="shared" si="3"/>
        <v xml:space="preserve"> </v>
      </c>
      <c r="S36" s="54">
        <f t="shared" si="14"/>
        <v>0</v>
      </c>
      <c r="T36" s="55"/>
      <c r="U36" s="56" t="str">
        <f t="shared" si="4"/>
        <v xml:space="preserve"> </v>
      </c>
      <c r="V36" s="57">
        <f t="shared" si="15"/>
        <v>0</v>
      </c>
      <c r="W36" s="58"/>
      <c r="X36" s="59" t="str">
        <f t="shared" si="5"/>
        <v xml:space="preserve"> </v>
      </c>
      <c r="Y36" s="60">
        <f t="shared" si="16"/>
        <v>0</v>
      </c>
      <c r="Z36" s="61"/>
      <c r="AA36" s="62" t="str">
        <f t="shared" si="6"/>
        <v xml:space="preserve"> </v>
      </c>
      <c r="AB36" s="63">
        <f t="shared" si="17"/>
        <v>0</v>
      </c>
      <c r="AC36" s="121"/>
      <c r="AD36" s="122" t="str">
        <f t="shared" si="7"/>
        <v xml:space="preserve"> </v>
      </c>
      <c r="AE36" s="123">
        <f t="shared" si="18"/>
        <v>0</v>
      </c>
      <c r="AF36" s="39">
        <f t="shared" si="8"/>
        <v>20</v>
      </c>
      <c r="AG36" s="64">
        <f t="shared" si="9"/>
        <v>26</v>
      </c>
      <c r="AH36" s="39">
        <f t="shared" si="10"/>
        <v>20</v>
      </c>
      <c r="AI36" s="127"/>
      <c r="AJ36" s="44">
        <v>26</v>
      </c>
      <c r="AK36" s="44">
        <v>485</v>
      </c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19</v>
      </c>
      <c r="C37" s="40">
        <v>425</v>
      </c>
      <c r="D37" s="41" t="s">
        <v>277</v>
      </c>
      <c r="E37" s="42" t="s">
        <v>98</v>
      </c>
      <c r="F37" s="42" t="s">
        <v>152</v>
      </c>
      <c r="G37" s="42" t="s">
        <v>0</v>
      </c>
      <c r="H37" s="43">
        <v>1</v>
      </c>
      <c r="I37" s="44">
        <v>27</v>
      </c>
      <c r="J37" s="45">
        <f t="shared" si="11"/>
        <v>19</v>
      </c>
      <c r="K37" s="46"/>
      <c r="L37" s="47" t="str">
        <f t="shared" si="1"/>
        <v xml:space="preserve"> </v>
      </c>
      <c r="M37" s="48">
        <f t="shared" si="12"/>
        <v>0</v>
      </c>
      <c r="N37" s="49"/>
      <c r="O37" s="50" t="str">
        <f t="shared" si="2"/>
        <v xml:space="preserve"> </v>
      </c>
      <c r="P37" s="51">
        <f t="shared" si="13"/>
        <v>0</v>
      </c>
      <c r="Q37" s="52"/>
      <c r="R37" s="53" t="str">
        <f t="shared" si="3"/>
        <v xml:space="preserve"> </v>
      </c>
      <c r="S37" s="54">
        <f t="shared" si="14"/>
        <v>0</v>
      </c>
      <c r="T37" s="55"/>
      <c r="U37" s="56" t="str">
        <f t="shared" si="4"/>
        <v xml:space="preserve"> </v>
      </c>
      <c r="V37" s="57">
        <f t="shared" si="15"/>
        <v>0</v>
      </c>
      <c r="W37" s="58"/>
      <c r="X37" s="59" t="str">
        <f t="shared" si="5"/>
        <v xml:space="preserve"> </v>
      </c>
      <c r="Y37" s="60">
        <f t="shared" si="16"/>
        <v>0</v>
      </c>
      <c r="Z37" s="61"/>
      <c r="AA37" s="62" t="str">
        <f t="shared" si="6"/>
        <v xml:space="preserve"> </v>
      </c>
      <c r="AB37" s="63">
        <f t="shared" si="17"/>
        <v>0</v>
      </c>
      <c r="AC37" s="121"/>
      <c r="AD37" s="122" t="str">
        <f t="shared" si="7"/>
        <v xml:space="preserve"> </v>
      </c>
      <c r="AE37" s="123">
        <f t="shared" si="18"/>
        <v>0</v>
      </c>
      <c r="AF37" s="39">
        <f t="shared" si="8"/>
        <v>19</v>
      </c>
      <c r="AG37" s="64">
        <f t="shared" si="9"/>
        <v>27</v>
      </c>
      <c r="AH37" s="39">
        <f t="shared" si="10"/>
        <v>19</v>
      </c>
      <c r="AI37" s="125"/>
      <c r="AJ37" s="44">
        <v>27</v>
      </c>
      <c r="AK37" s="44">
        <v>425</v>
      </c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18</v>
      </c>
      <c r="C38" s="40">
        <v>483</v>
      </c>
      <c r="D38" s="234" t="s">
        <v>278</v>
      </c>
      <c r="E38" s="235" t="s">
        <v>143</v>
      </c>
      <c r="F38" s="235" t="s">
        <v>150</v>
      </c>
      <c r="G38" s="235" t="s">
        <v>0</v>
      </c>
      <c r="H38" s="43">
        <v>1</v>
      </c>
      <c r="I38" s="44">
        <v>28</v>
      </c>
      <c r="J38" s="45">
        <f t="shared" si="11"/>
        <v>18</v>
      </c>
      <c r="K38" s="46"/>
      <c r="L38" s="47" t="str">
        <f t="shared" si="1"/>
        <v xml:space="preserve"> </v>
      </c>
      <c r="M38" s="48">
        <f t="shared" si="12"/>
        <v>0</v>
      </c>
      <c r="N38" s="49"/>
      <c r="O38" s="50" t="str">
        <f t="shared" si="2"/>
        <v xml:space="preserve"> </v>
      </c>
      <c r="P38" s="51">
        <f t="shared" si="13"/>
        <v>0</v>
      </c>
      <c r="Q38" s="52"/>
      <c r="R38" s="53" t="str">
        <f t="shared" si="3"/>
        <v xml:space="preserve"> </v>
      </c>
      <c r="S38" s="54">
        <f t="shared" si="14"/>
        <v>0</v>
      </c>
      <c r="T38" s="55"/>
      <c r="U38" s="56" t="str">
        <f t="shared" si="4"/>
        <v xml:space="preserve"> </v>
      </c>
      <c r="V38" s="57">
        <f t="shared" si="15"/>
        <v>0</v>
      </c>
      <c r="W38" s="58"/>
      <c r="X38" s="59" t="str">
        <f t="shared" si="5"/>
        <v xml:space="preserve"> </v>
      </c>
      <c r="Y38" s="60">
        <f t="shared" si="16"/>
        <v>0</v>
      </c>
      <c r="Z38" s="61"/>
      <c r="AA38" s="62" t="str">
        <f t="shared" si="6"/>
        <v xml:space="preserve"> </v>
      </c>
      <c r="AB38" s="63">
        <f t="shared" si="17"/>
        <v>0</v>
      </c>
      <c r="AC38" s="121"/>
      <c r="AD38" s="122" t="str">
        <f t="shared" si="7"/>
        <v xml:space="preserve"> </v>
      </c>
      <c r="AE38" s="123">
        <f t="shared" si="18"/>
        <v>0</v>
      </c>
      <c r="AF38" s="39">
        <f t="shared" si="8"/>
        <v>18</v>
      </c>
      <c r="AG38" s="64">
        <f t="shared" si="9"/>
        <v>28</v>
      </c>
      <c r="AH38" s="39">
        <f t="shared" si="10"/>
        <v>18</v>
      </c>
      <c r="AI38" s="127"/>
      <c r="AJ38" s="44">
        <v>28</v>
      </c>
      <c r="AK38" s="44">
        <v>483</v>
      </c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406</v>
      </c>
      <c r="D39" s="41" t="s">
        <v>279</v>
      </c>
      <c r="E39" s="42" t="s">
        <v>98</v>
      </c>
      <c r="F39" s="42" t="s">
        <v>139</v>
      </c>
      <c r="G39" s="42" t="s">
        <v>0</v>
      </c>
      <c r="H39" s="43">
        <v>1</v>
      </c>
      <c r="I39" s="44">
        <v>29</v>
      </c>
      <c r="J39" s="45">
        <f t="shared" si="11"/>
        <v>17</v>
      </c>
      <c r="K39" s="46"/>
      <c r="L39" s="47" t="str">
        <f t="shared" si="1"/>
        <v xml:space="preserve"> </v>
      </c>
      <c r="M39" s="48">
        <f t="shared" si="12"/>
        <v>0</v>
      </c>
      <c r="N39" s="49"/>
      <c r="O39" s="50" t="str">
        <f t="shared" si="2"/>
        <v xml:space="preserve"> </v>
      </c>
      <c r="P39" s="51">
        <f t="shared" si="13"/>
        <v>0</v>
      </c>
      <c r="Q39" s="52"/>
      <c r="R39" s="53" t="str">
        <f t="shared" si="3"/>
        <v xml:space="preserve"> </v>
      </c>
      <c r="S39" s="54">
        <f t="shared" si="14"/>
        <v>0</v>
      </c>
      <c r="T39" s="55"/>
      <c r="U39" s="56" t="str">
        <f t="shared" si="4"/>
        <v xml:space="preserve"> </v>
      </c>
      <c r="V39" s="57">
        <f t="shared" si="15"/>
        <v>0</v>
      </c>
      <c r="W39" s="58"/>
      <c r="X39" s="59" t="str">
        <f t="shared" si="5"/>
        <v xml:space="preserve"> </v>
      </c>
      <c r="Y39" s="60">
        <f t="shared" si="16"/>
        <v>0</v>
      </c>
      <c r="Z39" s="61"/>
      <c r="AA39" s="62" t="str">
        <f t="shared" si="6"/>
        <v xml:space="preserve"> </v>
      </c>
      <c r="AB39" s="63">
        <f t="shared" si="17"/>
        <v>0</v>
      </c>
      <c r="AC39" s="121"/>
      <c r="AD39" s="122" t="str">
        <f t="shared" si="7"/>
        <v xml:space="preserve"> </v>
      </c>
      <c r="AE39" s="123">
        <f t="shared" si="18"/>
        <v>0</v>
      </c>
      <c r="AF39" s="39">
        <f t="shared" si="8"/>
        <v>17</v>
      </c>
      <c r="AG39" s="64">
        <f t="shared" si="9"/>
        <v>29</v>
      </c>
      <c r="AH39" s="39">
        <f t="shared" si="10"/>
        <v>17</v>
      </c>
      <c r="AI39" s="126"/>
      <c r="AJ39" s="44">
        <v>29</v>
      </c>
      <c r="AK39" s="44">
        <v>406</v>
      </c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16</v>
      </c>
      <c r="C40" s="40">
        <v>404</v>
      </c>
      <c r="D40" s="41" t="s">
        <v>280</v>
      </c>
      <c r="E40" s="42" t="s">
        <v>98</v>
      </c>
      <c r="F40" s="42" t="s">
        <v>150</v>
      </c>
      <c r="G40" s="42" t="s">
        <v>0</v>
      </c>
      <c r="H40" s="43">
        <v>1</v>
      </c>
      <c r="I40" s="44">
        <v>30</v>
      </c>
      <c r="J40" s="45">
        <f t="shared" si="11"/>
        <v>16</v>
      </c>
      <c r="K40" s="46"/>
      <c r="L40" s="47" t="str">
        <f t="shared" si="1"/>
        <v xml:space="preserve"> </v>
      </c>
      <c r="M40" s="48">
        <f t="shared" si="12"/>
        <v>0</v>
      </c>
      <c r="N40" s="49"/>
      <c r="O40" s="50" t="str">
        <f t="shared" si="2"/>
        <v xml:space="preserve"> </v>
      </c>
      <c r="P40" s="51">
        <f t="shared" si="13"/>
        <v>0</v>
      </c>
      <c r="Q40" s="52"/>
      <c r="R40" s="53" t="str">
        <f t="shared" si="3"/>
        <v xml:space="preserve"> </v>
      </c>
      <c r="S40" s="54">
        <f t="shared" si="14"/>
        <v>0</v>
      </c>
      <c r="T40" s="55"/>
      <c r="U40" s="56" t="str">
        <f t="shared" si="4"/>
        <v xml:space="preserve"> </v>
      </c>
      <c r="V40" s="57">
        <f t="shared" si="15"/>
        <v>0</v>
      </c>
      <c r="W40" s="58"/>
      <c r="X40" s="59" t="str">
        <f t="shared" si="5"/>
        <v xml:space="preserve"> </v>
      </c>
      <c r="Y40" s="60">
        <f t="shared" si="16"/>
        <v>0</v>
      </c>
      <c r="Z40" s="61"/>
      <c r="AA40" s="62" t="str">
        <f t="shared" si="6"/>
        <v xml:space="preserve"> </v>
      </c>
      <c r="AB40" s="63">
        <f t="shared" si="17"/>
        <v>0</v>
      </c>
      <c r="AC40" s="121"/>
      <c r="AD40" s="122" t="str">
        <f t="shared" si="7"/>
        <v xml:space="preserve"> </v>
      </c>
      <c r="AE40" s="123">
        <f t="shared" si="18"/>
        <v>0</v>
      </c>
      <c r="AF40" s="39">
        <f t="shared" si="8"/>
        <v>16</v>
      </c>
      <c r="AG40" s="64">
        <f t="shared" si="9"/>
        <v>30</v>
      </c>
      <c r="AH40" s="39">
        <f t="shared" si="10"/>
        <v>16</v>
      </c>
      <c r="AJ40" s="44">
        <v>30</v>
      </c>
      <c r="AK40" s="44">
        <v>404</v>
      </c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15</v>
      </c>
      <c r="C41" s="40">
        <v>410</v>
      </c>
      <c r="D41" s="41" t="s">
        <v>281</v>
      </c>
      <c r="E41" s="42" t="s">
        <v>98</v>
      </c>
      <c r="F41" s="42" t="s">
        <v>139</v>
      </c>
      <c r="G41" s="42" t="s">
        <v>0</v>
      </c>
      <c r="H41" s="43">
        <v>1</v>
      </c>
      <c r="I41" s="44">
        <v>31</v>
      </c>
      <c r="J41" s="45">
        <f t="shared" si="11"/>
        <v>15</v>
      </c>
      <c r="K41" s="46"/>
      <c r="L41" s="47" t="str">
        <f t="shared" si="1"/>
        <v xml:space="preserve"> </v>
      </c>
      <c r="M41" s="48">
        <f t="shared" si="12"/>
        <v>0</v>
      </c>
      <c r="N41" s="49"/>
      <c r="O41" s="50" t="str">
        <f t="shared" si="2"/>
        <v xml:space="preserve"> </v>
      </c>
      <c r="P41" s="51">
        <f t="shared" si="13"/>
        <v>0</v>
      </c>
      <c r="Q41" s="52"/>
      <c r="R41" s="53" t="str">
        <f t="shared" si="3"/>
        <v xml:space="preserve"> </v>
      </c>
      <c r="S41" s="54">
        <f t="shared" si="14"/>
        <v>0</v>
      </c>
      <c r="T41" s="55"/>
      <c r="U41" s="56" t="str">
        <f t="shared" si="4"/>
        <v xml:space="preserve"> </v>
      </c>
      <c r="V41" s="57">
        <f t="shared" si="15"/>
        <v>0</v>
      </c>
      <c r="W41" s="58"/>
      <c r="X41" s="59" t="str">
        <f t="shared" si="5"/>
        <v xml:space="preserve"> </v>
      </c>
      <c r="Y41" s="60">
        <f t="shared" si="16"/>
        <v>0</v>
      </c>
      <c r="Z41" s="61"/>
      <c r="AA41" s="62" t="str">
        <f t="shared" si="6"/>
        <v xml:space="preserve"> </v>
      </c>
      <c r="AB41" s="63">
        <f t="shared" si="17"/>
        <v>0</v>
      </c>
      <c r="AC41" s="121"/>
      <c r="AD41" s="122" t="str">
        <f t="shared" si="7"/>
        <v xml:space="preserve"> </v>
      </c>
      <c r="AE41" s="123">
        <f t="shared" si="18"/>
        <v>0</v>
      </c>
      <c r="AF41" s="39">
        <f t="shared" si="8"/>
        <v>15</v>
      </c>
      <c r="AG41" s="64">
        <f t="shared" si="9"/>
        <v>31</v>
      </c>
      <c r="AH41" s="39">
        <f t="shared" si="10"/>
        <v>15</v>
      </c>
      <c r="AJ41" s="44">
        <v>31</v>
      </c>
      <c r="AK41" s="44">
        <v>410</v>
      </c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14</v>
      </c>
      <c r="C42" s="40">
        <v>430</v>
      </c>
      <c r="D42" s="41" t="s">
        <v>282</v>
      </c>
      <c r="E42" s="42" t="s">
        <v>98</v>
      </c>
      <c r="F42" s="42" t="s">
        <v>140</v>
      </c>
      <c r="G42" s="42" t="s">
        <v>0</v>
      </c>
      <c r="H42" s="43">
        <v>1</v>
      </c>
      <c r="I42" s="44">
        <v>32</v>
      </c>
      <c r="J42" s="45">
        <f t="shared" si="11"/>
        <v>14</v>
      </c>
      <c r="K42" s="46"/>
      <c r="L42" s="47" t="str">
        <f t="shared" si="1"/>
        <v xml:space="preserve"> </v>
      </c>
      <c r="M42" s="48">
        <f t="shared" si="12"/>
        <v>0</v>
      </c>
      <c r="N42" s="49"/>
      <c r="O42" s="50" t="str">
        <f t="shared" si="2"/>
        <v xml:space="preserve"> </v>
      </c>
      <c r="P42" s="51">
        <f t="shared" si="13"/>
        <v>0</v>
      </c>
      <c r="Q42" s="52"/>
      <c r="R42" s="53" t="str">
        <f t="shared" si="3"/>
        <v xml:space="preserve"> </v>
      </c>
      <c r="S42" s="54">
        <f t="shared" si="14"/>
        <v>0</v>
      </c>
      <c r="T42" s="55"/>
      <c r="U42" s="56" t="str">
        <f t="shared" si="4"/>
        <v xml:space="preserve"> </v>
      </c>
      <c r="V42" s="57">
        <f t="shared" si="15"/>
        <v>0</v>
      </c>
      <c r="W42" s="58"/>
      <c r="X42" s="59" t="str">
        <f t="shared" si="5"/>
        <v xml:space="preserve"> </v>
      </c>
      <c r="Y42" s="60">
        <f t="shared" si="16"/>
        <v>0</v>
      </c>
      <c r="Z42" s="61"/>
      <c r="AA42" s="62" t="str">
        <f t="shared" si="6"/>
        <v xml:space="preserve"> </v>
      </c>
      <c r="AB42" s="63">
        <f t="shared" si="17"/>
        <v>0</v>
      </c>
      <c r="AC42" s="121"/>
      <c r="AD42" s="122" t="str">
        <f t="shared" si="7"/>
        <v xml:space="preserve"> </v>
      </c>
      <c r="AE42" s="123">
        <f t="shared" si="18"/>
        <v>0</v>
      </c>
      <c r="AF42" s="39">
        <f t="shared" si="8"/>
        <v>14</v>
      </c>
      <c r="AG42" s="64">
        <f t="shared" si="9"/>
        <v>32</v>
      </c>
      <c r="AH42" s="39">
        <f t="shared" si="10"/>
        <v>14</v>
      </c>
      <c r="AJ42" s="44">
        <v>32</v>
      </c>
      <c r="AK42" s="44">
        <v>430</v>
      </c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13</v>
      </c>
      <c r="C43" s="40">
        <v>436</v>
      </c>
      <c r="D43" s="41" t="s">
        <v>283</v>
      </c>
      <c r="E43" s="42" t="s">
        <v>98</v>
      </c>
      <c r="F43" s="42" t="s">
        <v>147</v>
      </c>
      <c r="G43" s="42" t="s">
        <v>0</v>
      </c>
      <c r="H43" s="43">
        <v>1</v>
      </c>
      <c r="I43" s="44">
        <v>33</v>
      </c>
      <c r="J43" s="45">
        <f t="shared" si="11"/>
        <v>13</v>
      </c>
      <c r="K43" s="46"/>
      <c r="L43" s="47" t="str">
        <f t="shared" ref="L43:L74" si="19">IF(SUMIF(AN$11:AN$97,$C43,AM$11:AM$97)=0," ",SUMIF(AN$11:AN$97,$C43,AM$11:AM$97))</f>
        <v xml:space="preserve"> </v>
      </c>
      <c r="M43" s="48">
        <f t="shared" si="12"/>
        <v>0</v>
      </c>
      <c r="N43" s="49"/>
      <c r="O43" s="50" t="str">
        <f t="shared" ref="O43:O74" si="20">IF(SUMIF(AQ$11:AQ$97,$C43,AP$11:AP$97)=0," ",SUMIF(AQ$11:AQ$97,$C43,AP$11:AP$97))</f>
        <v xml:space="preserve"> </v>
      </c>
      <c r="P43" s="51">
        <f t="shared" si="13"/>
        <v>0</v>
      </c>
      <c r="Q43" s="52"/>
      <c r="R43" s="53" t="str">
        <f t="shared" ref="R43:R74" si="21">IF(SUMIF(AT$11:AT$97,$C43,AS$11:AS$97)=0," ",SUMIF(AT$11:AT$97,$C43,AS$11:AS$97))</f>
        <v xml:space="preserve"> </v>
      </c>
      <c r="S43" s="54">
        <f t="shared" si="14"/>
        <v>0</v>
      </c>
      <c r="T43" s="55"/>
      <c r="U43" s="56" t="str">
        <f t="shared" ref="U43:U74" si="22">IF(SUMIF(AW$11:AW$97,$C43,AV$11:AV$97)=0," ",SUMIF(AW$11:AW$97,$C43,AV$11:AV$97))</f>
        <v xml:space="preserve"> </v>
      </c>
      <c r="V43" s="57">
        <f t="shared" si="15"/>
        <v>0</v>
      </c>
      <c r="W43" s="58"/>
      <c r="X43" s="59" t="str">
        <f t="shared" ref="X43:X74" si="23">IF(SUMIF(AZ$11:AZ$97,$C43,AY$11:AY$97)=0," ",SUMIF(AZ$11:AZ$97,$C43,AY$11:AY$97))</f>
        <v xml:space="preserve"> </v>
      </c>
      <c r="Y43" s="60">
        <f t="shared" si="16"/>
        <v>0</v>
      </c>
      <c r="Z43" s="61"/>
      <c r="AA43" s="62" t="str">
        <f t="shared" ref="AA43:AA74" si="24">IF(SUMIF(BC$11:BC$97,$C43,BB$11:BB$97)=0," ",SUMIF(BC$11:BC$97,$C43,BB$11:BB$97))</f>
        <v xml:space="preserve"> </v>
      </c>
      <c r="AB43" s="63">
        <f t="shared" si="17"/>
        <v>0</v>
      </c>
      <c r="AC43" s="121"/>
      <c r="AD43" s="122" t="str">
        <f t="shared" ref="AD43:AD74" si="25">IF(SUMIF(BF$11:BF$97,$C43,BE$11:BE$97)=0," ",SUMIF(BF$11:BF$97,$C43,BE$11:BE$97))</f>
        <v xml:space="preserve"> </v>
      </c>
      <c r="AE43" s="123">
        <f t="shared" si="18"/>
        <v>0</v>
      </c>
      <c r="AF43" s="39">
        <f t="shared" si="8"/>
        <v>13</v>
      </c>
      <c r="AG43" s="64">
        <f t="shared" si="9"/>
        <v>33</v>
      </c>
      <c r="AH43" s="39">
        <f t="shared" si="10"/>
        <v>13</v>
      </c>
      <c r="AJ43" s="44">
        <v>33</v>
      </c>
      <c r="AK43" s="44">
        <v>436</v>
      </c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12</v>
      </c>
      <c r="C44" s="40">
        <v>427</v>
      </c>
      <c r="D44" s="41" t="s">
        <v>284</v>
      </c>
      <c r="E44" s="42" t="s">
        <v>98</v>
      </c>
      <c r="F44" s="42" t="s">
        <v>152</v>
      </c>
      <c r="G44" s="42" t="s">
        <v>0</v>
      </c>
      <c r="H44" s="43">
        <v>1</v>
      </c>
      <c r="I44" s="44">
        <v>34</v>
      </c>
      <c r="J44" s="45">
        <f t="shared" si="11"/>
        <v>12</v>
      </c>
      <c r="K44" s="46"/>
      <c r="L44" s="47" t="str">
        <f t="shared" si="19"/>
        <v xml:space="preserve"> </v>
      </c>
      <c r="M44" s="48">
        <f t="shared" si="12"/>
        <v>0</v>
      </c>
      <c r="N44" s="49"/>
      <c r="O44" s="50" t="str">
        <f t="shared" si="20"/>
        <v xml:space="preserve"> </v>
      </c>
      <c r="P44" s="51">
        <f t="shared" si="13"/>
        <v>0</v>
      </c>
      <c r="Q44" s="52"/>
      <c r="R44" s="53" t="str">
        <f t="shared" si="21"/>
        <v xml:space="preserve"> </v>
      </c>
      <c r="S44" s="54">
        <f t="shared" si="14"/>
        <v>0</v>
      </c>
      <c r="T44" s="55"/>
      <c r="U44" s="56" t="str">
        <f t="shared" si="22"/>
        <v xml:space="preserve"> </v>
      </c>
      <c r="V44" s="57">
        <f t="shared" si="15"/>
        <v>0</v>
      </c>
      <c r="W44" s="58"/>
      <c r="X44" s="59" t="str">
        <f t="shared" si="23"/>
        <v xml:space="preserve"> </v>
      </c>
      <c r="Y44" s="60">
        <f t="shared" si="16"/>
        <v>0</v>
      </c>
      <c r="Z44" s="61"/>
      <c r="AA44" s="62" t="str">
        <f t="shared" si="24"/>
        <v xml:space="preserve"> </v>
      </c>
      <c r="AB44" s="63">
        <f t="shared" si="17"/>
        <v>0</v>
      </c>
      <c r="AC44" s="121"/>
      <c r="AD44" s="122" t="str">
        <f t="shared" si="25"/>
        <v xml:space="preserve"> </v>
      </c>
      <c r="AE44" s="123">
        <f t="shared" si="18"/>
        <v>0</v>
      </c>
      <c r="AF44" s="39">
        <f t="shared" si="8"/>
        <v>12</v>
      </c>
      <c r="AG44" s="64">
        <f t="shared" si="9"/>
        <v>34</v>
      </c>
      <c r="AH44" s="39">
        <f t="shared" si="10"/>
        <v>12</v>
      </c>
      <c r="AJ44" s="44">
        <v>34</v>
      </c>
      <c r="AK44" s="44">
        <v>427</v>
      </c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11</v>
      </c>
      <c r="C45" s="40">
        <v>433</v>
      </c>
      <c r="D45" s="41" t="s">
        <v>285</v>
      </c>
      <c r="E45" s="42" t="s">
        <v>98</v>
      </c>
      <c r="F45" s="42" t="s">
        <v>302</v>
      </c>
      <c r="G45" s="42" t="s">
        <v>0</v>
      </c>
      <c r="H45" s="43">
        <v>1</v>
      </c>
      <c r="I45" s="44">
        <v>35</v>
      </c>
      <c r="J45" s="45">
        <f t="shared" si="11"/>
        <v>11</v>
      </c>
      <c r="K45" s="46"/>
      <c r="L45" s="47" t="str">
        <f t="shared" si="19"/>
        <v xml:space="preserve"> </v>
      </c>
      <c r="M45" s="48">
        <f t="shared" si="12"/>
        <v>0</v>
      </c>
      <c r="N45" s="49"/>
      <c r="O45" s="50" t="str">
        <f t="shared" si="20"/>
        <v xml:space="preserve"> </v>
      </c>
      <c r="P45" s="51">
        <f t="shared" si="13"/>
        <v>0</v>
      </c>
      <c r="Q45" s="52"/>
      <c r="R45" s="53" t="str">
        <f t="shared" si="21"/>
        <v xml:space="preserve"> </v>
      </c>
      <c r="S45" s="54">
        <f t="shared" si="14"/>
        <v>0</v>
      </c>
      <c r="T45" s="55"/>
      <c r="U45" s="56" t="str">
        <f t="shared" si="22"/>
        <v xml:space="preserve"> </v>
      </c>
      <c r="V45" s="57">
        <f t="shared" si="15"/>
        <v>0</v>
      </c>
      <c r="W45" s="58"/>
      <c r="X45" s="59" t="str">
        <f t="shared" si="23"/>
        <v xml:space="preserve"> </v>
      </c>
      <c r="Y45" s="60">
        <f t="shared" si="16"/>
        <v>0</v>
      </c>
      <c r="Z45" s="61"/>
      <c r="AA45" s="62" t="str">
        <f t="shared" si="24"/>
        <v xml:space="preserve"> </v>
      </c>
      <c r="AB45" s="63">
        <f t="shared" si="17"/>
        <v>0</v>
      </c>
      <c r="AC45" s="121"/>
      <c r="AD45" s="122" t="str">
        <f t="shared" si="25"/>
        <v xml:space="preserve"> </v>
      </c>
      <c r="AE45" s="123">
        <f t="shared" si="18"/>
        <v>0</v>
      </c>
      <c r="AF45" s="39">
        <f t="shared" si="8"/>
        <v>11</v>
      </c>
      <c r="AG45" s="64">
        <f t="shared" si="9"/>
        <v>35</v>
      </c>
      <c r="AH45" s="39">
        <f t="shared" si="10"/>
        <v>11</v>
      </c>
      <c r="AJ45" s="44">
        <v>35</v>
      </c>
      <c r="AK45" s="44">
        <v>433</v>
      </c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10</v>
      </c>
      <c r="C46" s="40">
        <v>481</v>
      </c>
      <c r="D46" s="234" t="s">
        <v>286</v>
      </c>
      <c r="E46" s="235" t="s">
        <v>143</v>
      </c>
      <c r="F46" s="235" t="s">
        <v>139</v>
      </c>
      <c r="G46" s="235" t="s">
        <v>0</v>
      </c>
      <c r="H46" s="43">
        <v>1</v>
      </c>
      <c r="I46" s="44">
        <v>36</v>
      </c>
      <c r="J46" s="45">
        <f t="shared" si="11"/>
        <v>10</v>
      </c>
      <c r="K46" s="46"/>
      <c r="L46" s="47" t="str">
        <f t="shared" si="19"/>
        <v xml:space="preserve"> </v>
      </c>
      <c r="M46" s="48">
        <f t="shared" si="12"/>
        <v>0</v>
      </c>
      <c r="N46" s="49"/>
      <c r="O46" s="50" t="str">
        <f t="shared" si="20"/>
        <v xml:space="preserve"> </v>
      </c>
      <c r="P46" s="51">
        <f t="shared" si="13"/>
        <v>0</v>
      </c>
      <c r="Q46" s="52"/>
      <c r="R46" s="53" t="str">
        <f t="shared" si="21"/>
        <v xml:space="preserve"> </v>
      </c>
      <c r="S46" s="54">
        <f t="shared" si="14"/>
        <v>0</v>
      </c>
      <c r="T46" s="55"/>
      <c r="U46" s="56" t="str">
        <f t="shared" si="22"/>
        <v xml:space="preserve"> </v>
      </c>
      <c r="V46" s="57">
        <f t="shared" si="15"/>
        <v>0</v>
      </c>
      <c r="W46" s="58"/>
      <c r="X46" s="59" t="str">
        <f t="shared" si="23"/>
        <v xml:space="preserve"> </v>
      </c>
      <c r="Y46" s="60">
        <f t="shared" si="16"/>
        <v>0</v>
      </c>
      <c r="Z46" s="61"/>
      <c r="AA46" s="62" t="str">
        <f t="shared" si="24"/>
        <v xml:space="preserve"> </v>
      </c>
      <c r="AB46" s="63">
        <f t="shared" si="17"/>
        <v>0</v>
      </c>
      <c r="AC46" s="121"/>
      <c r="AD46" s="122" t="str">
        <f t="shared" si="25"/>
        <v xml:space="preserve"> </v>
      </c>
      <c r="AE46" s="123">
        <f t="shared" si="18"/>
        <v>0</v>
      </c>
      <c r="AF46" s="39">
        <f t="shared" si="8"/>
        <v>10</v>
      </c>
      <c r="AG46" s="64">
        <f t="shared" si="9"/>
        <v>36</v>
      </c>
      <c r="AH46" s="39">
        <f t="shared" si="10"/>
        <v>10</v>
      </c>
      <c r="AJ46" s="44">
        <v>36</v>
      </c>
      <c r="AK46" s="44">
        <v>481</v>
      </c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9</v>
      </c>
      <c r="C47" s="40">
        <v>432</v>
      </c>
      <c r="D47" s="41" t="s">
        <v>287</v>
      </c>
      <c r="E47" s="42" t="s">
        <v>98</v>
      </c>
      <c r="F47" s="42" t="s">
        <v>150</v>
      </c>
      <c r="G47" s="42" t="s">
        <v>0</v>
      </c>
      <c r="H47" s="43">
        <v>1</v>
      </c>
      <c r="I47" s="44">
        <v>37</v>
      </c>
      <c r="J47" s="45">
        <f t="shared" si="11"/>
        <v>9</v>
      </c>
      <c r="K47" s="46"/>
      <c r="L47" s="47" t="str">
        <f t="shared" si="19"/>
        <v xml:space="preserve"> </v>
      </c>
      <c r="M47" s="48">
        <f t="shared" si="12"/>
        <v>0</v>
      </c>
      <c r="N47" s="49"/>
      <c r="O47" s="50" t="str">
        <f t="shared" si="20"/>
        <v xml:space="preserve"> </v>
      </c>
      <c r="P47" s="51">
        <f t="shared" si="13"/>
        <v>0</v>
      </c>
      <c r="Q47" s="52"/>
      <c r="R47" s="53" t="str">
        <f t="shared" si="21"/>
        <v xml:space="preserve"> </v>
      </c>
      <c r="S47" s="54">
        <f t="shared" si="14"/>
        <v>0</v>
      </c>
      <c r="T47" s="55"/>
      <c r="U47" s="56" t="str">
        <f t="shared" si="22"/>
        <v xml:space="preserve"> </v>
      </c>
      <c r="V47" s="57">
        <f t="shared" si="15"/>
        <v>0</v>
      </c>
      <c r="W47" s="58"/>
      <c r="X47" s="59" t="str">
        <f t="shared" si="23"/>
        <v xml:space="preserve"> </v>
      </c>
      <c r="Y47" s="60">
        <f t="shared" si="16"/>
        <v>0</v>
      </c>
      <c r="Z47" s="61"/>
      <c r="AA47" s="62" t="str">
        <f t="shared" si="24"/>
        <v xml:space="preserve"> </v>
      </c>
      <c r="AB47" s="63">
        <f t="shared" si="17"/>
        <v>0</v>
      </c>
      <c r="AC47" s="121"/>
      <c r="AD47" s="122" t="str">
        <f t="shared" si="25"/>
        <v xml:space="preserve"> </v>
      </c>
      <c r="AE47" s="123">
        <f t="shared" si="18"/>
        <v>0</v>
      </c>
      <c r="AF47" s="39">
        <f t="shared" si="8"/>
        <v>9</v>
      </c>
      <c r="AG47" s="64">
        <f t="shared" si="9"/>
        <v>37</v>
      </c>
      <c r="AH47" s="39">
        <f t="shared" si="10"/>
        <v>9</v>
      </c>
      <c r="AJ47" s="44">
        <v>37</v>
      </c>
      <c r="AK47" s="44">
        <v>432</v>
      </c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8</v>
      </c>
      <c r="C48" s="40">
        <v>480</v>
      </c>
      <c r="D48" s="234" t="s">
        <v>288</v>
      </c>
      <c r="E48" s="235" t="s">
        <v>143</v>
      </c>
      <c r="F48" s="235" t="s">
        <v>197</v>
      </c>
      <c r="G48" s="235" t="s">
        <v>0</v>
      </c>
      <c r="H48" s="43">
        <v>1</v>
      </c>
      <c r="I48" s="44">
        <v>38</v>
      </c>
      <c r="J48" s="45">
        <f t="shared" si="11"/>
        <v>8</v>
      </c>
      <c r="K48" s="46"/>
      <c r="L48" s="47" t="str">
        <f t="shared" si="19"/>
        <v xml:space="preserve"> </v>
      </c>
      <c r="M48" s="48">
        <f t="shared" si="12"/>
        <v>0</v>
      </c>
      <c r="N48" s="49"/>
      <c r="O48" s="50" t="str">
        <f t="shared" si="20"/>
        <v xml:space="preserve"> </v>
      </c>
      <c r="P48" s="51">
        <f t="shared" si="13"/>
        <v>0</v>
      </c>
      <c r="Q48" s="52"/>
      <c r="R48" s="53" t="str">
        <f t="shared" si="21"/>
        <v xml:space="preserve"> </v>
      </c>
      <c r="S48" s="54">
        <f t="shared" si="14"/>
        <v>0</v>
      </c>
      <c r="T48" s="55"/>
      <c r="U48" s="56" t="str">
        <f t="shared" si="22"/>
        <v xml:space="preserve"> </v>
      </c>
      <c r="V48" s="57">
        <f t="shared" si="15"/>
        <v>0</v>
      </c>
      <c r="W48" s="58"/>
      <c r="X48" s="59" t="str">
        <f t="shared" si="23"/>
        <v xml:space="preserve"> </v>
      </c>
      <c r="Y48" s="60">
        <f t="shared" si="16"/>
        <v>0</v>
      </c>
      <c r="Z48" s="61"/>
      <c r="AA48" s="62" t="str">
        <f t="shared" si="24"/>
        <v xml:space="preserve"> </v>
      </c>
      <c r="AB48" s="63">
        <f t="shared" si="17"/>
        <v>0</v>
      </c>
      <c r="AC48" s="121"/>
      <c r="AD48" s="122" t="str">
        <f t="shared" si="25"/>
        <v xml:space="preserve"> </v>
      </c>
      <c r="AE48" s="123">
        <f t="shared" si="18"/>
        <v>0</v>
      </c>
      <c r="AF48" s="39">
        <f t="shared" si="8"/>
        <v>8</v>
      </c>
      <c r="AG48" s="64">
        <f t="shared" si="9"/>
        <v>38</v>
      </c>
      <c r="AH48" s="39">
        <f t="shared" si="10"/>
        <v>8</v>
      </c>
      <c r="AJ48" s="44">
        <v>38</v>
      </c>
      <c r="AK48" s="44">
        <v>480</v>
      </c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7</v>
      </c>
      <c r="C49" s="40">
        <v>445</v>
      </c>
      <c r="D49" s="41" t="s">
        <v>289</v>
      </c>
      <c r="E49" s="42" t="s">
        <v>98</v>
      </c>
      <c r="F49" s="42" t="s">
        <v>138</v>
      </c>
      <c r="G49" s="42" t="s">
        <v>0</v>
      </c>
      <c r="H49" s="43">
        <v>1</v>
      </c>
      <c r="I49" s="44">
        <v>39</v>
      </c>
      <c r="J49" s="45">
        <f t="shared" si="11"/>
        <v>7</v>
      </c>
      <c r="K49" s="46"/>
      <c r="L49" s="47" t="str">
        <f t="shared" si="19"/>
        <v xml:space="preserve"> </v>
      </c>
      <c r="M49" s="48">
        <f t="shared" si="12"/>
        <v>0</v>
      </c>
      <c r="N49" s="49"/>
      <c r="O49" s="50" t="str">
        <f t="shared" si="20"/>
        <v xml:space="preserve"> </v>
      </c>
      <c r="P49" s="51">
        <f t="shared" si="13"/>
        <v>0</v>
      </c>
      <c r="Q49" s="52"/>
      <c r="R49" s="53" t="str">
        <f t="shared" si="21"/>
        <v xml:space="preserve"> </v>
      </c>
      <c r="S49" s="54">
        <f t="shared" si="14"/>
        <v>0</v>
      </c>
      <c r="T49" s="55"/>
      <c r="U49" s="56" t="str">
        <f t="shared" si="22"/>
        <v xml:space="preserve"> </v>
      </c>
      <c r="V49" s="57">
        <f t="shared" si="15"/>
        <v>0</v>
      </c>
      <c r="W49" s="58"/>
      <c r="X49" s="59" t="str">
        <f t="shared" si="23"/>
        <v xml:space="preserve"> </v>
      </c>
      <c r="Y49" s="60">
        <f t="shared" si="16"/>
        <v>0</v>
      </c>
      <c r="Z49" s="61"/>
      <c r="AA49" s="62" t="str">
        <f t="shared" si="24"/>
        <v xml:space="preserve"> </v>
      </c>
      <c r="AB49" s="63">
        <f t="shared" si="17"/>
        <v>0</v>
      </c>
      <c r="AC49" s="121"/>
      <c r="AD49" s="122" t="str">
        <f t="shared" si="25"/>
        <v xml:space="preserve"> </v>
      </c>
      <c r="AE49" s="123">
        <f t="shared" si="18"/>
        <v>0</v>
      </c>
      <c r="AF49" s="39">
        <f t="shared" si="8"/>
        <v>7</v>
      </c>
      <c r="AG49" s="64">
        <f t="shared" si="9"/>
        <v>39</v>
      </c>
      <c r="AH49" s="39">
        <f t="shared" si="10"/>
        <v>7</v>
      </c>
      <c r="AJ49" s="44">
        <v>39</v>
      </c>
      <c r="AK49" s="44">
        <v>445</v>
      </c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6</v>
      </c>
      <c r="C50" s="40">
        <v>412</v>
      </c>
      <c r="D50" s="41" t="s">
        <v>290</v>
      </c>
      <c r="E50" s="42" t="s">
        <v>98</v>
      </c>
      <c r="F50" s="42" t="s">
        <v>105</v>
      </c>
      <c r="G50" s="42" t="s">
        <v>0</v>
      </c>
      <c r="H50" s="43">
        <v>1</v>
      </c>
      <c r="I50" s="44">
        <v>40</v>
      </c>
      <c r="J50" s="45">
        <f t="shared" si="11"/>
        <v>6</v>
      </c>
      <c r="K50" s="46"/>
      <c r="L50" s="47" t="str">
        <f t="shared" si="19"/>
        <v xml:space="preserve"> </v>
      </c>
      <c r="M50" s="48">
        <f t="shared" si="12"/>
        <v>0</v>
      </c>
      <c r="N50" s="49"/>
      <c r="O50" s="50" t="str">
        <f t="shared" si="20"/>
        <v xml:space="preserve"> </v>
      </c>
      <c r="P50" s="51">
        <f t="shared" si="13"/>
        <v>0</v>
      </c>
      <c r="Q50" s="52"/>
      <c r="R50" s="53" t="str">
        <f t="shared" si="21"/>
        <v xml:space="preserve"> </v>
      </c>
      <c r="S50" s="54">
        <f t="shared" si="14"/>
        <v>0</v>
      </c>
      <c r="T50" s="55"/>
      <c r="U50" s="56" t="str">
        <f t="shared" si="22"/>
        <v xml:space="preserve"> </v>
      </c>
      <c r="V50" s="57">
        <f t="shared" si="15"/>
        <v>0</v>
      </c>
      <c r="W50" s="58"/>
      <c r="X50" s="59" t="str">
        <f t="shared" si="23"/>
        <v xml:space="preserve"> </v>
      </c>
      <c r="Y50" s="60">
        <f t="shared" si="16"/>
        <v>0</v>
      </c>
      <c r="Z50" s="61"/>
      <c r="AA50" s="62" t="str">
        <f t="shared" si="24"/>
        <v xml:space="preserve"> </v>
      </c>
      <c r="AB50" s="63">
        <f t="shared" si="17"/>
        <v>0</v>
      </c>
      <c r="AC50" s="121"/>
      <c r="AD50" s="122" t="str">
        <f t="shared" si="25"/>
        <v xml:space="preserve"> </v>
      </c>
      <c r="AE50" s="123">
        <f t="shared" si="18"/>
        <v>0</v>
      </c>
      <c r="AF50" s="39">
        <f t="shared" si="8"/>
        <v>6</v>
      </c>
      <c r="AG50" s="64">
        <f t="shared" si="9"/>
        <v>40</v>
      </c>
      <c r="AH50" s="39">
        <f t="shared" si="10"/>
        <v>6</v>
      </c>
      <c r="AI50" s="126"/>
      <c r="AJ50" s="44">
        <v>40</v>
      </c>
      <c r="AK50" s="44">
        <v>412</v>
      </c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5</v>
      </c>
      <c r="C51" s="40">
        <v>419</v>
      </c>
      <c r="D51" s="41" t="s">
        <v>291</v>
      </c>
      <c r="E51" s="42" t="s">
        <v>98</v>
      </c>
      <c r="F51" s="42" t="s">
        <v>249</v>
      </c>
      <c r="G51" s="42" t="s">
        <v>0</v>
      </c>
      <c r="H51" s="43">
        <v>1</v>
      </c>
      <c r="I51" s="44">
        <v>41</v>
      </c>
      <c r="J51" s="45">
        <f t="shared" si="11"/>
        <v>5</v>
      </c>
      <c r="K51" s="46"/>
      <c r="L51" s="47" t="str">
        <f t="shared" si="19"/>
        <v xml:space="preserve"> </v>
      </c>
      <c r="M51" s="48">
        <f t="shared" si="12"/>
        <v>0</v>
      </c>
      <c r="N51" s="49"/>
      <c r="O51" s="50" t="str">
        <f t="shared" si="20"/>
        <v xml:space="preserve"> </v>
      </c>
      <c r="P51" s="51">
        <f t="shared" si="13"/>
        <v>0</v>
      </c>
      <c r="Q51" s="52"/>
      <c r="R51" s="53" t="str">
        <f t="shared" si="21"/>
        <v xml:space="preserve"> </v>
      </c>
      <c r="S51" s="54">
        <f t="shared" si="14"/>
        <v>0</v>
      </c>
      <c r="T51" s="55"/>
      <c r="U51" s="56" t="str">
        <f t="shared" si="22"/>
        <v xml:space="preserve"> </v>
      </c>
      <c r="V51" s="57">
        <f t="shared" si="15"/>
        <v>0</v>
      </c>
      <c r="W51" s="58"/>
      <c r="X51" s="59" t="str">
        <f t="shared" si="23"/>
        <v xml:space="preserve"> </v>
      </c>
      <c r="Y51" s="60">
        <f t="shared" si="16"/>
        <v>0</v>
      </c>
      <c r="Z51" s="61"/>
      <c r="AA51" s="62" t="str">
        <f t="shared" si="24"/>
        <v xml:space="preserve"> </v>
      </c>
      <c r="AB51" s="63">
        <f t="shared" si="17"/>
        <v>0</v>
      </c>
      <c r="AC51" s="121"/>
      <c r="AD51" s="122" t="str">
        <f t="shared" si="25"/>
        <v xml:space="preserve"> </v>
      </c>
      <c r="AE51" s="123">
        <f t="shared" si="18"/>
        <v>0</v>
      </c>
      <c r="AF51" s="39">
        <f t="shared" si="8"/>
        <v>5</v>
      </c>
      <c r="AG51" s="64">
        <f t="shared" si="9"/>
        <v>41</v>
      </c>
      <c r="AH51" s="39">
        <f t="shared" si="10"/>
        <v>5</v>
      </c>
      <c r="AJ51" s="44">
        <v>41</v>
      </c>
      <c r="AK51" s="44">
        <v>419</v>
      </c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4</v>
      </c>
      <c r="C52" s="40">
        <v>443</v>
      </c>
      <c r="D52" s="41" t="s">
        <v>292</v>
      </c>
      <c r="E52" s="42" t="s">
        <v>98</v>
      </c>
      <c r="F52" s="42" t="s">
        <v>303</v>
      </c>
      <c r="G52" s="42" t="s">
        <v>0</v>
      </c>
      <c r="H52" s="43">
        <v>1</v>
      </c>
      <c r="I52" s="44">
        <v>42</v>
      </c>
      <c r="J52" s="45">
        <f t="shared" si="11"/>
        <v>4</v>
      </c>
      <c r="K52" s="46"/>
      <c r="L52" s="47" t="str">
        <f t="shared" si="19"/>
        <v xml:space="preserve"> </v>
      </c>
      <c r="M52" s="48">
        <f t="shared" si="12"/>
        <v>0</v>
      </c>
      <c r="N52" s="49"/>
      <c r="O52" s="50" t="str">
        <f t="shared" si="20"/>
        <v xml:space="preserve"> </v>
      </c>
      <c r="P52" s="51">
        <f t="shared" si="13"/>
        <v>0</v>
      </c>
      <c r="Q52" s="52"/>
      <c r="R52" s="53" t="str">
        <f t="shared" si="21"/>
        <v xml:space="preserve"> </v>
      </c>
      <c r="S52" s="54">
        <f t="shared" si="14"/>
        <v>0</v>
      </c>
      <c r="T52" s="55"/>
      <c r="U52" s="56" t="str">
        <f t="shared" si="22"/>
        <v xml:space="preserve"> </v>
      </c>
      <c r="V52" s="57">
        <f t="shared" si="15"/>
        <v>0</v>
      </c>
      <c r="W52" s="58"/>
      <c r="X52" s="59" t="str">
        <f t="shared" si="23"/>
        <v xml:space="preserve"> </v>
      </c>
      <c r="Y52" s="60">
        <f t="shared" si="16"/>
        <v>0</v>
      </c>
      <c r="Z52" s="61"/>
      <c r="AA52" s="62" t="str">
        <f t="shared" si="24"/>
        <v xml:space="preserve"> </v>
      </c>
      <c r="AB52" s="63">
        <f t="shared" si="17"/>
        <v>0</v>
      </c>
      <c r="AC52" s="121"/>
      <c r="AD52" s="122" t="str">
        <f t="shared" si="25"/>
        <v xml:space="preserve"> </v>
      </c>
      <c r="AE52" s="123">
        <f t="shared" si="18"/>
        <v>0</v>
      </c>
      <c r="AF52" s="39">
        <f t="shared" si="8"/>
        <v>4</v>
      </c>
      <c r="AG52" s="64">
        <f t="shared" si="9"/>
        <v>42</v>
      </c>
      <c r="AH52" s="39">
        <f t="shared" si="10"/>
        <v>4</v>
      </c>
      <c r="AJ52" s="44">
        <v>42</v>
      </c>
      <c r="AK52" s="44">
        <v>443</v>
      </c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3</v>
      </c>
      <c r="C53" s="40">
        <v>416</v>
      </c>
      <c r="D53" s="41" t="s">
        <v>293</v>
      </c>
      <c r="E53" s="42" t="s">
        <v>98</v>
      </c>
      <c r="F53" s="42" t="s">
        <v>304</v>
      </c>
      <c r="G53" s="42" t="s">
        <v>0</v>
      </c>
      <c r="H53" s="43">
        <v>1</v>
      </c>
      <c r="I53" s="44">
        <v>43</v>
      </c>
      <c r="J53" s="45">
        <f t="shared" si="11"/>
        <v>3</v>
      </c>
      <c r="K53" s="46"/>
      <c r="L53" s="47" t="str">
        <f t="shared" si="19"/>
        <v xml:space="preserve"> </v>
      </c>
      <c r="M53" s="48">
        <f t="shared" si="12"/>
        <v>0</v>
      </c>
      <c r="N53" s="49"/>
      <c r="O53" s="50" t="str">
        <f t="shared" si="20"/>
        <v xml:space="preserve"> </v>
      </c>
      <c r="P53" s="51">
        <f t="shared" si="13"/>
        <v>0</v>
      </c>
      <c r="Q53" s="52"/>
      <c r="R53" s="53" t="str">
        <f t="shared" si="21"/>
        <v xml:space="preserve"> </v>
      </c>
      <c r="S53" s="54">
        <f t="shared" si="14"/>
        <v>0</v>
      </c>
      <c r="T53" s="55"/>
      <c r="U53" s="56" t="str">
        <f t="shared" si="22"/>
        <v xml:space="preserve"> </v>
      </c>
      <c r="V53" s="57">
        <f t="shared" si="15"/>
        <v>0</v>
      </c>
      <c r="W53" s="58"/>
      <c r="X53" s="59" t="str">
        <f t="shared" si="23"/>
        <v xml:space="preserve"> </v>
      </c>
      <c r="Y53" s="60">
        <f t="shared" si="16"/>
        <v>0</v>
      </c>
      <c r="Z53" s="61"/>
      <c r="AA53" s="62" t="str">
        <f t="shared" si="24"/>
        <v xml:space="preserve"> </v>
      </c>
      <c r="AB53" s="63">
        <f t="shared" si="17"/>
        <v>0</v>
      </c>
      <c r="AC53" s="121"/>
      <c r="AD53" s="122" t="str">
        <f t="shared" si="25"/>
        <v xml:space="preserve"> </v>
      </c>
      <c r="AE53" s="123">
        <f t="shared" si="18"/>
        <v>0</v>
      </c>
      <c r="AF53" s="39">
        <f t="shared" si="8"/>
        <v>3</v>
      </c>
      <c r="AG53" s="64">
        <f t="shared" si="9"/>
        <v>43</v>
      </c>
      <c r="AH53" s="39">
        <f t="shared" si="10"/>
        <v>3</v>
      </c>
      <c r="AJ53" s="44">
        <v>43</v>
      </c>
      <c r="AK53" s="44">
        <v>416</v>
      </c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2</v>
      </c>
      <c r="C54" s="40">
        <v>446</v>
      </c>
      <c r="D54" s="41" t="s">
        <v>294</v>
      </c>
      <c r="E54" s="42" t="s">
        <v>98</v>
      </c>
      <c r="F54" s="42" t="s">
        <v>203</v>
      </c>
      <c r="G54" s="42" t="s">
        <v>0</v>
      </c>
      <c r="H54" s="43">
        <v>1</v>
      </c>
      <c r="I54" s="44">
        <v>44</v>
      </c>
      <c r="J54" s="45">
        <f t="shared" si="11"/>
        <v>2</v>
      </c>
      <c r="K54" s="46"/>
      <c r="L54" s="47" t="str">
        <f t="shared" si="19"/>
        <v xml:space="preserve"> </v>
      </c>
      <c r="M54" s="48">
        <f t="shared" si="12"/>
        <v>0</v>
      </c>
      <c r="N54" s="49"/>
      <c r="O54" s="50" t="str">
        <f t="shared" si="20"/>
        <v xml:space="preserve"> </v>
      </c>
      <c r="P54" s="51">
        <f t="shared" si="13"/>
        <v>0</v>
      </c>
      <c r="Q54" s="52"/>
      <c r="R54" s="53" t="str">
        <f t="shared" si="21"/>
        <v xml:space="preserve"> </v>
      </c>
      <c r="S54" s="54">
        <f t="shared" si="14"/>
        <v>0</v>
      </c>
      <c r="T54" s="55"/>
      <c r="U54" s="56" t="str">
        <f t="shared" si="22"/>
        <v xml:space="preserve"> </v>
      </c>
      <c r="V54" s="57">
        <f t="shared" si="15"/>
        <v>0</v>
      </c>
      <c r="W54" s="58"/>
      <c r="X54" s="59" t="str">
        <f t="shared" si="23"/>
        <v xml:space="preserve"> </v>
      </c>
      <c r="Y54" s="60">
        <f t="shared" si="16"/>
        <v>0</v>
      </c>
      <c r="Z54" s="61"/>
      <c r="AA54" s="62" t="str">
        <f t="shared" si="24"/>
        <v xml:space="preserve"> </v>
      </c>
      <c r="AB54" s="63">
        <f t="shared" si="17"/>
        <v>0</v>
      </c>
      <c r="AC54" s="121"/>
      <c r="AD54" s="122" t="str">
        <f t="shared" si="25"/>
        <v xml:space="preserve"> </v>
      </c>
      <c r="AE54" s="123">
        <f t="shared" si="18"/>
        <v>0</v>
      </c>
      <c r="AF54" s="39">
        <f t="shared" si="8"/>
        <v>2</v>
      </c>
      <c r="AG54" s="64">
        <f t="shared" si="9"/>
        <v>44</v>
      </c>
      <c r="AH54" s="39">
        <f t="shared" si="10"/>
        <v>2</v>
      </c>
      <c r="AJ54" s="44">
        <v>44</v>
      </c>
      <c r="AK54" s="44">
        <v>446</v>
      </c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2</v>
      </c>
      <c r="C55" s="40">
        <v>407</v>
      </c>
      <c r="D55" s="41" t="s">
        <v>295</v>
      </c>
      <c r="E55" s="42" t="s">
        <v>98</v>
      </c>
      <c r="F55" s="42" t="s">
        <v>139</v>
      </c>
      <c r="G55" s="42" t="s">
        <v>0</v>
      </c>
      <c r="H55" s="43">
        <v>1</v>
      </c>
      <c r="I55" s="44">
        <v>45</v>
      </c>
      <c r="J55" s="45">
        <f t="shared" si="11"/>
        <v>2</v>
      </c>
      <c r="K55" s="46"/>
      <c r="L55" s="47" t="str">
        <f t="shared" si="19"/>
        <v xml:space="preserve"> </v>
      </c>
      <c r="M55" s="48">
        <f t="shared" si="12"/>
        <v>0</v>
      </c>
      <c r="N55" s="49"/>
      <c r="O55" s="50" t="str">
        <f t="shared" si="20"/>
        <v xml:space="preserve"> </v>
      </c>
      <c r="P55" s="51">
        <f t="shared" si="13"/>
        <v>0</v>
      </c>
      <c r="Q55" s="52"/>
      <c r="R55" s="53" t="str">
        <f t="shared" si="21"/>
        <v xml:space="preserve"> </v>
      </c>
      <c r="S55" s="54">
        <f t="shared" si="14"/>
        <v>0</v>
      </c>
      <c r="T55" s="55"/>
      <c r="U55" s="56" t="str">
        <f t="shared" si="22"/>
        <v xml:space="preserve"> </v>
      </c>
      <c r="V55" s="57">
        <f t="shared" si="15"/>
        <v>0</v>
      </c>
      <c r="W55" s="58"/>
      <c r="X55" s="59" t="str">
        <f t="shared" si="23"/>
        <v xml:space="preserve"> </v>
      </c>
      <c r="Y55" s="60">
        <f t="shared" si="16"/>
        <v>0</v>
      </c>
      <c r="Z55" s="61"/>
      <c r="AA55" s="62" t="str">
        <f t="shared" si="24"/>
        <v xml:space="preserve"> </v>
      </c>
      <c r="AB55" s="63">
        <f t="shared" si="17"/>
        <v>0</v>
      </c>
      <c r="AC55" s="121"/>
      <c r="AD55" s="122" t="str">
        <f t="shared" si="25"/>
        <v xml:space="preserve"> </v>
      </c>
      <c r="AE55" s="123">
        <f t="shared" si="18"/>
        <v>0</v>
      </c>
      <c r="AF55" s="39">
        <f t="shared" si="8"/>
        <v>2</v>
      </c>
      <c r="AG55" s="64">
        <f t="shared" si="9"/>
        <v>45</v>
      </c>
      <c r="AH55" s="39">
        <f t="shared" si="10"/>
        <v>2</v>
      </c>
      <c r="AJ55" s="44">
        <v>45</v>
      </c>
      <c r="AK55" s="44">
        <v>407</v>
      </c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">
        <v>0</v>
      </c>
      <c r="J56" s="45">
        <f t="shared" si="11"/>
        <v>0</v>
      </c>
      <c r="K56" s="46"/>
      <c r="L56" s="47" t="str">
        <f t="shared" si="19"/>
        <v xml:space="preserve"> </v>
      </c>
      <c r="M56" s="48">
        <f t="shared" si="12"/>
        <v>0</v>
      </c>
      <c r="N56" s="49"/>
      <c r="O56" s="50" t="str">
        <f t="shared" si="20"/>
        <v xml:space="preserve"> </v>
      </c>
      <c r="P56" s="51">
        <f t="shared" si="13"/>
        <v>0</v>
      </c>
      <c r="Q56" s="52"/>
      <c r="R56" s="53" t="str">
        <f t="shared" si="21"/>
        <v xml:space="preserve"> </v>
      </c>
      <c r="S56" s="54">
        <f t="shared" si="14"/>
        <v>0</v>
      </c>
      <c r="T56" s="55"/>
      <c r="U56" s="56" t="str">
        <f t="shared" si="22"/>
        <v xml:space="preserve"> </v>
      </c>
      <c r="V56" s="57">
        <f t="shared" si="15"/>
        <v>0</v>
      </c>
      <c r="W56" s="58"/>
      <c r="X56" s="59" t="str">
        <f t="shared" si="23"/>
        <v xml:space="preserve"> </v>
      </c>
      <c r="Y56" s="60">
        <f t="shared" si="16"/>
        <v>0</v>
      </c>
      <c r="Z56" s="61"/>
      <c r="AA56" s="62" t="str">
        <f t="shared" si="24"/>
        <v xml:space="preserve"> </v>
      </c>
      <c r="AB56" s="63">
        <f t="shared" si="17"/>
        <v>0</v>
      </c>
      <c r="AC56" s="121"/>
      <c r="AD56" s="122" t="str">
        <f t="shared" si="25"/>
        <v xml:space="preserve"> </v>
      </c>
      <c r="AE56" s="123">
        <f t="shared" si="18"/>
        <v>0</v>
      </c>
      <c r="AF56" s="39">
        <f t="shared" si="8"/>
        <v>0</v>
      </c>
      <c r="AG56" s="64">
        <f t="shared" si="9"/>
        <v>46</v>
      </c>
      <c r="AH56" s="39">
        <f t="shared" si="10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">
        <v>0</v>
      </c>
      <c r="J57" s="45">
        <f t="shared" si="11"/>
        <v>0</v>
      </c>
      <c r="K57" s="46"/>
      <c r="L57" s="47" t="str">
        <f t="shared" si="19"/>
        <v xml:space="preserve"> </v>
      </c>
      <c r="M57" s="48">
        <f t="shared" si="12"/>
        <v>0</v>
      </c>
      <c r="N57" s="49"/>
      <c r="O57" s="50" t="str">
        <f t="shared" si="20"/>
        <v xml:space="preserve"> </v>
      </c>
      <c r="P57" s="51">
        <f t="shared" si="13"/>
        <v>0</v>
      </c>
      <c r="Q57" s="52"/>
      <c r="R57" s="53" t="str">
        <f t="shared" si="21"/>
        <v xml:space="preserve"> </v>
      </c>
      <c r="S57" s="54">
        <f t="shared" si="14"/>
        <v>0</v>
      </c>
      <c r="T57" s="55"/>
      <c r="U57" s="56" t="str">
        <f t="shared" si="22"/>
        <v xml:space="preserve"> </v>
      </c>
      <c r="V57" s="57">
        <f t="shared" si="15"/>
        <v>0</v>
      </c>
      <c r="W57" s="58"/>
      <c r="X57" s="59" t="str">
        <f t="shared" si="23"/>
        <v xml:space="preserve"> </v>
      </c>
      <c r="Y57" s="60">
        <f t="shared" si="16"/>
        <v>0</v>
      </c>
      <c r="Z57" s="61"/>
      <c r="AA57" s="62" t="str">
        <f t="shared" si="24"/>
        <v xml:space="preserve"> </v>
      </c>
      <c r="AB57" s="63">
        <f t="shared" si="17"/>
        <v>0</v>
      </c>
      <c r="AC57" s="121"/>
      <c r="AD57" s="122" t="str">
        <f t="shared" si="25"/>
        <v xml:space="preserve"> </v>
      </c>
      <c r="AE57" s="123">
        <f t="shared" si="18"/>
        <v>0</v>
      </c>
      <c r="AF57" s="39">
        <f t="shared" si="8"/>
        <v>0</v>
      </c>
      <c r="AG57" s="64">
        <f t="shared" si="9"/>
        <v>47</v>
      </c>
      <c r="AH57" s="39">
        <f t="shared" si="10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">
        <v>0</v>
      </c>
      <c r="J58" s="45">
        <f t="shared" si="11"/>
        <v>0</v>
      </c>
      <c r="K58" s="46"/>
      <c r="L58" s="47" t="str">
        <f t="shared" si="19"/>
        <v xml:space="preserve"> </v>
      </c>
      <c r="M58" s="48">
        <f t="shared" si="12"/>
        <v>0</v>
      </c>
      <c r="N58" s="49"/>
      <c r="O58" s="50" t="str">
        <f t="shared" si="20"/>
        <v xml:space="preserve"> </v>
      </c>
      <c r="P58" s="51">
        <f t="shared" si="13"/>
        <v>0</v>
      </c>
      <c r="Q58" s="52"/>
      <c r="R58" s="53" t="str">
        <f t="shared" si="21"/>
        <v xml:space="preserve"> </v>
      </c>
      <c r="S58" s="54">
        <f t="shared" si="14"/>
        <v>0</v>
      </c>
      <c r="T58" s="55"/>
      <c r="U58" s="56" t="str">
        <f t="shared" si="22"/>
        <v xml:space="preserve"> </v>
      </c>
      <c r="V58" s="57">
        <f t="shared" si="15"/>
        <v>0</v>
      </c>
      <c r="W58" s="58"/>
      <c r="X58" s="59" t="str">
        <f t="shared" si="23"/>
        <v xml:space="preserve"> </v>
      </c>
      <c r="Y58" s="60">
        <f t="shared" si="16"/>
        <v>0</v>
      </c>
      <c r="Z58" s="61"/>
      <c r="AA58" s="62" t="str">
        <f t="shared" si="24"/>
        <v xml:space="preserve"> </v>
      </c>
      <c r="AB58" s="63">
        <f t="shared" si="17"/>
        <v>0</v>
      </c>
      <c r="AC58" s="121"/>
      <c r="AD58" s="122" t="str">
        <f t="shared" si="25"/>
        <v xml:space="preserve"> </v>
      </c>
      <c r="AE58" s="123">
        <f t="shared" si="18"/>
        <v>0</v>
      </c>
      <c r="AF58" s="39">
        <f t="shared" si="8"/>
        <v>0</v>
      </c>
      <c r="AG58" s="64">
        <f t="shared" si="9"/>
        <v>48</v>
      </c>
      <c r="AH58" s="39">
        <f t="shared" si="10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">
        <v>0</v>
      </c>
      <c r="J59" s="45">
        <f t="shared" si="11"/>
        <v>0</v>
      </c>
      <c r="K59" s="46"/>
      <c r="L59" s="47" t="str">
        <f t="shared" si="19"/>
        <v xml:space="preserve"> </v>
      </c>
      <c r="M59" s="48">
        <f t="shared" si="12"/>
        <v>0</v>
      </c>
      <c r="N59" s="49"/>
      <c r="O59" s="50" t="str">
        <f t="shared" si="20"/>
        <v xml:space="preserve"> </v>
      </c>
      <c r="P59" s="51">
        <f t="shared" si="13"/>
        <v>0</v>
      </c>
      <c r="Q59" s="52"/>
      <c r="R59" s="53" t="str">
        <f t="shared" si="21"/>
        <v xml:space="preserve"> </v>
      </c>
      <c r="S59" s="54">
        <f t="shared" si="14"/>
        <v>0</v>
      </c>
      <c r="T59" s="55"/>
      <c r="U59" s="56" t="str">
        <f t="shared" si="22"/>
        <v xml:space="preserve"> </v>
      </c>
      <c r="V59" s="57">
        <f t="shared" si="15"/>
        <v>0</v>
      </c>
      <c r="W59" s="58"/>
      <c r="X59" s="59" t="str">
        <f t="shared" si="23"/>
        <v xml:space="preserve"> </v>
      </c>
      <c r="Y59" s="60">
        <f t="shared" si="16"/>
        <v>0</v>
      </c>
      <c r="Z59" s="61"/>
      <c r="AA59" s="62" t="str">
        <f t="shared" si="24"/>
        <v xml:space="preserve"> </v>
      </c>
      <c r="AB59" s="63">
        <f t="shared" si="17"/>
        <v>0</v>
      </c>
      <c r="AC59" s="121"/>
      <c r="AD59" s="122" t="str">
        <f t="shared" si="25"/>
        <v xml:space="preserve"> </v>
      </c>
      <c r="AE59" s="123">
        <f t="shared" si="18"/>
        <v>0</v>
      </c>
      <c r="AF59" s="39">
        <f t="shared" si="8"/>
        <v>0</v>
      </c>
      <c r="AG59" s="64">
        <f t="shared" si="9"/>
        <v>49</v>
      </c>
      <c r="AH59" s="39">
        <f t="shared" si="10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ref="I43:I74" si="26">IF(SUMIF(AK$11:AK$97,$C60,AJ$11:AJ$97)=0," ",SUMIF(AK$11:AK$97,$C60,AJ$11:AJ$97))</f>
        <v xml:space="preserve"> </v>
      </c>
      <c r="J60" s="45">
        <f t="shared" si="11"/>
        <v>0</v>
      </c>
      <c r="K60" s="46"/>
      <c r="L60" s="47" t="str">
        <f t="shared" si="19"/>
        <v xml:space="preserve"> </v>
      </c>
      <c r="M60" s="48">
        <f t="shared" si="12"/>
        <v>0</v>
      </c>
      <c r="N60" s="49"/>
      <c r="O60" s="50" t="str">
        <f t="shared" si="20"/>
        <v xml:space="preserve"> </v>
      </c>
      <c r="P60" s="51">
        <f t="shared" si="13"/>
        <v>0</v>
      </c>
      <c r="Q60" s="52"/>
      <c r="R60" s="53" t="str">
        <f t="shared" si="21"/>
        <v xml:space="preserve"> </v>
      </c>
      <c r="S60" s="54">
        <f t="shared" si="14"/>
        <v>0</v>
      </c>
      <c r="T60" s="55"/>
      <c r="U60" s="56" t="str">
        <f t="shared" si="22"/>
        <v xml:space="preserve"> </v>
      </c>
      <c r="V60" s="57">
        <f t="shared" si="15"/>
        <v>0</v>
      </c>
      <c r="W60" s="58"/>
      <c r="X60" s="59" t="str">
        <f t="shared" si="23"/>
        <v xml:space="preserve"> </v>
      </c>
      <c r="Y60" s="60">
        <f t="shared" si="16"/>
        <v>0</v>
      </c>
      <c r="Z60" s="61"/>
      <c r="AA60" s="62" t="str">
        <f t="shared" si="24"/>
        <v xml:space="preserve"> </v>
      </c>
      <c r="AB60" s="63">
        <f t="shared" si="17"/>
        <v>0</v>
      </c>
      <c r="AC60" s="121"/>
      <c r="AD60" s="122" t="str">
        <f t="shared" si="25"/>
        <v xml:space="preserve"> </v>
      </c>
      <c r="AE60" s="123">
        <f t="shared" si="18"/>
        <v>0</v>
      </c>
      <c r="AF60" s="39">
        <f t="shared" si="8"/>
        <v>0</v>
      </c>
      <c r="AG60" s="64">
        <f t="shared" si="9"/>
        <v>50</v>
      </c>
      <c r="AH60" s="39">
        <f t="shared" si="1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26"/>
        <v xml:space="preserve"> </v>
      </c>
      <c r="J61" s="45">
        <f t="shared" si="11"/>
        <v>0</v>
      </c>
      <c r="K61" s="46"/>
      <c r="L61" s="47" t="str">
        <f t="shared" si="19"/>
        <v xml:space="preserve"> </v>
      </c>
      <c r="M61" s="48">
        <f t="shared" si="12"/>
        <v>0</v>
      </c>
      <c r="N61" s="49"/>
      <c r="O61" s="50" t="str">
        <f t="shared" si="20"/>
        <v xml:space="preserve"> </v>
      </c>
      <c r="P61" s="51">
        <f t="shared" si="13"/>
        <v>0</v>
      </c>
      <c r="Q61" s="52"/>
      <c r="R61" s="53" t="str">
        <f t="shared" si="21"/>
        <v xml:space="preserve"> </v>
      </c>
      <c r="S61" s="54">
        <f t="shared" si="14"/>
        <v>0</v>
      </c>
      <c r="T61" s="55"/>
      <c r="U61" s="56" t="str">
        <f t="shared" si="22"/>
        <v xml:space="preserve"> </v>
      </c>
      <c r="V61" s="57">
        <f t="shared" si="15"/>
        <v>0</v>
      </c>
      <c r="W61" s="58"/>
      <c r="X61" s="59" t="str">
        <f t="shared" si="23"/>
        <v xml:space="preserve"> </v>
      </c>
      <c r="Y61" s="60">
        <f t="shared" si="16"/>
        <v>0</v>
      </c>
      <c r="Z61" s="61"/>
      <c r="AA61" s="62" t="str">
        <f t="shared" si="24"/>
        <v xml:space="preserve"> </v>
      </c>
      <c r="AB61" s="63">
        <f t="shared" si="17"/>
        <v>0</v>
      </c>
      <c r="AC61" s="121"/>
      <c r="AD61" s="122" t="str">
        <f t="shared" si="25"/>
        <v xml:space="preserve"> </v>
      </c>
      <c r="AE61" s="123">
        <f t="shared" si="18"/>
        <v>0</v>
      </c>
      <c r="AF61" s="39">
        <f t="shared" si="8"/>
        <v>0</v>
      </c>
      <c r="AG61" s="64">
        <f t="shared" si="9"/>
        <v>51</v>
      </c>
      <c r="AH61" s="39">
        <f t="shared" si="1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26"/>
        <v xml:space="preserve"> </v>
      </c>
      <c r="J62" s="45">
        <f t="shared" si="11"/>
        <v>0</v>
      </c>
      <c r="K62" s="46"/>
      <c r="L62" s="47" t="str">
        <f t="shared" si="19"/>
        <v xml:space="preserve"> </v>
      </c>
      <c r="M62" s="48">
        <f t="shared" si="12"/>
        <v>0</v>
      </c>
      <c r="N62" s="49"/>
      <c r="O62" s="50" t="str">
        <f t="shared" si="20"/>
        <v xml:space="preserve"> </v>
      </c>
      <c r="P62" s="51">
        <f t="shared" si="13"/>
        <v>0</v>
      </c>
      <c r="Q62" s="52"/>
      <c r="R62" s="53" t="str">
        <f t="shared" si="21"/>
        <v xml:space="preserve"> </v>
      </c>
      <c r="S62" s="54">
        <f t="shared" si="14"/>
        <v>0</v>
      </c>
      <c r="T62" s="55"/>
      <c r="U62" s="56" t="str">
        <f t="shared" si="22"/>
        <v xml:space="preserve"> </v>
      </c>
      <c r="V62" s="57">
        <f t="shared" si="15"/>
        <v>0</v>
      </c>
      <c r="W62" s="58"/>
      <c r="X62" s="59" t="str">
        <f t="shared" si="23"/>
        <v xml:space="preserve"> </v>
      </c>
      <c r="Y62" s="60">
        <f t="shared" si="16"/>
        <v>0</v>
      </c>
      <c r="Z62" s="61"/>
      <c r="AA62" s="62" t="str">
        <f t="shared" si="24"/>
        <v xml:space="preserve"> </v>
      </c>
      <c r="AB62" s="63">
        <f t="shared" si="17"/>
        <v>0</v>
      </c>
      <c r="AC62" s="121"/>
      <c r="AD62" s="122" t="str">
        <f t="shared" si="25"/>
        <v xml:space="preserve"> </v>
      </c>
      <c r="AE62" s="123">
        <f t="shared" si="18"/>
        <v>0</v>
      </c>
      <c r="AF62" s="39">
        <f t="shared" si="8"/>
        <v>0</v>
      </c>
      <c r="AG62" s="64">
        <f t="shared" si="9"/>
        <v>52</v>
      </c>
      <c r="AH62" s="39">
        <f t="shared" si="1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26"/>
        <v xml:space="preserve"> </v>
      </c>
      <c r="J63" s="45">
        <f t="shared" si="11"/>
        <v>0</v>
      </c>
      <c r="K63" s="46"/>
      <c r="L63" s="47" t="str">
        <f t="shared" si="19"/>
        <v xml:space="preserve"> </v>
      </c>
      <c r="M63" s="48">
        <f t="shared" si="12"/>
        <v>0</v>
      </c>
      <c r="N63" s="49"/>
      <c r="O63" s="50" t="str">
        <f t="shared" si="20"/>
        <v xml:space="preserve"> </v>
      </c>
      <c r="P63" s="51">
        <f t="shared" si="13"/>
        <v>0</v>
      </c>
      <c r="Q63" s="52"/>
      <c r="R63" s="53" t="str">
        <f t="shared" si="21"/>
        <v xml:space="preserve"> </v>
      </c>
      <c r="S63" s="54">
        <f t="shared" si="14"/>
        <v>0</v>
      </c>
      <c r="T63" s="55"/>
      <c r="U63" s="56" t="str">
        <f t="shared" si="22"/>
        <v xml:space="preserve"> </v>
      </c>
      <c r="V63" s="57">
        <f t="shared" si="15"/>
        <v>0</v>
      </c>
      <c r="W63" s="58"/>
      <c r="X63" s="59" t="str">
        <f t="shared" si="23"/>
        <v xml:space="preserve"> </v>
      </c>
      <c r="Y63" s="60">
        <f t="shared" si="16"/>
        <v>0</v>
      </c>
      <c r="Z63" s="61"/>
      <c r="AA63" s="62" t="str">
        <f t="shared" si="24"/>
        <v xml:space="preserve"> </v>
      </c>
      <c r="AB63" s="63">
        <f t="shared" si="17"/>
        <v>0</v>
      </c>
      <c r="AC63" s="121"/>
      <c r="AD63" s="122" t="str">
        <f t="shared" si="25"/>
        <v xml:space="preserve"> </v>
      </c>
      <c r="AE63" s="123">
        <f t="shared" si="18"/>
        <v>0</v>
      </c>
      <c r="AF63" s="39">
        <f t="shared" si="8"/>
        <v>0</v>
      </c>
      <c r="AG63" s="64">
        <f t="shared" si="9"/>
        <v>53</v>
      </c>
      <c r="AH63" s="39">
        <f t="shared" si="10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26"/>
        <v xml:space="preserve"> </v>
      </c>
      <c r="J64" s="45">
        <f t="shared" si="11"/>
        <v>0</v>
      </c>
      <c r="K64" s="46"/>
      <c r="L64" s="47" t="str">
        <f t="shared" si="19"/>
        <v xml:space="preserve"> </v>
      </c>
      <c r="M64" s="48">
        <f t="shared" si="12"/>
        <v>0</v>
      </c>
      <c r="N64" s="49"/>
      <c r="O64" s="50" t="str">
        <f t="shared" si="20"/>
        <v xml:space="preserve"> </v>
      </c>
      <c r="P64" s="51">
        <f t="shared" si="13"/>
        <v>0</v>
      </c>
      <c r="Q64" s="52"/>
      <c r="R64" s="53" t="str">
        <f t="shared" si="21"/>
        <v xml:space="preserve"> </v>
      </c>
      <c r="S64" s="54">
        <f t="shared" si="14"/>
        <v>0</v>
      </c>
      <c r="T64" s="55"/>
      <c r="U64" s="56" t="str">
        <f t="shared" si="22"/>
        <v xml:space="preserve"> </v>
      </c>
      <c r="V64" s="57">
        <f t="shared" si="15"/>
        <v>0</v>
      </c>
      <c r="W64" s="58"/>
      <c r="X64" s="59" t="str">
        <f t="shared" si="23"/>
        <v xml:space="preserve"> </v>
      </c>
      <c r="Y64" s="60">
        <f t="shared" si="16"/>
        <v>0</v>
      </c>
      <c r="Z64" s="61"/>
      <c r="AA64" s="62" t="str">
        <f t="shared" si="24"/>
        <v xml:space="preserve"> </v>
      </c>
      <c r="AB64" s="63">
        <f t="shared" si="17"/>
        <v>0</v>
      </c>
      <c r="AC64" s="121"/>
      <c r="AD64" s="122" t="str">
        <f t="shared" si="25"/>
        <v xml:space="preserve"> </v>
      </c>
      <c r="AE64" s="123">
        <f t="shared" si="18"/>
        <v>0</v>
      </c>
      <c r="AF64" s="39">
        <f t="shared" si="8"/>
        <v>0</v>
      </c>
      <c r="AG64" s="64">
        <f t="shared" si="9"/>
        <v>54</v>
      </c>
      <c r="AH64" s="39">
        <f t="shared" si="10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26"/>
        <v xml:space="preserve"> </v>
      </c>
      <c r="J65" s="45">
        <f t="shared" si="11"/>
        <v>0</v>
      </c>
      <c r="K65" s="46"/>
      <c r="L65" s="47" t="str">
        <f t="shared" si="19"/>
        <v xml:space="preserve"> </v>
      </c>
      <c r="M65" s="48">
        <f t="shared" si="12"/>
        <v>0</v>
      </c>
      <c r="N65" s="49"/>
      <c r="O65" s="50" t="str">
        <f t="shared" si="20"/>
        <v xml:space="preserve"> </v>
      </c>
      <c r="P65" s="51">
        <f t="shared" si="13"/>
        <v>0</v>
      </c>
      <c r="Q65" s="52"/>
      <c r="R65" s="53" t="str">
        <f t="shared" si="21"/>
        <v xml:space="preserve"> </v>
      </c>
      <c r="S65" s="54">
        <f t="shared" si="14"/>
        <v>0</v>
      </c>
      <c r="T65" s="55"/>
      <c r="U65" s="56" t="str">
        <f t="shared" si="22"/>
        <v xml:space="preserve"> </v>
      </c>
      <c r="V65" s="57">
        <f t="shared" si="15"/>
        <v>0</v>
      </c>
      <c r="W65" s="58"/>
      <c r="X65" s="59" t="str">
        <f t="shared" si="23"/>
        <v xml:space="preserve"> </v>
      </c>
      <c r="Y65" s="60">
        <f t="shared" si="16"/>
        <v>0</v>
      </c>
      <c r="Z65" s="61"/>
      <c r="AA65" s="62" t="str">
        <f t="shared" si="24"/>
        <v xml:space="preserve"> </v>
      </c>
      <c r="AB65" s="63">
        <f t="shared" si="17"/>
        <v>0</v>
      </c>
      <c r="AC65" s="121"/>
      <c r="AD65" s="122" t="str">
        <f t="shared" si="25"/>
        <v xml:space="preserve"> </v>
      </c>
      <c r="AE65" s="123">
        <f t="shared" si="18"/>
        <v>0</v>
      </c>
      <c r="AF65" s="39">
        <f t="shared" si="8"/>
        <v>0</v>
      </c>
      <c r="AG65" s="64">
        <f t="shared" si="9"/>
        <v>55</v>
      </c>
      <c r="AH65" s="39">
        <f t="shared" si="10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26"/>
        <v xml:space="preserve"> </v>
      </c>
      <c r="J66" s="45">
        <f t="shared" si="11"/>
        <v>0</v>
      </c>
      <c r="K66" s="46"/>
      <c r="L66" s="47" t="str">
        <f t="shared" si="19"/>
        <v xml:space="preserve"> </v>
      </c>
      <c r="M66" s="48">
        <f t="shared" si="12"/>
        <v>0</v>
      </c>
      <c r="N66" s="49"/>
      <c r="O66" s="50" t="str">
        <f t="shared" si="20"/>
        <v xml:space="preserve"> </v>
      </c>
      <c r="P66" s="51">
        <f t="shared" si="13"/>
        <v>0</v>
      </c>
      <c r="Q66" s="52"/>
      <c r="R66" s="53" t="str">
        <f t="shared" si="21"/>
        <v xml:space="preserve"> </v>
      </c>
      <c r="S66" s="54">
        <f t="shared" si="14"/>
        <v>0</v>
      </c>
      <c r="T66" s="55"/>
      <c r="U66" s="56" t="str">
        <f t="shared" si="22"/>
        <v xml:space="preserve"> </v>
      </c>
      <c r="V66" s="57">
        <f t="shared" si="15"/>
        <v>0</v>
      </c>
      <c r="W66" s="58"/>
      <c r="X66" s="59" t="str">
        <f t="shared" si="23"/>
        <v xml:space="preserve"> </v>
      </c>
      <c r="Y66" s="60">
        <f t="shared" si="16"/>
        <v>0</v>
      </c>
      <c r="Z66" s="61"/>
      <c r="AA66" s="62" t="str">
        <f t="shared" si="24"/>
        <v xml:space="preserve"> </v>
      </c>
      <c r="AB66" s="63">
        <f t="shared" si="17"/>
        <v>0</v>
      </c>
      <c r="AC66" s="121"/>
      <c r="AD66" s="122" t="str">
        <f t="shared" si="25"/>
        <v xml:space="preserve"> </v>
      </c>
      <c r="AE66" s="123">
        <f t="shared" si="18"/>
        <v>0</v>
      </c>
      <c r="AF66" s="39">
        <f t="shared" si="8"/>
        <v>0</v>
      </c>
      <c r="AG66" s="64">
        <f t="shared" si="9"/>
        <v>56</v>
      </c>
      <c r="AH66" s="39">
        <f t="shared" si="10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26"/>
        <v xml:space="preserve"> </v>
      </c>
      <c r="J67" s="45">
        <f t="shared" si="11"/>
        <v>0</v>
      </c>
      <c r="K67" s="46"/>
      <c r="L67" s="47" t="str">
        <f t="shared" si="19"/>
        <v xml:space="preserve"> </v>
      </c>
      <c r="M67" s="48">
        <f t="shared" si="12"/>
        <v>0</v>
      </c>
      <c r="N67" s="49"/>
      <c r="O67" s="50" t="str">
        <f t="shared" si="20"/>
        <v xml:space="preserve"> </v>
      </c>
      <c r="P67" s="51">
        <f t="shared" si="13"/>
        <v>0</v>
      </c>
      <c r="Q67" s="52"/>
      <c r="R67" s="53" t="str">
        <f t="shared" si="21"/>
        <v xml:space="preserve"> </v>
      </c>
      <c r="S67" s="54">
        <f t="shared" si="14"/>
        <v>0</v>
      </c>
      <c r="T67" s="55"/>
      <c r="U67" s="56" t="str">
        <f t="shared" si="22"/>
        <v xml:space="preserve"> </v>
      </c>
      <c r="V67" s="57">
        <f t="shared" si="15"/>
        <v>0</v>
      </c>
      <c r="W67" s="58"/>
      <c r="X67" s="59" t="str">
        <f t="shared" si="23"/>
        <v xml:space="preserve"> </v>
      </c>
      <c r="Y67" s="60">
        <f t="shared" si="16"/>
        <v>0</v>
      </c>
      <c r="Z67" s="61"/>
      <c r="AA67" s="62" t="str">
        <f t="shared" si="24"/>
        <v xml:space="preserve"> </v>
      </c>
      <c r="AB67" s="63">
        <f t="shared" si="17"/>
        <v>0</v>
      </c>
      <c r="AC67" s="121"/>
      <c r="AD67" s="122" t="str">
        <f t="shared" si="25"/>
        <v xml:space="preserve"> </v>
      </c>
      <c r="AE67" s="123">
        <f t="shared" si="18"/>
        <v>0</v>
      </c>
      <c r="AF67" s="39">
        <f t="shared" si="8"/>
        <v>0</v>
      </c>
      <c r="AG67" s="64">
        <f t="shared" si="9"/>
        <v>57</v>
      </c>
      <c r="AH67" s="39">
        <f t="shared" si="10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26"/>
        <v xml:space="preserve"> </v>
      </c>
      <c r="J68" s="45">
        <f t="shared" si="11"/>
        <v>0</v>
      </c>
      <c r="K68" s="46"/>
      <c r="L68" s="47" t="str">
        <f t="shared" si="19"/>
        <v xml:space="preserve"> </v>
      </c>
      <c r="M68" s="48">
        <f t="shared" si="12"/>
        <v>0</v>
      </c>
      <c r="N68" s="49"/>
      <c r="O68" s="50" t="str">
        <f t="shared" si="20"/>
        <v xml:space="preserve"> </v>
      </c>
      <c r="P68" s="51">
        <f t="shared" si="13"/>
        <v>0</v>
      </c>
      <c r="Q68" s="52"/>
      <c r="R68" s="53" t="str">
        <f t="shared" si="21"/>
        <v xml:space="preserve"> </v>
      </c>
      <c r="S68" s="54">
        <f t="shared" si="14"/>
        <v>0</v>
      </c>
      <c r="T68" s="55"/>
      <c r="U68" s="56" t="str">
        <f t="shared" si="22"/>
        <v xml:space="preserve"> </v>
      </c>
      <c r="V68" s="57">
        <f t="shared" si="15"/>
        <v>0</v>
      </c>
      <c r="W68" s="58"/>
      <c r="X68" s="59" t="str">
        <f t="shared" si="23"/>
        <v xml:space="preserve"> </v>
      </c>
      <c r="Y68" s="60">
        <f t="shared" si="16"/>
        <v>0</v>
      </c>
      <c r="Z68" s="61"/>
      <c r="AA68" s="62" t="str">
        <f t="shared" si="24"/>
        <v xml:space="preserve"> </v>
      </c>
      <c r="AB68" s="63">
        <f t="shared" si="17"/>
        <v>0</v>
      </c>
      <c r="AC68" s="121"/>
      <c r="AD68" s="122" t="str">
        <f t="shared" si="25"/>
        <v xml:space="preserve"> </v>
      </c>
      <c r="AE68" s="123">
        <f t="shared" si="18"/>
        <v>0</v>
      </c>
      <c r="AF68" s="39">
        <f t="shared" si="8"/>
        <v>0</v>
      </c>
      <c r="AG68" s="64">
        <f t="shared" si="9"/>
        <v>58</v>
      </c>
      <c r="AH68" s="39">
        <f t="shared" si="10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26"/>
        <v xml:space="preserve"> </v>
      </c>
      <c r="J69" s="45">
        <f t="shared" si="11"/>
        <v>0</v>
      </c>
      <c r="K69" s="46"/>
      <c r="L69" s="47" t="str">
        <f t="shared" si="19"/>
        <v xml:space="preserve"> </v>
      </c>
      <c r="M69" s="48">
        <f t="shared" si="12"/>
        <v>0</v>
      </c>
      <c r="N69" s="49"/>
      <c r="O69" s="50" t="str">
        <f t="shared" si="20"/>
        <v xml:space="preserve"> </v>
      </c>
      <c r="P69" s="51">
        <f t="shared" si="13"/>
        <v>0</v>
      </c>
      <c r="Q69" s="52"/>
      <c r="R69" s="53" t="str">
        <f t="shared" si="21"/>
        <v xml:space="preserve"> </v>
      </c>
      <c r="S69" s="54">
        <f t="shared" si="14"/>
        <v>0</v>
      </c>
      <c r="T69" s="55"/>
      <c r="U69" s="56" t="str">
        <f t="shared" si="22"/>
        <v xml:space="preserve"> </v>
      </c>
      <c r="V69" s="57">
        <f t="shared" si="15"/>
        <v>0</v>
      </c>
      <c r="W69" s="58"/>
      <c r="X69" s="59" t="str">
        <f t="shared" si="23"/>
        <v xml:space="preserve"> </v>
      </c>
      <c r="Y69" s="60">
        <f t="shared" si="16"/>
        <v>0</v>
      </c>
      <c r="Z69" s="61"/>
      <c r="AA69" s="62" t="str">
        <f t="shared" si="24"/>
        <v xml:space="preserve"> </v>
      </c>
      <c r="AB69" s="63">
        <f t="shared" si="17"/>
        <v>0</v>
      </c>
      <c r="AC69" s="121"/>
      <c r="AD69" s="122" t="str">
        <f t="shared" si="25"/>
        <v xml:space="preserve"> </v>
      </c>
      <c r="AE69" s="123">
        <f t="shared" si="18"/>
        <v>0</v>
      </c>
      <c r="AF69" s="39">
        <f t="shared" si="8"/>
        <v>0</v>
      </c>
      <c r="AG69" s="64">
        <f t="shared" si="9"/>
        <v>59</v>
      </c>
      <c r="AH69" s="39">
        <f t="shared" si="1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ref="B70:B74" si="27">AF70</f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26"/>
        <v xml:space="preserve"> </v>
      </c>
      <c r="J70" s="45">
        <f t="shared" si="11"/>
        <v>0</v>
      </c>
      <c r="K70" s="46"/>
      <c r="L70" s="47" t="str">
        <f t="shared" si="19"/>
        <v xml:space="preserve"> </v>
      </c>
      <c r="M70" s="48">
        <f t="shared" si="12"/>
        <v>0</v>
      </c>
      <c r="N70" s="49"/>
      <c r="O70" s="50" t="str">
        <f t="shared" si="20"/>
        <v xml:space="preserve"> </v>
      </c>
      <c r="P70" s="51">
        <f t="shared" si="13"/>
        <v>0</v>
      </c>
      <c r="Q70" s="52"/>
      <c r="R70" s="53" t="str">
        <f t="shared" si="21"/>
        <v xml:space="preserve"> </v>
      </c>
      <c r="S70" s="54">
        <f t="shared" si="14"/>
        <v>0</v>
      </c>
      <c r="T70" s="55"/>
      <c r="U70" s="56" t="str">
        <f t="shared" si="22"/>
        <v xml:space="preserve"> </v>
      </c>
      <c r="V70" s="57">
        <f t="shared" si="15"/>
        <v>0</v>
      </c>
      <c r="W70" s="58"/>
      <c r="X70" s="59" t="str">
        <f t="shared" si="23"/>
        <v xml:space="preserve"> </v>
      </c>
      <c r="Y70" s="60">
        <f t="shared" si="16"/>
        <v>0</v>
      </c>
      <c r="Z70" s="61"/>
      <c r="AA70" s="62" t="str">
        <f t="shared" si="24"/>
        <v xml:space="preserve"> </v>
      </c>
      <c r="AB70" s="63">
        <f t="shared" si="17"/>
        <v>0</v>
      </c>
      <c r="AC70" s="121"/>
      <c r="AD70" s="122" t="str">
        <f t="shared" si="25"/>
        <v xml:space="preserve"> </v>
      </c>
      <c r="AE70" s="123">
        <f t="shared" si="18"/>
        <v>0</v>
      </c>
      <c r="AF70" s="39">
        <f t="shared" ref="AF70:AF74" si="28">J70+M70+P70+S70+V70+Y70+AB70+AE70</f>
        <v>0</v>
      </c>
      <c r="AG70" s="64">
        <f t="shared" ref="AG70:AG74" si="29">A70</f>
        <v>60</v>
      </c>
      <c r="AH70" s="39">
        <f t="shared" ref="AH70:AH74" si="30">AF70-MIN(J70,M70,P70,S70,V70,Y70,AB70,AE70)</f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27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26"/>
        <v xml:space="preserve"> </v>
      </c>
      <c r="J71" s="45">
        <f t="shared" si="11"/>
        <v>0</v>
      </c>
      <c r="K71" s="46"/>
      <c r="L71" s="47" t="str">
        <f t="shared" si="19"/>
        <v xml:space="preserve"> </v>
      </c>
      <c r="M71" s="48">
        <f t="shared" si="12"/>
        <v>0</v>
      </c>
      <c r="N71" s="49"/>
      <c r="O71" s="50" t="str">
        <f t="shared" si="20"/>
        <v xml:space="preserve"> </v>
      </c>
      <c r="P71" s="51">
        <f t="shared" si="13"/>
        <v>0</v>
      </c>
      <c r="Q71" s="52"/>
      <c r="R71" s="53" t="str">
        <f t="shared" si="21"/>
        <v xml:space="preserve"> </v>
      </c>
      <c r="S71" s="54">
        <f t="shared" si="14"/>
        <v>0</v>
      </c>
      <c r="T71" s="55"/>
      <c r="U71" s="56" t="str">
        <f t="shared" si="22"/>
        <v xml:space="preserve"> </v>
      </c>
      <c r="V71" s="57">
        <f t="shared" si="15"/>
        <v>0</v>
      </c>
      <c r="W71" s="58"/>
      <c r="X71" s="59" t="str">
        <f t="shared" si="23"/>
        <v xml:space="preserve"> </v>
      </c>
      <c r="Y71" s="60">
        <f t="shared" si="16"/>
        <v>0</v>
      </c>
      <c r="Z71" s="61"/>
      <c r="AA71" s="62" t="str">
        <f t="shared" si="24"/>
        <v xml:space="preserve"> </v>
      </c>
      <c r="AB71" s="63">
        <f t="shared" si="17"/>
        <v>0</v>
      </c>
      <c r="AC71" s="121"/>
      <c r="AD71" s="122" t="str">
        <f t="shared" si="25"/>
        <v xml:space="preserve"> </v>
      </c>
      <c r="AE71" s="123">
        <f t="shared" si="18"/>
        <v>0</v>
      </c>
      <c r="AF71" s="39">
        <f t="shared" si="28"/>
        <v>0</v>
      </c>
      <c r="AG71" s="64">
        <f t="shared" si="29"/>
        <v>61</v>
      </c>
      <c r="AH71" s="39">
        <f t="shared" si="3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27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26"/>
        <v xml:space="preserve"> </v>
      </c>
      <c r="J72" s="45">
        <f t="shared" si="11"/>
        <v>0</v>
      </c>
      <c r="K72" s="46"/>
      <c r="L72" s="47" t="str">
        <f t="shared" si="19"/>
        <v xml:space="preserve"> </v>
      </c>
      <c r="M72" s="48">
        <f t="shared" si="12"/>
        <v>0</v>
      </c>
      <c r="N72" s="49"/>
      <c r="O72" s="50" t="str">
        <f t="shared" si="20"/>
        <v xml:space="preserve"> </v>
      </c>
      <c r="P72" s="51">
        <f t="shared" si="13"/>
        <v>0</v>
      </c>
      <c r="Q72" s="52"/>
      <c r="R72" s="53" t="str">
        <f t="shared" si="21"/>
        <v xml:space="preserve"> </v>
      </c>
      <c r="S72" s="54">
        <f t="shared" si="14"/>
        <v>0</v>
      </c>
      <c r="T72" s="55"/>
      <c r="U72" s="56" t="str">
        <f t="shared" si="22"/>
        <v xml:space="preserve"> </v>
      </c>
      <c r="V72" s="57">
        <f t="shared" si="15"/>
        <v>0</v>
      </c>
      <c r="W72" s="58"/>
      <c r="X72" s="59" t="str">
        <f t="shared" si="23"/>
        <v xml:space="preserve"> </v>
      </c>
      <c r="Y72" s="60">
        <f t="shared" si="16"/>
        <v>0</v>
      </c>
      <c r="Z72" s="61"/>
      <c r="AA72" s="62" t="str">
        <f t="shared" si="24"/>
        <v xml:space="preserve"> </v>
      </c>
      <c r="AB72" s="63">
        <f t="shared" si="17"/>
        <v>0</v>
      </c>
      <c r="AC72" s="121"/>
      <c r="AD72" s="122" t="str">
        <f t="shared" si="25"/>
        <v xml:space="preserve"> </v>
      </c>
      <c r="AE72" s="123">
        <f t="shared" si="18"/>
        <v>0</v>
      </c>
      <c r="AF72" s="39">
        <f t="shared" si="28"/>
        <v>0</v>
      </c>
      <c r="AG72" s="64">
        <f t="shared" si="29"/>
        <v>62</v>
      </c>
      <c r="AH72" s="39">
        <f t="shared" si="3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27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26"/>
        <v xml:space="preserve"> </v>
      </c>
      <c r="J73" s="45">
        <f t="shared" si="11"/>
        <v>0</v>
      </c>
      <c r="K73" s="46"/>
      <c r="L73" s="47" t="str">
        <f t="shared" si="19"/>
        <v xml:space="preserve"> </v>
      </c>
      <c r="M73" s="48">
        <f t="shared" si="12"/>
        <v>0</v>
      </c>
      <c r="N73" s="49"/>
      <c r="O73" s="50" t="str">
        <f t="shared" si="20"/>
        <v xml:space="preserve"> </v>
      </c>
      <c r="P73" s="51">
        <f t="shared" si="13"/>
        <v>0</v>
      </c>
      <c r="Q73" s="52"/>
      <c r="R73" s="53" t="str">
        <f t="shared" si="21"/>
        <v xml:space="preserve"> </v>
      </c>
      <c r="S73" s="54">
        <f t="shared" si="14"/>
        <v>0</v>
      </c>
      <c r="T73" s="55"/>
      <c r="U73" s="56" t="str">
        <f t="shared" si="22"/>
        <v xml:space="preserve"> </v>
      </c>
      <c r="V73" s="57">
        <f t="shared" si="15"/>
        <v>0</v>
      </c>
      <c r="W73" s="58"/>
      <c r="X73" s="59" t="str">
        <f t="shared" si="23"/>
        <v xml:space="preserve"> </v>
      </c>
      <c r="Y73" s="60">
        <f t="shared" si="16"/>
        <v>0</v>
      </c>
      <c r="Z73" s="61"/>
      <c r="AA73" s="62" t="str">
        <f t="shared" si="24"/>
        <v xml:space="preserve"> </v>
      </c>
      <c r="AB73" s="63">
        <f t="shared" si="17"/>
        <v>0</v>
      </c>
      <c r="AC73" s="121"/>
      <c r="AD73" s="122" t="str">
        <f t="shared" si="25"/>
        <v xml:space="preserve"> </v>
      </c>
      <c r="AE73" s="123">
        <f t="shared" si="18"/>
        <v>0</v>
      </c>
      <c r="AF73" s="39">
        <f t="shared" si="28"/>
        <v>0</v>
      </c>
      <c r="AG73" s="64">
        <f t="shared" si="29"/>
        <v>63</v>
      </c>
      <c r="AH73" s="39">
        <f t="shared" si="3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27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26"/>
        <v xml:space="preserve"> </v>
      </c>
      <c r="J74" s="45">
        <f t="shared" si="11"/>
        <v>0</v>
      </c>
      <c r="K74" s="46"/>
      <c r="L74" s="47" t="str">
        <f t="shared" si="19"/>
        <v xml:space="preserve"> </v>
      </c>
      <c r="M74" s="48">
        <f t="shared" si="12"/>
        <v>0</v>
      </c>
      <c r="N74" s="49"/>
      <c r="O74" s="50" t="str">
        <f t="shared" si="20"/>
        <v xml:space="preserve"> </v>
      </c>
      <c r="P74" s="51">
        <f t="shared" si="13"/>
        <v>0</v>
      </c>
      <c r="Q74" s="52"/>
      <c r="R74" s="53" t="str">
        <f t="shared" si="21"/>
        <v xml:space="preserve"> </v>
      </c>
      <c r="S74" s="54">
        <f t="shared" si="14"/>
        <v>0</v>
      </c>
      <c r="T74" s="55"/>
      <c r="U74" s="56" t="str">
        <f t="shared" si="22"/>
        <v xml:space="preserve"> </v>
      </c>
      <c r="V74" s="57">
        <f t="shared" si="15"/>
        <v>0</v>
      </c>
      <c r="W74" s="58"/>
      <c r="X74" s="59" t="str">
        <f t="shared" si="23"/>
        <v xml:space="preserve"> </v>
      </c>
      <c r="Y74" s="60">
        <f t="shared" si="16"/>
        <v>0</v>
      </c>
      <c r="Z74" s="61"/>
      <c r="AA74" s="62" t="str">
        <f t="shared" si="24"/>
        <v xml:space="preserve"> </v>
      </c>
      <c r="AB74" s="63">
        <f t="shared" si="17"/>
        <v>0</v>
      </c>
      <c r="AC74" s="121"/>
      <c r="AD74" s="122" t="str">
        <f t="shared" si="25"/>
        <v xml:space="preserve"> </v>
      </c>
      <c r="AE74" s="123">
        <f t="shared" si="18"/>
        <v>0</v>
      </c>
      <c r="AF74" s="39">
        <f t="shared" si="28"/>
        <v>0</v>
      </c>
      <c r="AG74" s="64">
        <f t="shared" si="29"/>
        <v>64</v>
      </c>
      <c r="AH74" s="39">
        <f t="shared" si="3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2">IF(SUMIF(AK$11:AK$97,$C75,AJ$11:AJ$97)=0," ",SUMIF(AK$11:AK$97,$C75,AJ$11:AJ$97))</f>
        <v xml:space="preserve"> </v>
      </c>
      <c r="J75" s="45">
        <f t="shared" si="11"/>
        <v>0</v>
      </c>
      <c r="K75" s="46"/>
      <c r="L75" s="47" t="str">
        <f t="shared" ref="L75:L92" si="33">IF(SUMIF(AN$11:AN$97,$C75,AM$11:AM$97)=0," ",SUMIF(AN$11:AN$97,$C75,AM$11:AM$97))</f>
        <v xml:space="preserve"> </v>
      </c>
      <c r="M75" s="48">
        <f t="shared" si="12"/>
        <v>0</v>
      </c>
      <c r="N75" s="49"/>
      <c r="O75" s="50" t="str">
        <f t="shared" ref="O75:O92" si="34">IF(SUMIF(AQ$11:AQ$97,$C75,AP$11:AP$97)=0," ",SUMIF(AQ$11:AQ$97,$C75,AP$11:AP$97))</f>
        <v xml:space="preserve"> </v>
      </c>
      <c r="P75" s="51">
        <f t="shared" si="13"/>
        <v>0</v>
      </c>
      <c r="Q75" s="52"/>
      <c r="R75" s="53" t="str">
        <f t="shared" ref="R75:R92" si="35">IF(SUMIF(AT$11:AT$97,$C75,AS$11:AS$97)=0," ",SUMIF(AT$11:AT$97,$C75,AS$11:AS$97))</f>
        <v xml:space="preserve"> </v>
      </c>
      <c r="S75" s="54">
        <f t="shared" si="14"/>
        <v>0</v>
      </c>
      <c r="T75" s="55"/>
      <c r="U75" s="56" t="str">
        <f t="shared" ref="U75:U92" si="36">IF(SUMIF(AW$11:AW$97,$C75,AV$11:AV$97)=0," ",SUMIF(AW$11:AW$97,$C75,AV$11:AV$97))</f>
        <v xml:space="preserve"> </v>
      </c>
      <c r="V75" s="57">
        <f t="shared" si="15"/>
        <v>0</v>
      </c>
      <c r="W75" s="58"/>
      <c r="X75" s="59" t="str">
        <f t="shared" ref="X75:X92" si="37">IF(SUMIF(AZ$11:AZ$97,$C75,AY$11:AY$97)=0," ",SUMIF(AZ$11:AZ$97,$C75,AY$11:AY$97))</f>
        <v xml:space="preserve"> </v>
      </c>
      <c r="Y75" s="60">
        <f t="shared" si="16"/>
        <v>0</v>
      </c>
      <c r="Z75" s="61"/>
      <c r="AA75" s="62" t="str">
        <f t="shared" ref="AA75:AA92" si="38">IF(SUMIF(BC$11:BC$97,$C75,BB$11:BB$97)=0," ",SUMIF(BC$11:BC$97,$C75,BB$11:BB$97))</f>
        <v xml:space="preserve"> </v>
      </c>
      <c r="AB75" s="63">
        <f t="shared" si="17"/>
        <v>0</v>
      </c>
      <c r="AC75" s="121"/>
      <c r="AD75" s="122" t="str">
        <f t="shared" ref="AD75:AD92" si="39">IF(SUMIF(BF$11:BF$97,$C75,BE$11:BE$97)=0," ",SUMIF(BF$11:BF$97,$C75,BE$11:BE$97))</f>
        <v xml:space="preserve"> </v>
      </c>
      <c r="AE75" s="123">
        <f t="shared" si="18"/>
        <v>0</v>
      </c>
      <c r="AF75" s="39">
        <f t="shared" ref="AF75:AF91" si="40">J75+M75+P75+S75+V75+Y75+AB75+AE75</f>
        <v>0</v>
      </c>
      <c r="AG75" s="64">
        <f t="shared" ref="AG75:AG90" si="41">A75</f>
        <v>65</v>
      </c>
      <c r="AH75" s="39">
        <f t="shared" ref="AH75:AH91" si="42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2"/>
        <v xml:space="preserve"> </v>
      </c>
      <c r="J76" s="45">
        <f t="shared" ref="J76:J90" si="43">IF(I76=" ",0,IF(I76=1,50,IF(I76=2,48,IF(I76=3,46,IF(I76=4,44,IF(I76=5,42,IF(AND(I76&gt;5,I76&lt;45),46-I76,2)))))))</f>
        <v>0</v>
      </c>
      <c r="K76" s="46"/>
      <c r="L76" s="47" t="str">
        <f t="shared" si="33"/>
        <v xml:space="preserve"> </v>
      </c>
      <c r="M76" s="48">
        <f t="shared" ref="M76:M90" si="44">IF(L76=" ",0,IF(L76=1,50,IF(L76=2,48,IF(L76=3,46,IF(L76=4,44,IF(L76=5,42,IF(AND(L76&gt;5,L76&lt;45),46-L76,2)))))))</f>
        <v>0</v>
      </c>
      <c r="N76" s="49"/>
      <c r="O76" s="50" t="str">
        <f t="shared" si="34"/>
        <v xml:space="preserve"> </v>
      </c>
      <c r="P76" s="51">
        <f t="shared" ref="P76:P90" si="45">IF(O76=" ",0,IF(O76=1,50,IF(O76=2,48,IF(O76=3,46,IF(O76=4,44,IF(O76=5,42,IF(AND(O76&gt;5,O76&lt;45),46-O76,2)))))))</f>
        <v>0</v>
      </c>
      <c r="Q76" s="52"/>
      <c r="R76" s="53" t="str">
        <f t="shared" si="35"/>
        <v xml:space="preserve"> </v>
      </c>
      <c r="S76" s="54">
        <f t="shared" ref="S76:S90" si="46">IF(R76=" ",0,IF(R76=1,50,IF(R76=2,48,IF(R76=3,46,IF(R76=4,44,IF(R76=5,42,IF(AND(R76&gt;5,R76&lt;45),46-R76,2)))))))</f>
        <v>0</v>
      </c>
      <c r="T76" s="55"/>
      <c r="U76" s="56" t="str">
        <f t="shared" si="36"/>
        <v xml:space="preserve"> </v>
      </c>
      <c r="V76" s="57">
        <f t="shared" ref="V76:V90" si="47">IF(U76=" ",0,IF(U76=1,50,IF(U76=2,48,IF(U76=3,46,IF(U76=4,44,IF(U76=5,42,IF(AND(U76&gt;5,U76&lt;45),46-U76,2)))))))</f>
        <v>0</v>
      </c>
      <c r="W76" s="58"/>
      <c r="X76" s="59" t="str">
        <f t="shared" si="37"/>
        <v xml:space="preserve"> </v>
      </c>
      <c r="Y76" s="60">
        <f t="shared" ref="Y76:Y90" si="48">IF(X76=" ",0,IF(X76=1,50,IF(X76=2,48,IF(X76=3,46,IF(X76=4,44,IF(X76=5,42,IF(AND(X76&gt;5,X76&lt;45),46-X76,2)))))))</f>
        <v>0</v>
      </c>
      <c r="Z76" s="61"/>
      <c r="AA76" s="62" t="str">
        <f t="shared" si="38"/>
        <v xml:space="preserve"> </v>
      </c>
      <c r="AB76" s="63">
        <f t="shared" ref="AB76:AB90" si="49">IF(AA76=" ",0,IF(AA76=1,50,IF(AA76=2,48,IF(AA76=3,46,IF(AA76=4,44,IF(AA76=5,42,IF(AND(AA76&gt;5,AA76&lt;45),46-AA76,2)))))))</f>
        <v>0</v>
      </c>
      <c r="AC76" s="121"/>
      <c r="AD76" s="122" t="str">
        <f t="shared" si="39"/>
        <v xml:space="preserve"> </v>
      </c>
      <c r="AE76" s="123">
        <f t="shared" ref="AE76:AE90" si="50">IF(AD76=" ",0,IF(AD76=1,50,IF(AD76=2,48,IF(AD76=3,46,IF(AD76=4,44,IF(AD76=5,42,IF(AND(AD76&gt;5,AD76&lt;45),46-AD76,2)))))))</f>
        <v>0</v>
      </c>
      <c r="AF76" s="39">
        <f t="shared" si="40"/>
        <v>0</v>
      </c>
      <c r="AG76" s="64">
        <f t="shared" si="41"/>
        <v>66</v>
      </c>
      <c r="AH76" s="39">
        <f t="shared" si="42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2"/>
        <v xml:space="preserve"> </v>
      </c>
      <c r="J77" s="45">
        <f t="shared" si="43"/>
        <v>0</v>
      </c>
      <c r="K77" s="46"/>
      <c r="L77" s="47" t="str">
        <f t="shared" si="33"/>
        <v xml:space="preserve"> </v>
      </c>
      <c r="M77" s="48">
        <f t="shared" si="44"/>
        <v>0</v>
      </c>
      <c r="N77" s="49"/>
      <c r="O77" s="50" t="str">
        <f t="shared" si="34"/>
        <v xml:space="preserve"> </v>
      </c>
      <c r="P77" s="51">
        <f t="shared" si="45"/>
        <v>0</v>
      </c>
      <c r="Q77" s="52"/>
      <c r="R77" s="53" t="str">
        <f t="shared" si="35"/>
        <v xml:space="preserve"> </v>
      </c>
      <c r="S77" s="54">
        <f t="shared" si="46"/>
        <v>0</v>
      </c>
      <c r="T77" s="55"/>
      <c r="U77" s="56" t="str">
        <f t="shared" si="36"/>
        <v xml:space="preserve"> </v>
      </c>
      <c r="V77" s="57">
        <f t="shared" si="47"/>
        <v>0</v>
      </c>
      <c r="W77" s="58"/>
      <c r="X77" s="59" t="str">
        <f t="shared" si="37"/>
        <v xml:space="preserve"> </v>
      </c>
      <c r="Y77" s="60">
        <f t="shared" si="48"/>
        <v>0</v>
      </c>
      <c r="Z77" s="61"/>
      <c r="AA77" s="62" t="str">
        <f t="shared" si="38"/>
        <v xml:space="preserve"> </v>
      </c>
      <c r="AB77" s="63">
        <f t="shared" si="49"/>
        <v>0</v>
      </c>
      <c r="AC77" s="121"/>
      <c r="AD77" s="122" t="str">
        <f t="shared" si="39"/>
        <v xml:space="preserve"> </v>
      </c>
      <c r="AE77" s="123">
        <f t="shared" si="50"/>
        <v>0</v>
      </c>
      <c r="AF77" s="39">
        <f t="shared" si="40"/>
        <v>0</v>
      </c>
      <c r="AG77" s="64">
        <f t="shared" si="41"/>
        <v>67</v>
      </c>
      <c r="AH77" s="39">
        <f t="shared" si="42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2"/>
        <v xml:space="preserve"> </v>
      </c>
      <c r="J78" s="45">
        <f t="shared" si="43"/>
        <v>0</v>
      </c>
      <c r="K78" s="46"/>
      <c r="L78" s="47" t="str">
        <f t="shared" si="33"/>
        <v xml:space="preserve"> </v>
      </c>
      <c r="M78" s="48">
        <f t="shared" si="44"/>
        <v>0</v>
      </c>
      <c r="N78" s="49"/>
      <c r="O78" s="50" t="str">
        <f t="shared" si="34"/>
        <v xml:space="preserve"> </v>
      </c>
      <c r="P78" s="51">
        <f t="shared" si="45"/>
        <v>0</v>
      </c>
      <c r="Q78" s="52"/>
      <c r="R78" s="53" t="str">
        <f t="shared" si="35"/>
        <v xml:space="preserve"> </v>
      </c>
      <c r="S78" s="54">
        <f t="shared" si="46"/>
        <v>0</v>
      </c>
      <c r="T78" s="55"/>
      <c r="U78" s="56" t="str">
        <f t="shared" si="36"/>
        <v xml:space="preserve"> </v>
      </c>
      <c r="V78" s="57">
        <f t="shared" si="47"/>
        <v>0</v>
      </c>
      <c r="W78" s="58"/>
      <c r="X78" s="59" t="str">
        <f t="shared" si="37"/>
        <v xml:space="preserve"> </v>
      </c>
      <c r="Y78" s="60">
        <f t="shared" si="48"/>
        <v>0</v>
      </c>
      <c r="Z78" s="61"/>
      <c r="AA78" s="62" t="str">
        <f t="shared" si="38"/>
        <v xml:space="preserve"> </v>
      </c>
      <c r="AB78" s="63">
        <f t="shared" si="49"/>
        <v>0</v>
      </c>
      <c r="AC78" s="121"/>
      <c r="AD78" s="122" t="str">
        <f t="shared" si="39"/>
        <v xml:space="preserve"> </v>
      </c>
      <c r="AE78" s="123">
        <f t="shared" si="50"/>
        <v>0</v>
      </c>
      <c r="AF78" s="39">
        <f t="shared" si="40"/>
        <v>0</v>
      </c>
      <c r="AG78" s="64">
        <f t="shared" si="41"/>
        <v>68</v>
      </c>
      <c r="AH78" s="39">
        <f t="shared" si="42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2"/>
        <v xml:space="preserve"> </v>
      </c>
      <c r="J79" s="45">
        <f t="shared" si="43"/>
        <v>0</v>
      </c>
      <c r="K79" s="46"/>
      <c r="L79" s="47" t="str">
        <f t="shared" si="33"/>
        <v xml:space="preserve"> </v>
      </c>
      <c r="M79" s="48">
        <f t="shared" si="44"/>
        <v>0</v>
      </c>
      <c r="N79" s="49"/>
      <c r="O79" s="50" t="str">
        <f t="shared" si="34"/>
        <v xml:space="preserve"> </v>
      </c>
      <c r="P79" s="51">
        <f t="shared" si="45"/>
        <v>0</v>
      </c>
      <c r="Q79" s="52"/>
      <c r="R79" s="53" t="str">
        <f t="shared" si="35"/>
        <v xml:space="preserve"> </v>
      </c>
      <c r="S79" s="54">
        <f t="shared" si="46"/>
        <v>0</v>
      </c>
      <c r="T79" s="55"/>
      <c r="U79" s="56" t="str">
        <f t="shared" si="36"/>
        <v xml:space="preserve"> </v>
      </c>
      <c r="V79" s="57">
        <f t="shared" si="47"/>
        <v>0</v>
      </c>
      <c r="W79" s="58"/>
      <c r="X79" s="59" t="str">
        <f t="shared" si="37"/>
        <v xml:space="preserve"> </v>
      </c>
      <c r="Y79" s="60">
        <f t="shared" si="48"/>
        <v>0</v>
      </c>
      <c r="Z79" s="61"/>
      <c r="AA79" s="62" t="str">
        <f t="shared" si="38"/>
        <v xml:space="preserve"> </v>
      </c>
      <c r="AB79" s="63">
        <f t="shared" si="49"/>
        <v>0</v>
      </c>
      <c r="AC79" s="121"/>
      <c r="AD79" s="122" t="str">
        <f t="shared" si="39"/>
        <v xml:space="preserve"> </v>
      </c>
      <c r="AE79" s="123">
        <f t="shared" si="50"/>
        <v>0</v>
      </c>
      <c r="AF79" s="39">
        <f t="shared" si="40"/>
        <v>0</v>
      </c>
      <c r="AG79" s="64">
        <f t="shared" si="41"/>
        <v>69</v>
      </c>
      <c r="AH79" s="39">
        <f t="shared" si="42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2"/>
        <v xml:space="preserve"> </v>
      </c>
      <c r="J80" s="45">
        <f t="shared" si="43"/>
        <v>0</v>
      </c>
      <c r="K80" s="46"/>
      <c r="L80" s="47" t="str">
        <f t="shared" si="33"/>
        <v xml:space="preserve"> </v>
      </c>
      <c r="M80" s="48">
        <f t="shared" si="44"/>
        <v>0</v>
      </c>
      <c r="N80" s="49"/>
      <c r="O80" s="50" t="str">
        <f t="shared" si="34"/>
        <v xml:space="preserve"> </v>
      </c>
      <c r="P80" s="51">
        <f t="shared" si="45"/>
        <v>0</v>
      </c>
      <c r="Q80" s="52"/>
      <c r="R80" s="53" t="str">
        <f t="shared" si="35"/>
        <v xml:space="preserve"> </v>
      </c>
      <c r="S80" s="54">
        <f t="shared" si="46"/>
        <v>0</v>
      </c>
      <c r="T80" s="55"/>
      <c r="U80" s="56" t="str">
        <f t="shared" si="36"/>
        <v xml:space="preserve"> </v>
      </c>
      <c r="V80" s="57">
        <f t="shared" si="47"/>
        <v>0</v>
      </c>
      <c r="W80" s="58"/>
      <c r="X80" s="59" t="str">
        <f t="shared" si="37"/>
        <v xml:space="preserve"> </v>
      </c>
      <c r="Y80" s="60">
        <f t="shared" si="48"/>
        <v>0</v>
      </c>
      <c r="Z80" s="61"/>
      <c r="AA80" s="62" t="str">
        <f t="shared" si="38"/>
        <v xml:space="preserve"> </v>
      </c>
      <c r="AB80" s="63">
        <f t="shared" si="49"/>
        <v>0</v>
      </c>
      <c r="AC80" s="121"/>
      <c r="AD80" s="122" t="str">
        <f t="shared" si="39"/>
        <v xml:space="preserve"> </v>
      </c>
      <c r="AE80" s="123">
        <f t="shared" si="50"/>
        <v>0</v>
      </c>
      <c r="AF80" s="39">
        <f t="shared" si="40"/>
        <v>0</v>
      </c>
      <c r="AG80" s="64">
        <f t="shared" si="41"/>
        <v>70</v>
      </c>
      <c r="AH80" s="39">
        <f t="shared" si="42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2"/>
        <v xml:space="preserve"> </v>
      </c>
      <c r="J81" s="45">
        <f t="shared" si="43"/>
        <v>0</v>
      </c>
      <c r="K81" s="46"/>
      <c r="L81" s="47" t="str">
        <f t="shared" si="33"/>
        <v xml:space="preserve"> </v>
      </c>
      <c r="M81" s="48">
        <f t="shared" si="44"/>
        <v>0</v>
      </c>
      <c r="N81" s="49"/>
      <c r="O81" s="50" t="str">
        <f t="shared" si="34"/>
        <v xml:space="preserve"> </v>
      </c>
      <c r="P81" s="51">
        <f t="shared" si="45"/>
        <v>0</v>
      </c>
      <c r="Q81" s="52"/>
      <c r="R81" s="53" t="str">
        <f t="shared" si="35"/>
        <v xml:space="preserve"> </v>
      </c>
      <c r="S81" s="54">
        <f t="shared" si="46"/>
        <v>0</v>
      </c>
      <c r="T81" s="55"/>
      <c r="U81" s="56" t="str">
        <f t="shared" si="36"/>
        <v xml:space="preserve"> </v>
      </c>
      <c r="V81" s="57">
        <f t="shared" si="47"/>
        <v>0</v>
      </c>
      <c r="W81" s="58"/>
      <c r="X81" s="59" t="str">
        <f t="shared" si="37"/>
        <v xml:space="preserve"> </v>
      </c>
      <c r="Y81" s="60">
        <f t="shared" si="48"/>
        <v>0</v>
      </c>
      <c r="Z81" s="61"/>
      <c r="AA81" s="62" t="str">
        <f t="shared" si="38"/>
        <v xml:space="preserve"> </v>
      </c>
      <c r="AB81" s="63">
        <f t="shared" si="49"/>
        <v>0</v>
      </c>
      <c r="AC81" s="121"/>
      <c r="AD81" s="122" t="str">
        <f t="shared" si="39"/>
        <v xml:space="preserve"> </v>
      </c>
      <c r="AE81" s="123">
        <f t="shared" si="50"/>
        <v>0</v>
      </c>
      <c r="AF81" s="39">
        <f t="shared" si="40"/>
        <v>0</v>
      </c>
      <c r="AG81" s="64">
        <f t="shared" si="41"/>
        <v>71</v>
      </c>
      <c r="AH81" s="39">
        <f t="shared" si="42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2"/>
        <v xml:space="preserve"> </v>
      </c>
      <c r="J82" s="45">
        <f t="shared" si="43"/>
        <v>0</v>
      </c>
      <c r="K82" s="46"/>
      <c r="L82" s="47" t="str">
        <f t="shared" si="33"/>
        <v xml:space="preserve"> </v>
      </c>
      <c r="M82" s="48">
        <f t="shared" si="44"/>
        <v>0</v>
      </c>
      <c r="N82" s="49"/>
      <c r="O82" s="50" t="str">
        <f t="shared" si="34"/>
        <v xml:space="preserve"> </v>
      </c>
      <c r="P82" s="51">
        <f t="shared" si="45"/>
        <v>0</v>
      </c>
      <c r="Q82" s="52"/>
      <c r="R82" s="53" t="str">
        <f t="shared" si="35"/>
        <v xml:space="preserve"> </v>
      </c>
      <c r="S82" s="54">
        <f t="shared" si="46"/>
        <v>0</v>
      </c>
      <c r="T82" s="55"/>
      <c r="U82" s="56" t="str">
        <f t="shared" si="36"/>
        <v xml:space="preserve"> </v>
      </c>
      <c r="V82" s="57">
        <f t="shared" si="47"/>
        <v>0</v>
      </c>
      <c r="W82" s="58"/>
      <c r="X82" s="59" t="str">
        <f t="shared" si="37"/>
        <v xml:space="preserve"> </v>
      </c>
      <c r="Y82" s="60">
        <f t="shared" si="48"/>
        <v>0</v>
      </c>
      <c r="Z82" s="61"/>
      <c r="AA82" s="62" t="str">
        <f t="shared" si="38"/>
        <v xml:space="preserve"> </v>
      </c>
      <c r="AB82" s="63">
        <f t="shared" si="49"/>
        <v>0</v>
      </c>
      <c r="AC82" s="121"/>
      <c r="AD82" s="122" t="str">
        <f t="shared" si="39"/>
        <v xml:space="preserve"> </v>
      </c>
      <c r="AE82" s="123">
        <f t="shared" si="50"/>
        <v>0</v>
      </c>
      <c r="AF82" s="39">
        <f t="shared" si="40"/>
        <v>0</v>
      </c>
      <c r="AG82" s="64">
        <f t="shared" si="41"/>
        <v>72</v>
      </c>
      <c r="AH82" s="39">
        <f t="shared" si="42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2"/>
        <v xml:space="preserve"> </v>
      </c>
      <c r="J83" s="45">
        <f t="shared" si="43"/>
        <v>0</v>
      </c>
      <c r="K83" s="46"/>
      <c r="L83" s="47" t="str">
        <f t="shared" si="33"/>
        <v xml:space="preserve"> </v>
      </c>
      <c r="M83" s="48">
        <f t="shared" si="44"/>
        <v>0</v>
      </c>
      <c r="N83" s="49"/>
      <c r="O83" s="50" t="str">
        <f t="shared" si="34"/>
        <v xml:space="preserve"> </v>
      </c>
      <c r="P83" s="51">
        <f t="shared" si="45"/>
        <v>0</v>
      </c>
      <c r="Q83" s="52"/>
      <c r="R83" s="53" t="str">
        <f t="shared" si="35"/>
        <v xml:space="preserve"> </v>
      </c>
      <c r="S83" s="54">
        <f t="shared" si="46"/>
        <v>0</v>
      </c>
      <c r="T83" s="55"/>
      <c r="U83" s="56" t="str">
        <f t="shared" si="36"/>
        <v xml:space="preserve"> </v>
      </c>
      <c r="V83" s="57">
        <f t="shared" si="47"/>
        <v>0</v>
      </c>
      <c r="W83" s="58"/>
      <c r="X83" s="59" t="str">
        <f t="shared" si="37"/>
        <v xml:space="preserve"> </v>
      </c>
      <c r="Y83" s="60">
        <f t="shared" si="48"/>
        <v>0</v>
      </c>
      <c r="Z83" s="61"/>
      <c r="AA83" s="62" t="str">
        <f t="shared" si="38"/>
        <v xml:space="preserve"> </v>
      </c>
      <c r="AB83" s="63">
        <f t="shared" si="49"/>
        <v>0</v>
      </c>
      <c r="AC83" s="121"/>
      <c r="AD83" s="122" t="str">
        <f t="shared" si="39"/>
        <v xml:space="preserve"> </v>
      </c>
      <c r="AE83" s="123">
        <f t="shared" si="50"/>
        <v>0</v>
      </c>
      <c r="AF83" s="39">
        <f t="shared" si="40"/>
        <v>0</v>
      </c>
      <c r="AG83" s="64">
        <f t="shared" si="41"/>
        <v>73</v>
      </c>
      <c r="AH83" s="39">
        <f t="shared" si="42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2"/>
        <v xml:space="preserve"> </v>
      </c>
      <c r="J84" s="45">
        <f t="shared" si="43"/>
        <v>0</v>
      </c>
      <c r="K84" s="46"/>
      <c r="L84" s="47" t="str">
        <f t="shared" si="33"/>
        <v xml:space="preserve"> </v>
      </c>
      <c r="M84" s="48">
        <f t="shared" si="44"/>
        <v>0</v>
      </c>
      <c r="N84" s="49"/>
      <c r="O84" s="50" t="str">
        <f t="shared" si="34"/>
        <v xml:space="preserve"> </v>
      </c>
      <c r="P84" s="51">
        <f t="shared" si="45"/>
        <v>0</v>
      </c>
      <c r="Q84" s="52"/>
      <c r="R84" s="53" t="str">
        <f t="shared" si="35"/>
        <v xml:space="preserve"> </v>
      </c>
      <c r="S84" s="54">
        <f t="shared" si="46"/>
        <v>0</v>
      </c>
      <c r="T84" s="55"/>
      <c r="U84" s="56" t="str">
        <f t="shared" si="36"/>
        <v xml:space="preserve"> </v>
      </c>
      <c r="V84" s="57">
        <f t="shared" si="47"/>
        <v>0</v>
      </c>
      <c r="W84" s="58"/>
      <c r="X84" s="59" t="str">
        <f t="shared" si="37"/>
        <v xml:space="preserve"> </v>
      </c>
      <c r="Y84" s="60">
        <f t="shared" si="48"/>
        <v>0</v>
      </c>
      <c r="Z84" s="61"/>
      <c r="AA84" s="62" t="str">
        <f t="shared" si="38"/>
        <v xml:space="preserve"> </v>
      </c>
      <c r="AB84" s="63">
        <f t="shared" si="49"/>
        <v>0</v>
      </c>
      <c r="AC84" s="121"/>
      <c r="AD84" s="122" t="str">
        <f t="shared" si="39"/>
        <v xml:space="preserve"> </v>
      </c>
      <c r="AE84" s="123">
        <f t="shared" si="50"/>
        <v>0</v>
      </c>
      <c r="AF84" s="39">
        <f t="shared" si="40"/>
        <v>0</v>
      </c>
      <c r="AG84" s="64">
        <f t="shared" si="41"/>
        <v>74</v>
      </c>
      <c r="AH84" s="39">
        <f t="shared" si="42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2"/>
        <v xml:space="preserve"> </v>
      </c>
      <c r="J85" s="45">
        <f t="shared" si="43"/>
        <v>0</v>
      </c>
      <c r="K85" s="46"/>
      <c r="L85" s="47" t="str">
        <f t="shared" si="33"/>
        <v xml:space="preserve"> </v>
      </c>
      <c r="M85" s="48">
        <f t="shared" si="44"/>
        <v>0</v>
      </c>
      <c r="N85" s="49"/>
      <c r="O85" s="50" t="str">
        <f t="shared" si="34"/>
        <v xml:space="preserve"> </v>
      </c>
      <c r="P85" s="51">
        <f t="shared" si="45"/>
        <v>0</v>
      </c>
      <c r="Q85" s="52"/>
      <c r="R85" s="53" t="str">
        <f t="shared" si="35"/>
        <v xml:space="preserve"> </v>
      </c>
      <c r="S85" s="54">
        <f t="shared" si="46"/>
        <v>0</v>
      </c>
      <c r="T85" s="55"/>
      <c r="U85" s="56" t="str">
        <f t="shared" si="36"/>
        <v xml:space="preserve"> </v>
      </c>
      <c r="V85" s="57">
        <f t="shared" si="47"/>
        <v>0</v>
      </c>
      <c r="W85" s="58"/>
      <c r="X85" s="59" t="str">
        <f t="shared" si="37"/>
        <v xml:space="preserve"> </v>
      </c>
      <c r="Y85" s="60">
        <f t="shared" si="48"/>
        <v>0</v>
      </c>
      <c r="Z85" s="61"/>
      <c r="AA85" s="62" t="str">
        <f t="shared" si="38"/>
        <v xml:space="preserve"> </v>
      </c>
      <c r="AB85" s="63">
        <f t="shared" si="49"/>
        <v>0</v>
      </c>
      <c r="AC85" s="121"/>
      <c r="AD85" s="122" t="str">
        <f t="shared" si="39"/>
        <v xml:space="preserve"> </v>
      </c>
      <c r="AE85" s="123">
        <f t="shared" si="50"/>
        <v>0</v>
      </c>
      <c r="AF85" s="39">
        <f t="shared" si="40"/>
        <v>0</v>
      </c>
      <c r="AG85" s="64">
        <f t="shared" si="41"/>
        <v>75</v>
      </c>
      <c r="AH85" s="39">
        <f t="shared" si="42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2"/>
        <v xml:space="preserve"> </v>
      </c>
      <c r="J86" s="45">
        <f t="shared" si="43"/>
        <v>0</v>
      </c>
      <c r="K86" s="46"/>
      <c r="L86" s="47" t="str">
        <f t="shared" si="33"/>
        <v xml:space="preserve"> </v>
      </c>
      <c r="M86" s="48">
        <f t="shared" si="44"/>
        <v>0</v>
      </c>
      <c r="N86" s="49"/>
      <c r="O86" s="50" t="str">
        <f t="shared" si="34"/>
        <v xml:space="preserve"> </v>
      </c>
      <c r="P86" s="51">
        <f t="shared" si="45"/>
        <v>0</v>
      </c>
      <c r="Q86" s="52"/>
      <c r="R86" s="53" t="str">
        <f t="shared" si="35"/>
        <v xml:space="preserve"> </v>
      </c>
      <c r="S86" s="54">
        <f t="shared" si="46"/>
        <v>0</v>
      </c>
      <c r="T86" s="55"/>
      <c r="U86" s="56" t="str">
        <f t="shared" si="36"/>
        <v xml:space="preserve"> </v>
      </c>
      <c r="V86" s="57">
        <f t="shared" si="47"/>
        <v>0</v>
      </c>
      <c r="W86" s="58"/>
      <c r="X86" s="59" t="str">
        <f t="shared" si="37"/>
        <v xml:space="preserve"> </v>
      </c>
      <c r="Y86" s="60">
        <f t="shared" si="48"/>
        <v>0</v>
      </c>
      <c r="Z86" s="61"/>
      <c r="AA86" s="62" t="str">
        <f t="shared" si="38"/>
        <v xml:space="preserve"> </v>
      </c>
      <c r="AB86" s="63">
        <f t="shared" si="49"/>
        <v>0</v>
      </c>
      <c r="AC86" s="121"/>
      <c r="AD86" s="122" t="str">
        <f t="shared" si="39"/>
        <v xml:space="preserve"> </v>
      </c>
      <c r="AE86" s="123">
        <f t="shared" si="50"/>
        <v>0</v>
      </c>
      <c r="AF86" s="39">
        <f t="shared" si="40"/>
        <v>0</v>
      </c>
      <c r="AG86" s="64">
        <f t="shared" si="41"/>
        <v>76</v>
      </c>
      <c r="AH86" s="39">
        <f t="shared" si="42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2"/>
        <v xml:space="preserve"> </v>
      </c>
      <c r="J87" s="45">
        <f t="shared" si="43"/>
        <v>0</v>
      </c>
      <c r="K87" s="46"/>
      <c r="L87" s="47" t="str">
        <f t="shared" si="33"/>
        <v xml:space="preserve"> </v>
      </c>
      <c r="M87" s="48">
        <f t="shared" si="44"/>
        <v>0</v>
      </c>
      <c r="N87" s="49"/>
      <c r="O87" s="50" t="str">
        <f t="shared" si="34"/>
        <v xml:space="preserve"> </v>
      </c>
      <c r="P87" s="51">
        <f t="shared" si="45"/>
        <v>0</v>
      </c>
      <c r="Q87" s="52"/>
      <c r="R87" s="53" t="str">
        <f t="shared" si="35"/>
        <v xml:space="preserve"> </v>
      </c>
      <c r="S87" s="54">
        <f t="shared" si="46"/>
        <v>0</v>
      </c>
      <c r="T87" s="55"/>
      <c r="U87" s="56" t="str">
        <f t="shared" si="36"/>
        <v xml:space="preserve"> </v>
      </c>
      <c r="V87" s="57">
        <f t="shared" si="47"/>
        <v>0</v>
      </c>
      <c r="W87" s="58"/>
      <c r="X87" s="59" t="str">
        <f t="shared" si="37"/>
        <v xml:space="preserve"> </v>
      </c>
      <c r="Y87" s="60">
        <f t="shared" si="48"/>
        <v>0</v>
      </c>
      <c r="Z87" s="61"/>
      <c r="AA87" s="62" t="str">
        <f t="shared" si="38"/>
        <v xml:space="preserve"> </v>
      </c>
      <c r="AB87" s="63">
        <f t="shared" si="49"/>
        <v>0</v>
      </c>
      <c r="AC87" s="121"/>
      <c r="AD87" s="122" t="str">
        <f t="shared" si="39"/>
        <v xml:space="preserve"> </v>
      </c>
      <c r="AE87" s="123">
        <f t="shared" si="50"/>
        <v>0</v>
      </c>
      <c r="AF87" s="39">
        <f t="shared" si="40"/>
        <v>0</v>
      </c>
      <c r="AG87" s="64">
        <f t="shared" si="41"/>
        <v>77</v>
      </c>
      <c r="AH87" s="39">
        <f t="shared" si="42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2"/>
        <v xml:space="preserve"> </v>
      </c>
      <c r="J88" s="45">
        <f t="shared" si="43"/>
        <v>0</v>
      </c>
      <c r="K88" s="46"/>
      <c r="L88" s="47" t="str">
        <f t="shared" si="33"/>
        <v xml:space="preserve"> </v>
      </c>
      <c r="M88" s="48">
        <f t="shared" si="44"/>
        <v>0</v>
      </c>
      <c r="N88" s="49"/>
      <c r="O88" s="50" t="str">
        <f t="shared" si="34"/>
        <v xml:space="preserve"> </v>
      </c>
      <c r="P88" s="51">
        <f t="shared" si="45"/>
        <v>0</v>
      </c>
      <c r="Q88" s="52"/>
      <c r="R88" s="53" t="str">
        <f t="shared" si="35"/>
        <v xml:space="preserve"> </v>
      </c>
      <c r="S88" s="54">
        <f t="shared" si="46"/>
        <v>0</v>
      </c>
      <c r="T88" s="55"/>
      <c r="U88" s="56" t="str">
        <f t="shared" si="36"/>
        <v xml:space="preserve"> </v>
      </c>
      <c r="V88" s="57">
        <f t="shared" si="47"/>
        <v>0</v>
      </c>
      <c r="W88" s="58"/>
      <c r="X88" s="59" t="str">
        <f t="shared" si="37"/>
        <v xml:space="preserve"> </v>
      </c>
      <c r="Y88" s="60">
        <f t="shared" si="48"/>
        <v>0</v>
      </c>
      <c r="Z88" s="61"/>
      <c r="AA88" s="62" t="str">
        <f t="shared" si="38"/>
        <v xml:space="preserve"> </v>
      </c>
      <c r="AB88" s="63">
        <f t="shared" si="49"/>
        <v>0</v>
      </c>
      <c r="AC88" s="121"/>
      <c r="AD88" s="122" t="str">
        <f t="shared" si="39"/>
        <v xml:space="preserve"> </v>
      </c>
      <c r="AE88" s="123">
        <f t="shared" si="50"/>
        <v>0</v>
      </c>
      <c r="AF88" s="39">
        <f t="shared" si="40"/>
        <v>0</v>
      </c>
      <c r="AG88" s="64">
        <f t="shared" si="41"/>
        <v>78</v>
      </c>
      <c r="AH88" s="39">
        <f t="shared" si="42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2"/>
        <v xml:space="preserve"> </v>
      </c>
      <c r="J89" s="45">
        <f t="shared" si="43"/>
        <v>0</v>
      </c>
      <c r="K89" s="46"/>
      <c r="L89" s="47" t="str">
        <f t="shared" si="33"/>
        <v xml:space="preserve"> </v>
      </c>
      <c r="M89" s="48">
        <f t="shared" si="44"/>
        <v>0</v>
      </c>
      <c r="N89" s="49"/>
      <c r="O89" s="50" t="str">
        <f t="shared" si="34"/>
        <v xml:space="preserve"> </v>
      </c>
      <c r="P89" s="51">
        <f t="shared" si="45"/>
        <v>0</v>
      </c>
      <c r="Q89" s="52"/>
      <c r="R89" s="53" t="str">
        <f t="shared" si="35"/>
        <v xml:space="preserve"> </v>
      </c>
      <c r="S89" s="54">
        <f t="shared" si="46"/>
        <v>0</v>
      </c>
      <c r="T89" s="55"/>
      <c r="U89" s="56" t="str">
        <f t="shared" si="36"/>
        <v xml:space="preserve"> </v>
      </c>
      <c r="V89" s="57">
        <f t="shared" si="47"/>
        <v>0</v>
      </c>
      <c r="W89" s="58"/>
      <c r="X89" s="59" t="str">
        <f t="shared" si="37"/>
        <v xml:space="preserve"> </v>
      </c>
      <c r="Y89" s="60">
        <f t="shared" si="48"/>
        <v>0</v>
      </c>
      <c r="Z89" s="61"/>
      <c r="AA89" s="62" t="str">
        <f t="shared" si="38"/>
        <v xml:space="preserve"> </v>
      </c>
      <c r="AB89" s="63">
        <f t="shared" si="49"/>
        <v>0</v>
      </c>
      <c r="AC89" s="121"/>
      <c r="AD89" s="122" t="str">
        <f t="shared" si="39"/>
        <v xml:space="preserve"> </v>
      </c>
      <c r="AE89" s="123">
        <f t="shared" si="50"/>
        <v>0</v>
      </c>
      <c r="AF89" s="39">
        <f t="shared" si="40"/>
        <v>0</v>
      </c>
      <c r="AG89" s="64">
        <f t="shared" si="41"/>
        <v>79</v>
      </c>
      <c r="AH89" s="39">
        <f t="shared" si="42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1"/>
        <v>0</v>
      </c>
      <c r="C90" s="129"/>
      <c r="D90" s="68"/>
      <c r="E90" s="69"/>
      <c r="F90" s="69"/>
      <c r="G90" s="69"/>
      <c r="H90" s="70"/>
      <c r="I90" s="71" t="str">
        <f t="shared" si="32"/>
        <v xml:space="preserve"> </v>
      </c>
      <c r="J90" s="132">
        <f t="shared" si="43"/>
        <v>0</v>
      </c>
      <c r="K90" s="72"/>
      <c r="L90" s="73" t="str">
        <f t="shared" si="33"/>
        <v xml:space="preserve"> </v>
      </c>
      <c r="M90" s="133">
        <f t="shared" si="44"/>
        <v>0</v>
      </c>
      <c r="N90" s="74"/>
      <c r="O90" s="75" t="str">
        <f t="shared" si="34"/>
        <v xml:space="preserve"> </v>
      </c>
      <c r="P90" s="134">
        <f t="shared" si="45"/>
        <v>0</v>
      </c>
      <c r="Q90" s="76"/>
      <c r="R90" s="77" t="str">
        <f t="shared" si="35"/>
        <v xml:space="preserve"> </v>
      </c>
      <c r="S90" s="135">
        <f t="shared" si="46"/>
        <v>0</v>
      </c>
      <c r="T90" s="78"/>
      <c r="U90" s="79" t="str">
        <f t="shared" si="36"/>
        <v xml:space="preserve"> </v>
      </c>
      <c r="V90" s="136">
        <f t="shared" si="47"/>
        <v>0</v>
      </c>
      <c r="W90" s="80"/>
      <c r="X90" s="59" t="str">
        <f t="shared" si="37"/>
        <v xml:space="preserve"> </v>
      </c>
      <c r="Y90" s="137">
        <f t="shared" si="48"/>
        <v>0</v>
      </c>
      <c r="Z90" s="81"/>
      <c r="AA90" s="62" t="str">
        <f t="shared" si="38"/>
        <v xml:space="preserve"> </v>
      </c>
      <c r="AB90" s="138">
        <f t="shared" si="49"/>
        <v>0</v>
      </c>
      <c r="AC90" s="124"/>
      <c r="AD90" s="122" t="str">
        <f t="shared" si="39"/>
        <v xml:space="preserve"> </v>
      </c>
      <c r="AE90" s="139">
        <f t="shared" si="50"/>
        <v>0</v>
      </c>
      <c r="AF90" s="140">
        <f t="shared" si="40"/>
        <v>0</v>
      </c>
      <c r="AG90" s="82">
        <f t="shared" si="41"/>
        <v>80</v>
      </c>
      <c r="AH90" s="83">
        <f t="shared" si="42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2"/>
        <v xml:space="preserve"> </v>
      </c>
      <c r="J91" s="88"/>
      <c r="L91" s="84" t="str">
        <f t="shared" si="33"/>
        <v xml:space="preserve"> </v>
      </c>
      <c r="M91" s="88"/>
      <c r="N91" s="89"/>
      <c r="O91" s="84" t="str">
        <f t="shared" si="34"/>
        <v xml:space="preserve"> </v>
      </c>
      <c r="P91" s="88"/>
      <c r="Q91" s="89"/>
      <c r="R91" s="84" t="str">
        <f t="shared" si="35"/>
        <v xml:space="preserve"> </v>
      </c>
      <c r="S91" s="88"/>
      <c r="T91" s="89"/>
      <c r="U91" s="84" t="str">
        <f t="shared" si="36"/>
        <v xml:space="preserve"> </v>
      </c>
      <c r="V91" s="88"/>
      <c r="W91" s="89"/>
      <c r="X91" s="84" t="str">
        <f t="shared" si="37"/>
        <v xml:space="preserve"> </v>
      </c>
      <c r="Y91" s="88"/>
      <c r="Z91" s="89"/>
      <c r="AA91" s="84" t="str">
        <f t="shared" si="38"/>
        <v xml:space="preserve"> </v>
      </c>
      <c r="AB91" s="88"/>
      <c r="AC91" s="89"/>
      <c r="AD91" s="84" t="str">
        <f t="shared" si="39"/>
        <v xml:space="preserve"> </v>
      </c>
      <c r="AE91" s="88"/>
      <c r="AF91" s="87">
        <f t="shared" si="40"/>
        <v>0</v>
      </c>
      <c r="AH91" s="86">
        <f t="shared" si="42"/>
        <v>0</v>
      </c>
    </row>
    <row r="92" spans="1:58" x14ac:dyDescent="0.2">
      <c r="I92" s="88" t="str">
        <f t="shared" si="32"/>
        <v xml:space="preserve"> </v>
      </c>
      <c r="J92" s="88"/>
      <c r="L92" s="88" t="str">
        <f t="shared" si="33"/>
        <v xml:space="preserve"> </v>
      </c>
      <c r="M92" s="88"/>
      <c r="O92" s="88" t="str">
        <f t="shared" si="34"/>
        <v xml:space="preserve"> </v>
      </c>
      <c r="P92" s="88"/>
      <c r="R92" s="88" t="str">
        <f t="shared" si="35"/>
        <v xml:space="preserve"> </v>
      </c>
      <c r="S92" s="88"/>
      <c r="U92" s="88" t="str">
        <f t="shared" si="36"/>
        <v xml:space="preserve"> </v>
      </c>
      <c r="V92" s="88"/>
      <c r="X92" s="88" t="str">
        <f t="shared" si="37"/>
        <v xml:space="preserve"> </v>
      </c>
      <c r="Y92" s="88"/>
      <c r="AA92" s="88" t="str">
        <f t="shared" si="38"/>
        <v xml:space="preserve"> </v>
      </c>
      <c r="AB92" s="88"/>
      <c r="AD92" s="88" t="str">
        <f t="shared" si="39"/>
        <v xml:space="preserve"> </v>
      </c>
      <c r="AE92" s="88"/>
      <c r="AF92" s="87"/>
      <c r="AH92" s="87"/>
    </row>
    <row r="100" spans="2:43" ht="20.25" x14ac:dyDescent="0.3">
      <c r="B100" t="s">
        <v>89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90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3"/>
      <c r="AH103" s="153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54"/>
      <c r="AA104" s="154"/>
      <c r="AB104" s="154"/>
      <c r="AC104" s="91"/>
      <c r="AD104" s="91"/>
      <c r="AE104" s="91"/>
      <c r="AF104" s="91"/>
    </row>
    <row r="106" spans="2:43" x14ac:dyDescent="0.2">
      <c r="C106" t="s">
        <v>88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5" t="s">
        <v>63</v>
      </c>
      <c r="I109" s="156"/>
      <c r="J109" s="157"/>
      <c r="K109" s="155" t="s">
        <v>56</v>
      </c>
      <c r="L109" s="156"/>
      <c r="M109" s="156"/>
      <c r="N109" s="156"/>
      <c r="O109" s="157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153"/>
      <c r="AO109" s="153"/>
      <c r="AP109" s="153"/>
      <c r="AQ109" s="153"/>
    </row>
    <row r="110" spans="2:43" ht="21.95" customHeight="1" x14ac:dyDescent="0.2">
      <c r="C110" s="39">
        <f t="shared" ref="C110:C143" si="51">C11</f>
        <v>429</v>
      </c>
      <c r="D110" s="41" t="str">
        <f t="shared" ref="D110:D130" si="52">IF(C11&gt;0,D11,"  ")</f>
        <v>Malo FAREY</v>
      </c>
      <c r="E110" s="42" t="str">
        <f>IF(C11&gt;0,E11," ")</f>
        <v>H</v>
      </c>
      <c r="F110" s="42" t="str">
        <f>IF(C11&gt;0,F11,"  ")</f>
        <v>UCFM</v>
      </c>
      <c r="G110" s="42">
        <f t="shared" ref="G110:G130" si="53">IF(C11&gt;0,G11,"  ")</f>
        <v>0</v>
      </c>
      <c r="H110" s="92"/>
      <c r="I110" s="86"/>
      <c r="J110" s="93"/>
      <c r="K110" s="94"/>
      <c r="L110" s="95"/>
      <c r="M110" s="95"/>
      <c r="N110" s="95"/>
      <c r="O110" s="96"/>
      <c r="T110" s="152"/>
      <c r="U110" s="152"/>
      <c r="V110" s="151"/>
      <c r="W110" s="151"/>
      <c r="X110" s="151"/>
      <c r="Y110" s="151"/>
      <c r="Z110" s="151"/>
      <c r="AA110" s="151"/>
      <c r="AB110" s="151"/>
      <c r="AC110" s="151"/>
      <c r="AD110" s="151"/>
      <c r="AE110" s="152"/>
      <c r="AF110" s="152"/>
      <c r="AG110" s="152"/>
      <c r="AH110" s="152"/>
      <c r="AI110" s="152"/>
      <c r="AJ110" s="130"/>
      <c r="AK110" s="87"/>
      <c r="AL110" s="87"/>
    </row>
    <row r="111" spans="2:43" ht="21.95" customHeight="1" x14ac:dyDescent="0.2">
      <c r="C111" s="39">
        <f t="shared" si="51"/>
        <v>431</v>
      </c>
      <c r="D111" s="41" t="str">
        <f t="shared" si="52"/>
        <v>Lubin VAUCHELLES</v>
      </c>
      <c r="E111" s="42" t="str">
        <f t="shared" ref="E111:E174" si="54">IF(C12&gt;0,E12," ")</f>
        <v>H</v>
      </c>
      <c r="F111" s="42" t="str">
        <f t="shared" ref="F111:F174" si="55">IF(C12&gt;0,F12,"  ")</f>
        <v>AC MARINES</v>
      </c>
      <c r="G111" s="42" t="str">
        <f t="shared" si="53"/>
        <v xml:space="preserve"> </v>
      </c>
      <c r="H111" s="97"/>
      <c r="I111" s="98"/>
      <c r="J111" s="99"/>
      <c r="K111" s="94"/>
      <c r="L111" s="95"/>
      <c r="M111" s="95"/>
      <c r="N111" s="95"/>
      <c r="O111" s="96"/>
      <c r="T111" s="152"/>
      <c r="U111" s="152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2"/>
      <c r="AF111" s="152"/>
      <c r="AG111" s="152"/>
      <c r="AH111" s="152"/>
      <c r="AI111" s="152"/>
      <c r="AJ111" s="130"/>
      <c r="AK111" s="87"/>
      <c r="AL111" s="87"/>
    </row>
    <row r="112" spans="2:43" ht="21.95" customHeight="1" x14ac:dyDescent="0.2">
      <c r="C112" s="39">
        <f t="shared" si="51"/>
        <v>444</v>
      </c>
      <c r="D112" s="41" t="str">
        <f t="shared" si="52"/>
        <v>Paul LEVESQUE</v>
      </c>
      <c r="E112" s="42" t="str">
        <f t="shared" si="54"/>
        <v>H</v>
      </c>
      <c r="F112" s="42" t="str">
        <f t="shared" si="55"/>
        <v>Marines</v>
      </c>
      <c r="G112" s="42" t="str">
        <f t="shared" si="53"/>
        <v xml:space="preserve"> </v>
      </c>
      <c r="H112" s="100"/>
      <c r="I112" s="87"/>
      <c r="J112" s="101"/>
      <c r="K112" s="94"/>
      <c r="L112" s="95"/>
      <c r="M112" s="95"/>
      <c r="N112" s="95"/>
      <c r="O112" s="96"/>
      <c r="T112" s="152"/>
      <c r="U112" s="152"/>
      <c r="V112" s="151"/>
      <c r="W112" s="151"/>
      <c r="X112" s="151"/>
      <c r="Y112" s="151"/>
      <c r="Z112" s="151"/>
      <c r="AA112" s="151"/>
      <c r="AB112" s="151"/>
      <c r="AC112" s="151"/>
      <c r="AD112" s="151"/>
      <c r="AE112" s="152"/>
      <c r="AF112" s="152"/>
      <c r="AG112" s="152"/>
      <c r="AH112" s="152"/>
      <c r="AI112" s="152"/>
      <c r="AJ112" s="130"/>
      <c r="AK112" s="87"/>
      <c r="AL112" s="87"/>
    </row>
    <row r="113" spans="3:38" ht="21.95" customHeight="1" x14ac:dyDescent="0.2">
      <c r="C113" s="39">
        <f t="shared" si="51"/>
        <v>423</v>
      </c>
      <c r="D113" s="41" t="str">
        <f t="shared" si="52"/>
        <v>Baptiste WARIN</v>
      </c>
      <c r="E113" s="42" t="str">
        <f t="shared" si="54"/>
        <v>H</v>
      </c>
      <c r="F113" s="42" t="str">
        <f t="shared" si="55"/>
        <v>BEAUVAIS TEAM CYCLISTE</v>
      </c>
      <c r="G113" s="42" t="str">
        <f t="shared" si="53"/>
        <v xml:space="preserve"> </v>
      </c>
      <c r="H113" s="97"/>
      <c r="I113" s="98"/>
      <c r="J113" s="99"/>
      <c r="K113" s="94"/>
      <c r="L113" s="95"/>
      <c r="M113" s="95"/>
      <c r="N113" s="95"/>
      <c r="O113" s="96"/>
      <c r="T113" s="152"/>
      <c r="U113" s="152"/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2"/>
      <c r="AF113" s="152"/>
      <c r="AG113" s="152"/>
      <c r="AH113" s="152"/>
      <c r="AI113" s="152"/>
      <c r="AJ113" s="87"/>
      <c r="AK113" s="87"/>
      <c r="AL113" s="87"/>
    </row>
    <row r="114" spans="3:38" ht="21.95" customHeight="1" x14ac:dyDescent="0.2">
      <c r="C114" s="39">
        <f t="shared" si="51"/>
        <v>405</v>
      </c>
      <c r="D114" s="41" t="str">
        <f t="shared" si="52"/>
        <v>Malo SAUPHANOR</v>
      </c>
      <c r="E114" s="42" t="str">
        <f t="shared" si="54"/>
        <v>H</v>
      </c>
      <c r="F114" s="42" t="str">
        <f t="shared" si="55"/>
        <v>BONNIERES VTT</v>
      </c>
      <c r="G114" s="42" t="str">
        <f t="shared" si="53"/>
        <v xml:space="preserve"> </v>
      </c>
      <c r="H114" s="97"/>
      <c r="I114" s="98"/>
      <c r="J114" s="99"/>
      <c r="K114" s="94"/>
      <c r="L114" s="95"/>
      <c r="M114" s="95"/>
      <c r="N114" s="95"/>
      <c r="O114" s="96"/>
      <c r="T114" s="152"/>
      <c r="U114" s="152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2"/>
      <c r="AF114" s="152"/>
      <c r="AG114" s="152"/>
      <c r="AH114" s="152"/>
      <c r="AI114" s="152"/>
      <c r="AJ114" s="87"/>
      <c r="AK114" s="87"/>
      <c r="AL114" s="87"/>
    </row>
    <row r="115" spans="3:38" ht="21.95" customHeight="1" x14ac:dyDescent="0.2">
      <c r="C115" s="39">
        <f t="shared" si="51"/>
        <v>440</v>
      </c>
      <c r="D115" s="41" t="str">
        <f t="shared" si="52"/>
        <v>Luca MATTIODA</v>
      </c>
      <c r="E115" s="42" t="str">
        <f t="shared" si="54"/>
        <v>H</v>
      </c>
      <c r="F115" s="42" t="str">
        <f t="shared" si="55"/>
        <v>ASELB</v>
      </c>
      <c r="G115" s="42" t="str">
        <f t="shared" si="53"/>
        <v xml:space="preserve"> </v>
      </c>
      <c r="H115" s="100"/>
      <c r="I115" s="87"/>
      <c r="J115" s="101"/>
      <c r="K115" s="94"/>
      <c r="L115" s="95"/>
      <c r="M115" s="95"/>
      <c r="N115" s="95"/>
      <c r="O115" s="96"/>
      <c r="T115" s="152"/>
      <c r="U115" s="152"/>
      <c r="V115" s="151"/>
      <c r="W115" s="151"/>
      <c r="X115" s="151"/>
      <c r="Y115" s="151"/>
      <c r="Z115" s="151"/>
      <c r="AA115" s="151"/>
      <c r="AB115" s="151"/>
      <c r="AC115" s="151"/>
      <c r="AD115" s="151"/>
      <c r="AE115" s="152"/>
      <c r="AF115" s="152"/>
      <c r="AG115" s="152"/>
      <c r="AH115" s="152"/>
      <c r="AI115" s="152"/>
      <c r="AJ115" s="87"/>
      <c r="AK115" s="87"/>
      <c r="AL115" s="87"/>
    </row>
    <row r="116" spans="3:38" ht="21.95" customHeight="1" x14ac:dyDescent="0.2">
      <c r="C116" s="39">
        <f t="shared" si="51"/>
        <v>424</v>
      </c>
      <c r="D116" s="41" t="str">
        <f t="shared" si="52"/>
        <v>Violette MAXENCE</v>
      </c>
      <c r="E116" s="42" t="str">
        <f t="shared" si="54"/>
        <v>H</v>
      </c>
      <c r="F116" s="42" t="str">
        <f t="shared" si="55"/>
        <v>CVC MERY</v>
      </c>
      <c r="G116" s="42" t="str">
        <f t="shared" si="53"/>
        <v xml:space="preserve"> </v>
      </c>
      <c r="H116" s="97"/>
      <c r="I116" s="98"/>
      <c r="J116" s="99"/>
      <c r="K116" s="94"/>
      <c r="L116" s="95"/>
      <c r="M116" s="95"/>
      <c r="N116" s="95"/>
      <c r="O116" s="96"/>
      <c r="T116" s="152"/>
      <c r="U116" s="152"/>
      <c r="V116" s="151"/>
      <c r="W116" s="151"/>
      <c r="X116" s="151"/>
      <c r="Y116" s="151"/>
      <c r="Z116" s="151"/>
      <c r="AA116" s="151"/>
      <c r="AB116" s="151"/>
      <c r="AC116" s="151"/>
      <c r="AD116" s="151"/>
      <c r="AE116" s="152"/>
      <c r="AF116" s="152"/>
      <c r="AG116" s="152"/>
      <c r="AH116" s="152"/>
      <c r="AI116" s="152"/>
      <c r="AJ116" s="87"/>
      <c r="AK116" s="87"/>
      <c r="AL116" s="87"/>
    </row>
    <row r="117" spans="3:38" ht="21.95" customHeight="1" x14ac:dyDescent="0.2">
      <c r="C117" s="39">
        <f t="shared" si="51"/>
        <v>439</v>
      </c>
      <c r="D117" s="41" t="str">
        <f t="shared" si="52"/>
        <v>Elias LOUBAT</v>
      </c>
      <c r="E117" s="42" t="str">
        <f t="shared" si="54"/>
        <v>H</v>
      </c>
      <c r="F117" s="42" t="str">
        <f t="shared" si="55"/>
        <v>ORC EPONE</v>
      </c>
      <c r="G117" s="42" t="str">
        <f t="shared" si="53"/>
        <v xml:space="preserve"> </v>
      </c>
      <c r="H117" s="100"/>
      <c r="I117" s="87"/>
      <c r="J117" s="101"/>
      <c r="K117" s="94"/>
      <c r="L117" s="95"/>
      <c r="M117" s="95"/>
      <c r="N117" s="95"/>
      <c r="O117" s="96"/>
      <c r="T117" s="152"/>
      <c r="U117" s="152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2"/>
      <c r="AF117" s="152"/>
      <c r="AG117" s="152"/>
      <c r="AH117" s="152"/>
      <c r="AI117" s="152"/>
      <c r="AJ117" s="87"/>
      <c r="AK117" s="87"/>
      <c r="AL117" s="87"/>
    </row>
    <row r="118" spans="3:38" ht="21.95" customHeight="1" x14ac:dyDescent="0.2">
      <c r="C118" s="39">
        <f t="shared" si="51"/>
        <v>403</v>
      </c>
      <c r="D118" s="41" t="str">
        <f t="shared" si="52"/>
        <v>Mathias DE FIGUEIREDO</v>
      </c>
      <c r="E118" s="42" t="str">
        <f t="shared" si="54"/>
        <v>H</v>
      </c>
      <c r="F118" s="42" t="str">
        <f t="shared" si="55"/>
        <v>USMC Les Clayes sous Bois</v>
      </c>
      <c r="G118" s="42" t="str">
        <f t="shared" si="53"/>
        <v xml:space="preserve"> </v>
      </c>
      <c r="H118" s="97"/>
      <c r="I118" s="98"/>
      <c r="J118" s="99"/>
      <c r="K118" s="94"/>
      <c r="L118" s="95"/>
      <c r="M118" s="95"/>
      <c r="N118" s="95"/>
      <c r="O118" s="96"/>
      <c r="T118" s="152"/>
      <c r="U118" s="152"/>
      <c r="V118" s="151"/>
      <c r="W118" s="151"/>
      <c r="X118" s="151"/>
      <c r="Y118" s="151"/>
      <c r="Z118" s="151"/>
      <c r="AA118" s="151"/>
      <c r="AB118" s="151"/>
      <c r="AC118" s="151"/>
      <c r="AD118" s="151"/>
      <c r="AE118" s="152"/>
      <c r="AF118" s="152"/>
      <c r="AG118" s="152"/>
      <c r="AH118" s="152"/>
      <c r="AI118" s="152"/>
      <c r="AJ118" s="87"/>
      <c r="AK118" s="87"/>
      <c r="AL118" s="87"/>
    </row>
    <row r="119" spans="3:38" ht="21.95" customHeight="1" x14ac:dyDescent="0.2">
      <c r="C119" s="39">
        <f t="shared" si="51"/>
        <v>487</v>
      </c>
      <c r="D119" s="41" t="str">
        <f t="shared" si="52"/>
        <v>Victoire ROUSSEL</v>
      </c>
      <c r="E119" s="42" t="str">
        <f t="shared" si="54"/>
        <v>F</v>
      </c>
      <c r="F119" s="42" t="str">
        <f t="shared" si="55"/>
        <v>La Harde</v>
      </c>
      <c r="G119" s="42" t="str">
        <f t="shared" si="53"/>
        <v xml:space="preserve"> </v>
      </c>
      <c r="H119" s="100"/>
      <c r="I119" s="87"/>
      <c r="J119" s="101"/>
      <c r="K119" s="94"/>
      <c r="L119" s="95"/>
      <c r="M119" s="95"/>
      <c r="N119" s="95"/>
      <c r="O119" s="96"/>
      <c r="T119" s="152"/>
      <c r="U119" s="152"/>
      <c r="V119" s="151"/>
      <c r="W119" s="151"/>
      <c r="X119" s="151"/>
      <c r="Y119" s="151"/>
      <c r="Z119" s="151"/>
      <c r="AA119" s="151"/>
      <c r="AB119" s="151"/>
      <c r="AC119" s="151"/>
      <c r="AD119" s="151"/>
      <c r="AE119" s="152"/>
      <c r="AF119" s="152"/>
      <c r="AG119" s="152"/>
      <c r="AH119" s="152"/>
      <c r="AI119" s="152"/>
      <c r="AJ119" s="87"/>
      <c r="AK119" s="87"/>
      <c r="AL119" s="87"/>
    </row>
    <row r="120" spans="3:38" ht="21.95" customHeight="1" x14ac:dyDescent="0.2">
      <c r="C120" s="39">
        <f t="shared" si="51"/>
        <v>441</v>
      </c>
      <c r="D120" s="41" t="str">
        <f t="shared" si="52"/>
        <v>Maceo BLANCHE</v>
      </c>
      <c r="E120" s="42" t="str">
        <f t="shared" si="54"/>
        <v>H</v>
      </c>
      <c r="F120" s="42" t="str">
        <f t="shared" si="55"/>
        <v>Off Road Cycliste Epone</v>
      </c>
      <c r="G120" s="42" t="str">
        <f t="shared" si="53"/>
        <v xml:space="preserve"> </v>
      </c>
      <c r="H120" s="97"/>
      <c r="I120" s="98"/>
      <c r="J120" s="99"/>
      <c r="K120" s="94"/>
      <c r="L120" s="95"/>
      <c r="M120" s="95"/>
      <c r="N120" s="95"/>
      <c r="O120" s="96"/>
      <c r="T120" s="152"/>
      <c r="U120" s="152"/>
      <c r="V120" s="151"/>
      <c r="W120" s="151"/>
      <c r="X120" s="151"/>
      <c r="Y120" s="151"/>
      <c r="Z120" s="151"/>
      <c r="AA120" s="151"/>
      <c r="AB120" s="151"/>
      <c r="AC120" s="151"/>
      <c r="AD120" s="151"/>
      <c r="AE120" s="152"/>
      <c r="AF120" s="152"/>
      <c r="AG120" s="152"/>
      <c r="AH120" s="152"/>
      <c r="AI120" s="152"/>
      <c r="AJ120" s="87"/>
      <c r="AK120" s="87"/>
      <c r="AL120" s="87"/>
    </row>
    <row r="121" spans="3:38" ht="21.95" customHeight="1" x14ac:dyDescent="0.2">
      <c r="C121" s="39">
        <f t="shared" si="51"/>
        <v>409</v>
      </c>
      <c r="D121" s="41" t="str">
        <f t="shared" si="52"/>
        <v>Alexis BEAUDAERT</v>
      </c>
      <c r="E121" s="42" t="str">
        <f t="shared" si="54"/>
        <v>H</v>
      </c>
      <c r="F121" s="42" t="str">
        <f t="shared" si="55"/>
        <v>BONNIERES VTT</v>
      </c>
      <c r="G121" s="42" t="str">
        <f t="shared" si="53"/>
        <v xml:space="preserve"> </v>
      </c>
      <c r="H121" s="100"/>
      <c r="I121" s="87"/>
      <c r="J121" s="101"/>
      <c r="K121" s="94"/>
      <c r="L121" s="95"/>
      <c r="M121" s="95"/>
      <c r="N121" s="95"/>
      <c r="O121" s="96"/>
      <c r="T121" s="152"/>
      <c r="U121" s="152"/>
      <c r="V121" s="151"/>
      <c r="W121" s="151"/>
      <c r="X121" s="151"/>
      <c r="Y121" s="151"/>
      <c r="Z121" s="151"/>
      <c r="AA121" s="151"/>
      <c r="AB121" s="151"/>
      <c r="AC121" s="151"/>
      <c r="AD121" s="151"/>
      <c r="AE121" s="152"/>
      <c r="AF121" s="152"/>
      <c r="AG121" s="152"/>
      <c r="AH121" s="152"/>
      <c r="AI121" s="152"/>
      <c r="AJ121" s="87"/>
      <c r="AK121" s="87"/>
      <c r="AL121" s="87"/>
    </row>
    <row r="122" spans="3:38" ht="21.95" customHeight="1" x14ac:dyDescent="0.2">
      <c r="C122" s="39">
        <f t="shared" si="51"/>
        <v>435</v>
      </c>
      <c r="D122" s="41" t="str">
        <f t="shared" si="52"/>
        <v>Kelann LE BEUVANT</v>
      </c>
      <c r="E122" s="42" t="str">
        <f t="shared" si="54"/>
        <v>H</v>
      </c>
      <c r="F122" s="42" t="str">
        <f t="shared" si="55"/>
        <v>ORC epone</v>
      </c>
      <c r="G122" s="42" t="str">
        <f t="shared" si="53"/>
        <v xml:space="preserve"> </v>
      </c>
      <c r="H122" s="97"/>
      <c r="I122" s="98"/>
      <c r="J122" s="99"/>
      <c r="K122" s="94"/>
      <c r="L122" s="95"/>
      <c r="M122" s="95"/>
      <c r="N122" s="95"/>
      <c r="O122" s="96"/>
      <c r="T122" s="152"/>
      <c r="U122" s="152"/>
      <c r="V122" s="151"/>
      <c r="W122" s="151"/>
      <c r="X122" s="151"/>
      <c r="Y122" s="151"/>
      <c r="Z122" s="151"/>
      <c r="AA122" s="151"/>
      <c r="AB122" s="151"/>
      <c r="AC122" s="151"/>
      <c r="AD122" s="151"/>
      <c r="AE122" s="152"/>
      <c r="AF122" s="152"/>
      <c r="AG122" s="152"/>
      <c r="AH122" s="152"/>
      <c r="AI122" s="152"/>
      <c r="AJ122" s="87"/>
      <c r="AK122" s="87"/>
      <c r="AL122" s="87"/>
    </row>
    <row r="123" spans="3:38" ht="21.95" customHeight="1" x14ac:dyDescent="0.2">
      <c r="C123" s="39">
        <f t="shared" si="51"/>
        <v>428</v>
      </c>
      <c r="D123" s="41" t="str">
        <f t="shared" si="52"/>
        <v>Aurelien FOSSE</v>
      </c>
      <c r="E123" s="42" t="str">
        <f t="shared" si="54"/>
        <v>H</v>
      </c>
      <c r="F123" s="42" t="str">
        <f t="shared" si="55"/>
        <v>CVC MERY</v>
      </c>
      <c r="G123" s="42" t="str">
        <f t="shared" si="53"/>
        <v xml:space="preserve"> </v>
      </c>
      <c r="H123" s="100"/>
      <c r="I123" s="87"/>
      <c r="J123" s="101"/>
      <c r="K123" s="94"/>
      <c r="L123" s="95"/>
      <c r="M123" s="95"/>
      <c r="N123" s="95"/>
      <c r="O123" s="96"/>
      <c r="T123" s="152"/>
      <c r="U123" s="152"/>
      <c r="V123" s="151"/>
      <c r="W123" s="151"/>
      <c r="X123" s="151"/>
      <c r="Y123" s="151"/>
      <c r="Z123" s="151"/>
      <c r="AA123" s="151"/>
      <c r="AB123" s="151"/>
      <c r="AC123" s="151"/>
      <c r="AD123" s="151"/>
      <c r="AE123" s="152"/>
      <c r="AF123" s="152"/>
      <c r="AG123" s="152"/>
      <c r="AH123" s="152"/>
      <c r="AI123" s="152"/>
      <c r="AJ123" s="87"/>
      <c r="AK123" s="87"/>
      <c r="AL123" s="87"/>
    </row>
    <row r="124" spans="3:38" ht="21.95" customHeight="1" x14ac:dyDescent="0.2">
      <c r="C124" s="39">
        <f t="shared" si="51"/>
        <v>486</v>
      </c>
      <c r="D124" s="41" t="str">
        <f t="shared" si="52"/>
        <v>Lilly DUMONT ANTONISSEN</v>
      </c>
      <c r="E124" s="42" t="str">
        <f t="shared" si="54"/>
        <v>F</v>
      </c>
      <c r="F124" s="42" t="str">
        <f t="shared" si="55"/>
        <v>AC MARINES</v>
      </c>
      <c r="G124" s="42" t="str">
        <f t="shared" si="53"/>
        <v xml:space="preserve"> </v>
      </c>
      <c r="H124" s="97"/>
      <c r="I124" s="98"/>
      <c r="J124" s="99"/>
      <c r="K124" s="94"/>
      <c r="L124" s="95"/>
      <c r="M124" s="95"/>
      <c r="N124" s="95"/>
      <c r="O124" s="96"/>
      <c r="T124" s="152"/>
      <c r="U124" s="152"/>
      <c r="V124" s="151"/>
      <c r="W124" s="151"/>
      <c r="X124" s="151"/>
      <c r="Y124" s="151"/>
      <c r="Z124" s="151"/>
      <c r="AA124" s="151"/>
      <c r="AB124" s="151"/>
      <c r="AC124" s="151"/>
      <c r="AD124" s="151"/>
      <c r="AE124" s="152"/>
      <c r="AF124" s="152"/>
      <c r="AG124" s="152"/>
      <c r="AH124" s="152"/>
      <c r="AI124" s="152"/>
      <c r="AJ124" s="87"/>
      <c r="AK124" s="87"/>
      <c r="AL124" s="87"/>
    </row>
    <row r="125" spans="3:38" ht="21.95" customHeight="1" x14ac:dyDescent="0.2">
      <c r="C125" s="39">
        <f t="shared" si="51"/>
        <v>411</v>
      </c>
      <c r="D125" s="41" t="str">
        <f t="shared" si="52"/>
        <v>Paul PAYRASTRE</v>
      </c>
      <c r="E125" s="42" t="str">
        <f t="shared" si="54"/>
        <v>H</v>
      </c>
      <c r="F125" s="42" t="str">
        <f t="shared" si="55"/>
        <v>Les Sangliers du Vexin</v>
      </c>
      <c r="G125" s="42" t="str">
        <f t="shared" si="53"/>
        <v xml:space="preserve"> </v>
      </c>
      <c r="H125" s="100"/>
      <c r="I125" s="87"/>
      <c r="J125" s="101"/>
      <c r="K125" s="94"/>
      <c r="L125" s="95"/>
      <c r="M125" s="95"/>
      <c r="N125" s="95"/>
      <c r="O125" s="96"/>
      <c r="T125" s="152"/>
      <c r="U125" s="152"/>
      <c r="V125" s="151"/>
      <c r="W125" s="151"/>
      <c r="X125" s="151"/>
      <c r="Y125" s="151"/>
      <c r="Z125" s="151"/>
      <c r="AA125" s="151"/>
      <c r="AB125" s="151"/>
      <c r="AC125" s="151"/>
      <c r="AD125" s="151"/>
      <c r="AE125" s="152"/>
      <c r="AF125" s="152"/>
      <c r="AG125" s="152"/>
      <c r="AH125" s="152"/>
      <c r="AI125" s="152"/>
      <c r="AJ125" s="87"/>
      <c r="AK125" s="87"/>
      <c r="AL125" s="87"/>
    </row>
    <row r="126" spans="3:38" ht="21.95" customHeight="1" x14ac:dyDescent="0.2">
      <c r="C126" s="39">
        <f t="shared" si="51"/>
        <v>420</v>
      </c>
      <c r="D126" s="41" t="str">
        <f t="shared" si="52"/>
        <v>Matheo ROCHE</v>
      </c>
      <c r="E126" s="42" t="str">
        <f t="shared" si="54"/>
        <v>H</v>
      </c>
      <c r="F126" s="42" t="str">
        <f t="shared" si="55"/>
        <v>Stade de l'Est Pavillonnais</v>
      </c>
      <c r="G126" s="42" t="str">
        <f t="shared" si="53"/>
        <v xml:space="preserve"> </v>
      </c>
      <c r="H126" s="97"/>
      <c r="I126" s="98"/>
      <c r="J126" s="99"/>
      <c r="K126" s="94"/>
      <c r="L126" s="95"/>
      <c r="M126" s="95"/>
      <c r="N126" s="95"/>
      <c r="O126" s="96"/>
      <c r="T126" s="152"/>
      <c r="U126" s="152"/>
      <c r="V126" s="151"/>
      <c r="W126" s="151"/>
      <c r="X126" s="151"/>
      <c r="Y126" s="151"/>
      <c r="Z126" s="151"/>
      <c r="AA126" s="151"/>
      <c r="AB126" s="151"/>
      <c r="AC126" s="151"/>
      <c r="AD126" s="151"/>
      <c r="AE126" s="152"/>
      <c r="AF126" s="152"/>
      <c r="AG126" s="152"/>
      <c r="AH126" s="152"/>
      <c r="AI126" s="152"/>
      <c r="AJ126" s="87"/>
      <c r="AK126" s="87"/>
      <c r="AL126" s="87"/>
    </row>
    <row r="127" spans="3:38" ht="21.95" customHeight="1" x14ac:dyDescent="0.2">
      <c r="C127" s="39">
        <f t="shared" si="51"/>
        <v>422</v>
      </c>
      <c r="D127" s="41" t="str">
        <f t="shared" si="52"/>
        <v>Valentin MERCIER</v>
      </c>
      <c r="E127" s="42" t="str">
        <f t="shared" si="54"/>
        <v>H</v>
      </c>
      <c r="F127" s="42" t="str">
        <f t="shared" si="55"/>
        <v>Triathlon poissy</v>
      </c>
      <c r="G127" s="42" t="str">
        <f t="shared" si="53"/>
        <v xml:space="preserve"> </v>
      </c>
      <c r="H127" s="97"/>
      <c r="I127" s="98"/>
      <c r="J127" s="99"/>
      <c r="K127" s="94"/>
      <c r="L127" s="95"/>
      <c r="M127" s="95"/>
      <c r="N127" s="95"/>
      <c r="O127" s="96"/>
      <c r="T127" s="152"/>
      <c r="U127" s="152"/>
      <c r="V127" s="151"/>
      <c r="W127" s="151"/>
      <c r="X127" s="151"/>
      <c r="Y127" s="151"/>
      <c r="Z127" s="151"/>
      <c r="AA127" s="151"/>
      <c r="AB127" s="151"/>
      <c r="AC127" s="151"/>
      <c r="AD127" s="151"/>
      <c r="AE127" s="152"/>
      <c r="AF127" s="152"/>
      <c r="AG127" s="152"/>
      <c r="AH127" s="152"/>
      <c r="AI127" s="152"/>
      <c r="AJ127" s="87"/>
      <c r="AK127" s="87"/>
      <c r="AL127" s="87"/>
    </row>
    <row r="128" spans="3:38" ht="21.95" customHeight="1" x14ac:dyDescent="0.2">
      <c r="C128" s="39">
        <f t="shared" si="51"/>
        <v>421</v>
      </c>
      <c r="D128" s="41" t="str">
        <f t="shared" si="52"/>
        <v>Gaetan DE MUYNCK</v>
      </c>
      <c r="E128" s="42" t="str">
        <f t="shared" si="54"/>
        <v>H</v>
      </c>
      <c r="F128" s="42" t="str">
        <f t="shared" si="55"/>
        <v>AC Marines</v>
      </c>
      <c r="G128" s="42" t="str">
        <f t="shared" si="53"/>
        <v xml:space="preserve"> </v>
      </c>
      <c r="H128" s="100"/>
      <c r="I128" s="87"/>
      <c r="J128" s="101"/>
      <c r="K128" s="94"/>
      <c r="L128" s="95"/>
      <c r="M128" s="95"/>
      <c r="N128" s="95"/>
      <c r="O128" s="96"/>
      <c r="T128" s="152"/>
      <c r="U128" s="152"/>
      <c r="V128" s="151"/>
      <c r="W128" s="151"/>
      <c r="X128" s="151"/>
      <c r="Y128" s="151"/>
      <c r="Z128" s="151"/>
      <c r="AA128" s="151"/>
      <c r="AB128" s="151"/>
      <c r="AC128" s="151"/>
      <c r="AD128" s="151"/>
      <c r="AE128" s="152"/>
      <c r="AF128" s="152"/>
      <c r="AG128" s="152"/>
      <c r="AH128" s="152"/>
      <c r="AI128" s="152"/>
      <c r="AJ128" s="87"/>
      <c r="AK128" s="87"/>
      <c r="AL128" s="87"/>
    </row>
    <row r="129" spans="3:37" ht="21.95" customHeight="1" x14ac:dyDescent="0.2">
      <c r="C129" s="39">
        <f t="shared" si="51"/>
        <v>484</v>
      </c>
      <c r="D129" s="41" t="str">
        <f t="shared" si="52"/>
        <v>Louna LOPES</v>
      </c>
      <c r="E129" s="42" t="str">
        <f t="shared" si="54"/>
        <v>F</v>
      </c>
      <c r="F129" s="42" t="str">
        <f t="shared" si="55"/>
        <v>VA©lo club paccen</v>
      </c>
      <c r="G129" s="42" t="str">
        <f t="shared" si="53"/>
        <v xml:space="preserve"> </v>
      </c>
      <c r="H129" s="97"/>
      <c r="I129" s="98"/>
      <c r="J129" s="99"/>
      <c r="K129" s="94"/>
      <c r="L129" s="95"/>
      <c r="M129" s="95"/>
      <c r="N129" s="95"/>
      <c r="O129" s="96"/>
      <c r="V129" s="151"/>
      <c r="W129" s="151"/>
      <c r="X129" s="151"/>
      <c r="Y129" s="151"/>
      <c r="Z129" s="151"/>
      <c r="AA129" s="151"/>
      <c r="AB129" s="151"/>
      <c r="AC129" s="151"/>
      <c r="AD129" s="151"/>
      <c r="AE129" s="151"/>
      <c r="AF129" s="151"/>
      <c r="AG129" s="152"/>
      <c r="AH129" s="152"/>
      <c r="AI129" s="152"/>
      <c r="AJ129" s="152"/>
      <c r="AK129" s="152"/>
    </row>
    <row r="130" spans="3:37" ht="21.95" customHeight="1" x14ac:dyDescent="0.2">
      <c r="C130" s="39">
        <f t="shared" si="51"/>
        <v>413</v>
      </c>
      <c r="D130" s="41" t="str">
        <f t="shared" si="52"/>
        <v>Keran THOMAS</v>
      </c>
      <c r="E130" s="42" t="str">
        <f t="shared" si="54"/>
        <v>H</v>
      </c>
      <c r="F130" s="42" t="str">
        <f t="shared" si="55"/>
        <v>Les Sangliers du Vexin</v>
      </c>
      <c r="G130" s="42" t="str">
        <f t="shared" si="53"/>
        <v xml:space="preserve">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1"/>
        <v>414</v>
      </c>
      <c r="D131" s="41" t="str">
        <f t="shared" ref="D131:D143" si="56">IF(C32&gt;0,D32,"  ")</f>
        <v>Timeo BAILLACHE</v>
      </c>
      <c r="E131" s="42" t="str">
        <f t="shared" si="54"/>
        <v>H</v>
      </c>
      <c r="F131" s="42" t="str">
        <f t="shared" si="55"/>
        <v>Les Sangliers du Vexin</v>
      </c>
      <c r="G131" s="42" t="str">
        <f t="shared" ref="G131:G174" si="57">IF(C32&gt;0,G32,"  ")</f>
        <v xml:space="preserve">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1"/>
        <v>415</v>
      </c>
      <c r="D132" s="41" t="str">
        <f t="shared" si="56"/>
        <v>Florian PRISTAS VERNOUILLET</v>
      </c>
      <c r="E132" s="42" t="str">
        <f t="shared" si="54"/>
        <v>H</v>
      </c>
      <c r="F132" s="42" t="str">
        <f t="shared" si="55"/>
        <v>AC MARINES</v>
      </c>
      <c r="G132" s="42" t="str">
        <f t="shared" si="57"/>
        <v xml:space="preserve">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1"/>
        <v>442</v>
      </c>
      <c r="D133" s="41" t="str">
        <f t="shared" si="56"/>
        <v>Nathael LE DUFF</v>
      </c>
      <c r="E133" s="42" t="str">
        <f t="shared" si="54"/>
        <v>H</v>
      </c>
      <c r="F133" s="42" t="str">
        <f t="shared" si="55"/>
        <v>ORC Epone</v>
      </c>
      <c r="G133" s="42" t="str">
        <f t="shared" si="57"/>
        <v xml:space="preserve">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1"/>
        <v>401</v>
      </c>
      <c r="D134" s="41" t="str">
        <f t="shared" si="56"/>
        <v>Raphael DESPRES BROUKER</v>
      </c>
      <c r="E134" s="42" t="str">
        <f t="shared" si="54"/>
        <v>H</v>
      </c>
      <c r="F134" s="42" t="str">
        <f t="shared" si="55"/>
        <v>USMC Les Clayes sous Bois</v>
      </c>
      <c r="G134" s="42" t="str">
        <f t="shared" si="57"/>
        <v xml:space="preserve">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1"/>
        <v>485</v>
      </c>
      <c r="D135" s="41" t="str">
        <f t="shared" si="56"/>
        <v>Kellyane PLAIRE</v>
      </c>
      <c r="E135" s="42" t="str">
        <f t="shared" si="54"/>
        <v>F</v>
      </c>
      <c r="F135" s="42" t="str">
        <f t="shared" si="55"/>
        <v>ACMarines</v>
      </c>
      <c r="G135" s="42" t="str">
        <f t="shared" si="57"/>
        <v xml:space="preserve">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1"/>
        <v>425</v>
      </c>
      <c r="D136" s="41" t="str">
        <f t="shared" si="56"/>
        <v>Evan DELISLE</v>
      </c>
      <c r="E136" s="42" t="str">
        <f t="shared" si="54"/>
        <v>H</v>
      </c>
      <c r="F136" s="42" t="str">
        <f t="shared" si="55"/>
        <v>CVC MERY</v>
      </c>
      <c r="G136" s="42" t="str">
        <f t="shared" si="57"/>
        <v xml:space="preserve">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1"/>
        <v>483</v>
      </c>
      <c r="D137" s="41" t="str">
        <f t="shared" si="56"/>
        <v>Aline DUBOIS</v>
      </c>
      <c r="E137" s="42" t="str">
        <f t="shared" si="54"/>
        <v>F</v>
      </c>
      <c r="F137" s="42" t="str">
        <f t="shared" si="55"/>
        <v>AC Marines</v>
      </c>
      <c r="G137" s="42" t="str">
        <f t="shared" si="57"/>
        <v xml:space="preserve">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1"/>
        <v>406</v>
      </c>
      <c r="D138" s="41" t="str">
        <f t="shared" si="56"/>
        <v>Damien LEDOUBLE</v>
      </c>
      <c r="E138" s="42" t="str">
        <f t="shared" si="54"/>
        <v>H</v>
      </c>
      <c r="F138" s="42" t="str">
        <f t="shared" si="55"/>
        <v>BONNIERES VTT</v>
      </c>
      <c r="G138" s="42" t="str">
        <f t="shared" si="57"/>
        <v xml:space="preserve">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1"/>
        <v>404</v>
      </c>
      <c r="D139" s="41" t="str">
        <f t="shared" si="56"/>
        <v>Yohann JAOUEN</v>
      </c>
      <c r="E139" s="42" t="str">
        <f t="shared" si="54"/>
        <v>H</v>
      </c>
      <c r="F139" s="42" t="str">
        <f t="shared" si="55"/>
        <v>AC Marines</v>
      </c>
      <c r="G139" s="42" t="str">
        <f t="shared" si="57"/>
        <v xml:space="preserve">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1"/>
        <v>410</v>
      </c>
      <c r="D140" s="41" t="str">
        <f t="shared" si="56"/>
        <v>Jonah AUGUSTYNOWICZ</v>
      </c>
      <c r="E140" s="42" t="str">
        <f t="shared" si="54"/>
        <v>H</v>
      </c>
      <c r="F140" s="42" t="str">
        <f t="shared" si="55"/>
        <v>BONNIERES VTT</v>
      </c>
      <c r="G140" s="42" t="str">
        <f t="shared" si="57"/>
        <v xml:space="preserve">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1"/>
        <v>430</v>
      </c>
      <c r="D141" s="41" t="str">
        <f t="shared" si="56"/>
        <v>Anthony HENON</v>
      </c>
      <c r="E141" s="42" t="str">
        <f t="shared" si="54"/>
        <v>H</v>
      </c>
      <c r="F141" s="42" t="str">
        <f t="shared" si="55"/>
        <v>Orc Epone</v>
      </c>
      <c r="G141" s="42" t="str">
        <f t="shared" si="57"/>
        <v xml:space="preserve">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1"/>
        <v>436</v>
      </c>
      <c r="D142" s="41" t="str">
        <f t="shared" si="56"/>
        <v>Hugo MUSSET</v>
      </c>
      <c r="E142" s="42" t="str">
        <f t="shared" si="54"/>
        <v>H</v>
      </c>
      <c r="F142" s="42" t="str">
        <f t="shared" si="55"/>
        <v>AC MARINES</v>
      </c>
      <c r="G142" s="42" t="str">
        <f t="shared" si="57"/>
        <v xml:space="preserve">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1"/>
        <v>427</v>
      </c>
      <c r="D143" s="41" t="str">
        <f t="shared" si="56"/>
        <v>Mathis CHARNEY</v>
      </c>
      <c r="E143" s="42" t="str">
        <f t="shared" si="54"/>
        <v>H</v>
      </c>
      <c r="F143" s="42" t="str">
        <f t="shared" si="55"/>
        <v>CVC MERY</v>
      </c>
      <c r="G143" s="42" t="str">
        <f t="shared" si="57"/>
        <v xml:space="preserve">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406</v>
      </c>
      <c r="D144" s="41" t="str">
        <f>IF(C39&gt;0,D45,"  ")</f>
        <v>Maxence KAIQUE</v>
      </c>
      <c r="E144" s="42" t="str">
        <f t="shared" si="54"/>
        <v>H</v>
      </c>
      <c r="F144" s="42" t="str">
        <f t="shared" si="55"/>
        <v>ACmarines</v>
      </c>
      <c r="G144" s="42" t="str">
        <f t="shared" si="57"/>
        <v xml:space="preserve">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404</v>
      </c>
      <c r="D145" s="41" t="str">
        <f>IF(C40&gt;0,D46,"  ")</f>
        <v>Maelle LEVASSEUR</v>
      </c>
      <c r="E145" s="42" t="str">
        <f t="shared" si="54"/>
        <v>F</v>
      </c>
      <c r="F145" s="42" t="str">
        <f t="shared" si="55"/>
        <v>BONNIERES VTT</v>
      </c>
      <c r="G145" s="42" t="str">
        <f t="shared" si="57"/>
        <v xml:space="preserve">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75" si="58">C47</f>
        <v>432</v>
      </c>
      <c r="D146" s="41" t="str">
        <f t="shared" ref="D146:D174" si="59">IF(C47&gt;0,D47,"  ")</f>
        <v>Gabriel VIEIRA</v>
      </c>
      <c r="E146" s="42" t="str">
        <f t="shared" si="54"/>
        <v>H</v>
      </c>
      <c r="F146" s="42" t="str">
        <f t="shared" si="55"/>
        <v>AC Marines</v>
      </c>
      <c r="G146" s="42" t="str">
        <f t="shared" si="57"/>
        <v xml:space="preserve">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58"/>
        <v>480</v>
      </c>
      <c r="D147" s="41" t="str">
        <f t="shared" si="59"/>
        <v>Louison RASSAT</v>
      </c>
      <c r="E147" s="42" t="str">
        <f t="shared" si="54"/>
        <v>F</v>
      </c>
      <c r="F147" s="42" t="str">
        <f t="shared" si="55"/>
        <v>USMC Les Clayes sous Bois</v>
      </c>
      <c r="G147" s="42" t="str">
        <f t="shared" si="57"/>
        <v xml:space="preserve">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58"/>
        <v>445</v>
      </c>
      <c r="D148" s="41" t="str">
        <f t="shared" si="59"/>
        <v>Eros PEIRERA</v>
      </c>
      <c r="E148" s="42" t="str">
        <f t="shared" si="54"/>
        <v>H</v>
      </c>
      <c r="F148" s="42" t="str">
        <f t="shared" si="55"/>
        <v>ORC Epone</v>
      </c>
      <c r="G148" s="42" t="str">
        <f t="shared" si="57"/>
        <v xml:space="preserve">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58"/>
        <v>412</v>
      </c>
      <c r="D149" s="41" t="str">
        <f t="shared" si="59"/>
        <v>Maxence DUPRAZ</v>
      </c>
      <c r="E149" s="42" t="str">
        <f t="shared" si="54"/>
        <v>H</v>
      </c>
      <c r="F149" s="42" t="str">
        <f t="shared" si="55"/>
        <v>Les Sangliers du Vexin</v>
      </c>
      <c r="G149" s="42" t="str">
        <f t="shared" si="57"/>
        <v xml:space="preserve">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58"/>
        <v>419</v>
      </c>
      <c r="D150" s="41" t="str">
        <f t="shared" si="59"/>
        <v>Valentin BERNARD</v>
      </c>
      <c r="E150" s="42" t="str">
        <f t="shared" si="54"/>
        <v>H</v>
      </c>
      <c r="F150" s="42" t="str">
        <f t="shared" si="55"/>
        <v>Stade de l'Est Pavillonnais</v>
      </c>
      <c r="G150" s="42" t="str">
        <f t="shared" si="57"/>
        <v xml:space="preserve">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58"/>
        <v>443</v>
      </c>
      <c r="D151" s="41" t="str">
        <f t="shared" si="59"/>
        <v>Reynier ROUX</v>
      </c>
      <c r="E151" s="42" t="str">
        <f t="shared" si="54"/>
        <v>H</v>
      </c>
      <c r="F151" s="42" t="str">
        <f t="shared" si="55"/>
        <v>ASS. CYLCISTE MARINES</v>
      </c>
      <c r="G151" s="42" t="str">
        <f t="shared" si="57"/>
        <v xml:space="preserve">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58"/>
        <v>416</v>
      </c>
      <c r="D152" s="41" t="str">
        <f t="shared" si="59"/>
        <v>Gabriel CARRERE</v>
      </c>
      <c r="E152" s="42" t="str">
        <f t="shared" si="54"/>
        <v>H</v>
      </c>
      <c r="F152" s="42" t="str">
        <f t="shared" si="55"/>
        <v>ES PERSAN</v>
      </c>
      <c r="G152" s="42" t="str">
        <f t="shared" si="57"/>
        <v xml:space="preserve">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58"/>
        <v>446</v>
      </c>
      <c r="D153" s="41" t="str">
        <f t="shared" si="59"/>
        <v>Hadi Cheik</v>
      </c>
      <c r="E153" s="42" t="str">
        <f t="shared" si="54"/>
        <v>H</v>
      </c>
      <c r="F153" s="42" t="str">
        <f t="shared" si="55"/>
        <v>CLOCA Cycle</v>
      </c>
      <c r="G153" s="42" t="str">
        <f t="shared" si="57"/>
        <v xml:space="preserve">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58"/>
        <v>407</v>
      </c>
      <c r="D154" s="41" t="str">
        <f t="shared" si="59"/>
        <v>Lucas PRATTICO</v>
      </c>
      <c r="E154" s="42" t="str">
        <f t="shared" si="54"/>
        <v>H</v>
      </c>
      <c r="F154" s="42" t="str">
        <f t="shared" si="55"/>
        <v>BONNIERES VTT</v>
      </c>
      <c r="G154" s="42" t="str">
        <f t="shared" si="57"/>
        <v xml:space="preserve">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58"/>
        <v>0</v>
      </c>
      <c r="D155" s="41" t="str">
        <f t="shared" si="59"/>
        <v xml:space="preserve">  </v>
      </c>
      <c r="E155" s="42" t="str">
        <f t="shared" si="54"/>
        <v xml:space="preserve"> </v>
      </c>
      <c r="F155" s="42" t="str">
        <f t="shared" si="55"/>
        <v xml:space="preserve">  </v>
      </c>
      <c r="G155" s="42" t="str">
        <f t="shared" si="57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58"/>
        <v>0</v>
      </c>
      <c r="D156" s="41" t="str">
        <f t="shared" si="59"/>
        <v xml:space="preserve">  </v>
      </c>
      <c r="E156" s="42" t="str">
        <f t="shared" si="54"/>
        <v xml:space="preserve"> </v>
      </c>
      <c r="F156" s="42" t="str">
        <f t="shared" si="55"/>
        <v xml:space="preserve">  </v>
      </c>
      <c r="G156" s="42" t="str">
        <f t="shared" si="57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58"/>
        <v>0</v>
      </c>
      <c r="D157" s="41" t="str">
        <f t="shared" si="59"/>
        <v xml:space="preserve">  </v>
      </c>
      <c r="E157" s="42" t="str">
        <f t="shared" si="54"/>
        <v xml:space="preserve"> </v>
      </c>
      <c r="F157" s="42" t="str">
        <f t="shared" si="55"/>
        <v xml:space="preserve">  </v>
      </c>
      <c r="G157" s="42" t="str">
        <f t="shared" si="57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58"/>
        <v>0</v>
      </c>
      <c r="D158" s="41" t="str">
        <f t="shared" si="59"/>
        <v xml:space="preserve">  </v>
      </c>
      <c r="E158" s="42" t="str">
        <f t="shared" si="54"/>
        <v xml:space="preserve"> </v>
      </c>
      <c r="F158" s="42" t="str">
        <f t="shared" si="55"/>
        <v xml:space="preserve">  </v>
      </c>
      <c r="G158" s="42" t="str">
        <f t="shared" si="57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58"/>
        <v>0</v>
      </c>
      <c r="D159" s="41" t="str">
        <f t="shared" si="59"/>
        <v xml:space="preserve">  </v>
      </c>
      <c r="E159" s="42" t="str">
        <f t="shared" si="54"/>
        <v xml:space="preserve"> </v>
      </c>
      <c r="F159" s="42" t="str">
        <f t="shared" si="55"/>
        <v xml:space="preserve">  </v>
      </c>
      <c r="G159" s="42" t="str">
        <f t="shared" si="57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58"/>
        <v>0</v>
      </c>
      <c r="D160" s="41" t="str">
        <f t="shared" si="59"/>
        <v xml:space="preserve">  </v>
      </c>
      <c r="E160" s="42" t="str">
        <f t="shared" si="54"/>
        <v xml:space="preserve"> </v>
      </c>
      <c r="F160" s="42" t="str">
        <f t="shared" si="55"/>
        <v xml:space="preserve">  </v>
      </c>
      <c r="G160" s="42" t="str">
        <f t="shared" si="57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58"/>
        <v>0</v>
      </c>
      <c r="D161" s="41" t="str">
        <f t="shared" si="59"/>
        <v xml:space="preserve">  </v>
      </c>
      <c r="E161" s="42" t="str">
        <f t="shared" si="54"/>
        <v xml:space="preserve"> </v>
      </c>
      <c r="F161" s="42" t="str">
        <f t="shared" si="55"/>
        <v xml:space="preserve">  </v>
      </c>
      <c r="G161" s="42" t="str">
        <f t="shared" si="57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58"/>
        <v>0</v>
      </c>
      <c r="D162" s="41" t="str">
        <f t="shared" si="59"/>
        <v xml:space="preserve">  </v>
      </c>
      <c r="E162" s="42" t="str">
        <f t="shared" si="54"/>
        <v xml:space="preserve"> </v>
      </c>
      <c r="F162" s="42" t="str">
        <f t="shared" si="55"/>
        <v xml:space="preserve">  </v>
      </c>
      <c r="G162" s="42" t="str">
        <f t="shared" si="57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58"/>
        <v>0</v>
      </c>
      <c r="D163" s="41" t="str">
        <f t="shared" si="59"/>
        <v xml:space="preserve">  </v>
      </c>
      <c r="E163" s="42" t="str">
        <f t="shared" si="54"/>
        <v xml:space="preserve"> </v>
      </c>
      <c r="F163" s="42" t="str">
        <f t="shared" si="55"/>
        <v xml:space="preserve">  </v>
      </c>
      <c r="G163" s="42" t="str">
        <f t="shared" si="57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58"/>
        <v>0</v>
      </c>
      <c r="D164" s="41" t="str">
        <f t="shared" si="59"/>
        <v xml:space="preserve">  </v>
      </c>
      <c r="E164" s="42" t="str">
        <f t="shared" si="54"/>
        <v xml:space="preserve"> </v>
      </c>
      <c r="F164" s="42" t="str">
        <f t="shared" si="55"/>
        <v xml:space="preserve">  </v>
      </c>
      <c r="G164" s="42" t="str">
        <f t="shared" si="57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58"/>
        <v>0</v>
      </c>
      <c r="D165" s="41" t="str">
        <f t="shared" si="59"/>
        <v xml:space="preserve">  </v>
      </c>
      <c r="E165" s="42" t="str">
        <f t="shared" si="54"/>
        <v xml:space="preserve"> </v>
      </c>
      <c r="F165" s="42" t="str">
        <f t="shared" si="55"/>
        <v xml:space="preserve">  </v>
      </c>
      <c r="G165" s="42" t="str">
        <f t="shared" si="57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58"/>
        <v>0</v>
      </c>
      <c r="D166" s="41" t="str">
        <f t="shared" si="59"/>
        <v xml:space="preserve">  </v>
      </c>
      <c r="E166" s="42" t="str">
        <f t="shared" si="54"/>
        <v xml:space="preserve"> </v>
      </c>
      <c r="F166" s="42" t="str">
        <f t="shared" si="55"/>
        <v xml:space="preserve">  </v>
      </c>
      <c r="G166" s="42" t="str">
        <f t="shared" si="57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58"/>
        <v>0</v>
      </c>
      <c r="D167" s="41" t="str">
        <f t="shared" si="59"/>
        <v xml:space="preserve">  </v>
      </c>
      <c r="E167" s="42" t="str">
        <f t="shared" si="54"/>
        <v xml:space="preserve"> </v>
      </c>
      <c r="F167" s="42" t="str">
        <f t="shared" si="55"/>
        <v xml:space="preserve">  </v>
      </c>
      <c r="G167" s="42" t="str">
        <f t="shared" si="57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58"/>
        <v>0</v>
      </c>
      <c r="D168" s="41" t="str">
        <f t="shared" si="59"/>
        <v xml:space="preserve">  </v>
      </c>
      <c r="E168" s="42" t="str">
        <f t="shared" si="54"/>
        <v xml:space="preserve"> </v>
      </c>
      <c r="F168" s="42" t="str">
        <f t="shared" si="55"/>
        <v xml:space="preserve">  </v>
      </c>
      <c r="G168" s="42" t="str">
        <f t="shared" si="57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58"/>
        <v>0</v>
      </c>
      <c r="D169" s="41" t="str">
        <f t="shared" si="59"/>
        <v xml:space="preserve">  </v>
      </c>
      <c r="E169" s="42" t="str">
        <f t="shared" si="54"/>
        <v xml:space="preserve"> </v>
      </c>
      <c r="F169" s="42" t="str">
        <f t="shared" si="55"/>
        <v xml:space="preserve">  </v>
      </c>
      <c r="G169" s="42" t="str">
        <f t="shared" si="57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58"/>
        <v>0</v>
      </c>
      <c r="D170" s="41" t="str">
        <f t="shared" si="59"/>
        <v xml:space="preserve">  </v>
      </c>
      <c r="E170" s="42" t="str">
        <f t="shared" si="54"/>
        <v xml:space="preserve"> </v>
      </c>
      <c r="F170" s="42" t="str">
        <f t="shared" si="55"/>
        <v xml:space="preserve">  </v>
      </c>
      <c r="G170" s="42" t="str">
        <f t="shared" si="57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58"/>
        <v>0</v>
      </c>
      <c r="D171" s="41" t="str">
        <f t="shared" si="59"/>
        <v xml:space="preserve">  </v>
      </c>
      <c r="E171" s="42" t="str">
        <f t="shared" si="54"/>
        <v xml:space="preserve"> </v>
      </c>
      <c r="F171" s="42" t="str">
        <f t="shared" si="55"/>
        <v xml:space="preserve">  </v>
      </c>
      <c r="G171" s="42" t="str">
        <f t="shared" si="57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58"/>
        <v>0</v>
      </c>
      <c r="D172" s="41" t="str">
        <f t="shared" si="59"/>
        <v xml:space="preserve">  </v>
      </c>
      <c r="E172" s="42" t="str">
        <f t="shared" si="54"/>
        <v xml:space="preserve"> </v>
      </c>
      <c r="F172" s="42" t="str">
        <f t="shared" si="55"/>
        <v xml:space="preserve">  </v>
      </c>
      <c r="G172" s="42" t="str">
        <f t="shared" si="57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58"/>
        <v>0</v>
      </c>
      <c r="D173" s="41" t="str">
        <f t="shared" si="59"/>
        <v xml:space="preserve">  </v>
      </c>
      <c r="E173" s="42" t="str">
        <f t="shared" si="54"/>
        <v xml:space="preserve"> </v>
      </c>
      <c r="F173" s="42" t="str">
        <f t="shared" si="55"/>
        <v xml:space="preserve">  </v>
      </c>
      <c r="G173" s="42" t="str">
        <f t="shared" si="57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58"/>
        <v>0</v>
      </c>
      <c r="D174" s="41" t="str">
        <f t="shared" si="59"/>
        <v xml:space="preserve">  </v>
      </c>
      <c r="E174" s="42" t="str">
        <f t="shared" si="54"/>
        <v xml:space="preserve"> </v>
      </c>
      <c r="F174" s="42" t="str">
        <f t="shared" si="55"/>
        <v xml:space="preserve">  </v>
      </c>
      <c r="G174" s="42" t="str">
        <f t="shared" si="57"/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58"/>
        <v>0</v>
      </c>
      <c r="D175" s="41" t="str">
        <f t="shared" ref="D175:D188" si="60">IF(C76&gt;0,D76,"  ")</f>
        <v xml:space="preserve">  </v>
      </c>
      <c r="E175" s="42" t="str">
        <f t="shared" ref="E175:E187" si="61">IF(C76&gt;0,E76," ")</f>
        <v xml:space="preserve"> </v>
      </c>
      <c r="F175" s="42" t="str">
        <f t="shared" ref="F175:F187" si="62">IF(C76&gt;0,F76,"  ")</f>
        <v xml:space="preserve">  </v>
      </c>
      <c r="G175" s="42" t="str">
        <f t="shared" ref="G175:G187" si="63">IF(C76&gt;0,G76,"  ")</f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ref="C176:C187" si="64">C77</f>
        <v>0</v>
      </c>
      <c r="D176" s="41" t="str">
        <f t="shared" si="60"/>
        <v xml:space="preserve">  </v>
      </c>
      <c r="E176" s="42" t="str">
        <f t="shared" si="61"/>
        <v xml:space="preserve"> </v>
      </c>
      <c r="F176" s="42" t="str">
        <f t="shared" si="62"/>
        <v xml:space="preserve">  </v>
      </c>
      <c r="G176" s="42" t="str">
        <f t="shared" si="63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4"/>
        <v>0</v>
      </c>
      <c r="D177" s="41" t="str">
        <f t="shared" si="60"/>
        <v xml:space="preserve">  </v>
      </c>
      <c r="E177" s="42" t="str">
        <f t="shared" si="61"/>
        <v xml:space="preserve"> </v>
      </c>
      <c r="F177" s="42" t="str">
        <f t="shared" si="62"/>
        <v xml:space="preserve">  </v>
      </c>
      <c r="G177" s="42" t="str">
        <f t="shared" si="63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4"/>
        <v>0</v>
      </c>
      <c r="D178" s="41" t="str">
        <f t="shared" si="60"/>
        <v xml:space="preserve">  </v>
      </c>
      <c r="E178" s="42" t="str">
        <f t="shared" si="61"/>
        <v xml:space="preserve"> </v>
      </c>
      <c r="F178" s="42" t="str">
        <f t="shared" si="62"/>
        <v xml:space="preserve">  </v>
      </c>
      <c r="G178" s="42" t="str">
        <f t="shared" si="63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4"/>
        <v>0</v>
      </c>
      <c r="D179" s="41" t="str">
        <f t="shared" si="60"/>
        <v xml:space="preserve">  </v>
      </c>
      <c r="E179" s="42" t="str">
        <f t="shared" si="61"/>
        <v xml:space="preserve"> </v>
      </c>
      <c r="F179" s="42" t="str">
        <f t="shared" si="62"/>
        <v xml:space="preserve">  </v>
      </c>
      <c r="G179" s="42" t="str">
        <f t="shared" si="63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4"/>
        <v>0</v>
      </c>
      <c r="D180" s="41" t="str">
        <f t="shared" si="60"/>
        <v xml:space="preserve">  </v>
      </c>
      <c r="E180" s="42" t="str">
        <f t="shared" si="61"/>
        <v xml:space="preserve"> </v>
      </c>
      <c r="F180" s="42" t="str">
        <f t="shared" si="62"/>
        <v xml:space="preserve">  </v>
      </c>
      <c r="G180" s="42" t="str">
        <f t="shared" si="63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4"/>
        <v>0</v>
      </c>
      <c r="D181" s="41" t="str">
        <f t="shared" si="60"/>
        <v xml:space="preserve">  </v>
      </c>
      <c r="E181" s="42" t="str">
        <f t="shared" si="61"/>
        <v xml:space="preserve"> </v>
      </c>
      <c r="F181" s="42" t="str">
        <f t="shared" si="62"/>
        <v xml:space="preserve">  </v>
      </c>
      <c r="G181" s="42" t="str">
        <f t="shared" si="63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4"/>
        <v>0</v>
      </c>
      <c r="D182" s="41" t="str">
        <f t="shared" si="60"/>
        <v xml:space="preserve">  </v>
      </c>
      <c r="E182" s="42" t="str">
        <f t="shared" si="61"/>
        <v xml:space="preserve"> </v>
      </c>
      <c r="F182" s="42" t="str">
        <f t="shared" si="62"/>
        <v xml:space="preserve">  </v>
      </c>
      <c r="G182" s="42" t="str">
        <f t="shared" si="63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4"/>
        <v>0</v>
      </c>
      <c r="D183" s="41" t="str">
        <f t="shared" si="60"/>
        <v xml:space="preserve">  </v>
      </c>
      <c r="E183" s="42" t="str">
        <f t="shared" si="61"/>
        <v xml:space="preserve"> </v>
      </c>
      <c r="F183" s="42" t="str">
        <f t="shared" si="62"/>
        <v xml:space="preserve">  </v>
      </c>
      <c r="G183" s="42" t="str">
        <f t="shared" si="63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4"/>
        <v>0</v>
      </c>
      <c r="D184" s="41" t="str">
        <f t="shared" si="60"/>
        <v xml:space="preserve">  </v>
      </c>
      <c r="E184" s="42" t="str">
        <f t="shared" si="61"/>
        <v xml:space="preserve"> </v>
      </c>
      <c r="F184" s="42" t="str">
        <f t="shared" si="62"/>
        <v xml:space="preserve">  </v>
      </c>
      <c r="G184" s="42" t="str">
        <f t="shared" si="63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4"/>
        <v>0</v>
      </c>
      <c r="D185" s="41" t="str">
        <f t="shared" si="60"/>
        <v xml:space="preserve">  </v>
      </c>
      <c r="E185" s="42" t="str">
        <f t="shared" si="61"/>
        <v xml:space="preserve"> </v>
      </c>
      <c r="F185" s="42" t="str">
        <f t="shared" si="62"/>
        <v xml:space="preserve">  </v>
      </c>
      <c r="G185" s="42" t="str">
        <f t="shared" si="63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4"/>
        <v>0</v>
      </c>
      <c r="D186" s="41" t="str">
        <f t="shared" si="60"/>
        <v xml:space="preserve">  </v>
      </c>
      <c r="E186" s="42" t="str">
        <f t="shared" si="61"/>
        <v xml:space="preserve"> </v>
      </c>
      <c r="F186" s="42" t="str">
        <f t="shared" si="62"/>
        <v xml:space="preserve">  </v>
      </c>
      <c r="G186" s="42" t="str">
        <f t="shared" si="63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4"/>
        <v>0</v>
      </c>
      <c r="D187" s="141" t="str">
        <f t="shared" si="60"/>
        <v xml:space="preserve">  </v>
      </c>
      <c r="E187" s="144" t="str">
        <f t="shared" si="61"/>
        <v xml:space="preserve"> </v>
      </c>
      <c r="F187" s="143" t="str">
        <f t="shared" si="62"/>
        <v xml:space="preserve">  </v>
      </c>
      <c r="G187" s="144" t="str">
        <f t="shared" si="63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0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T124:U124"/>
    <mergeCell ref="V124:AD124"/>
    <mergeCell ref="AE124:AG124"/>
    <mergeCell ref="AH124:AI124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18:U118"/>
    <mergeCell ref="V115:AD115"/>
    <mergeCell ref="AE118:AG118"/>
    <mergeCell ref="AH118:AI118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V118:AD118"/>
    <mergeCell ref="T115:U115"/>
    <mergeCell ref="AE115:AG115"/>
    <mergeCell ref="AH115:AI115"/>
    <mergeCell ref="T116:U116"/>
    <mergeCell ref="V116:AD116"/>
    <mergeCell ref="AE116:AG116"/>
    <mergeCell ref="AH116:AI116"/>
    <mergeCell ref="T117:U117"/>
    <mergeCell ref="V114:AD114"/>
    <mergeCell ref="AE117:AG117"/>
    <mergeCell ref="AH117:AI117"/>
    <mergeCell ref="V117:AD117"/>
    <mergeCell ref="T112:U112"/>
    <mergeCell ref="AE112:AG112"/>
    <mergeCell ref="AH112:AI112"/>
    <mergeCell ref="T113:U113"/>
    <mergeCell ref="V112:AD112"/>
    <mergeCell ref="AE113:AG113"/>
    <mergeCell ref="AH113:AI113"/>
    <mergeCell ref="T114:U114"/>
    <mergeCell ref="AE114:AG114"/>
    <mergeCell ref="AH114:AI114"/>
    <mergeCell ref="V113:AD113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</mergeCells>
  <phoneticPr fontId="9" type="noConversion"/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3" manualBreakCount="3">
    <brk id="47" max="1638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69A95-DB8D-40D3-85D9-BF3B47462855}">
  <dimension ref="A1:Q50"/>
  <sheetViews>
    <sheetView workbookViewId="0">
      <selection activeCell="B11" sqref="B11"/>
    </sheetView>
  </sheetViews>
  <sheetFormatPr baseColWidth="10" defaultRowHeight="12.75" x14ac:dyDescent="0.2"/>
  <cols>
    <col min="1" max="1" width="6.7109375" style="1" customWidth="1"/>
    <col min="2" max="2" width="9.85546875" customWidth="1"/>
    <col min="3" max="3" width="2" customWidth="1"/>
    <col min="4" max="4" width="6.7109375" style="1" customWidth="1"/>
    <col min="5" max="5" width="9.85546875" customWidth="1"/>
    <col min="6" max="6" width="2" customWidth="1"/>
    <col min="7" max="7" width="7.5703125" style="1" customWidth="1"/>
    <col min="8" max="8" width="10.28515625" customWidth="1"/>
    <col min="9" max="9" width="2" customWidth="1"/>
    <col min="10" max="10" width="7.85546875" style="1" customWidth="1"/>
    <col min="11" max="11" width="11.42578125" customWidth="1"/>
    <col min="12" max="12" width="2" customWidth="1"/>
    <col min="13" max="13" width="7.140625" style="1" customWidth="1"/>
    <col min="14" max="14" width="11.140625" customWidth="1"/>
    <col min="15" max="15" width="4.5703125" customWidth="1"/>
    <col min="17" max="17" width="13.28515625" customWidth="1"/>
  </cols>
  <sheetData>
    <row r="1" spans="1:17" ht="15.75" x14ac:dyDescent="0.25">
      <c r="A1" s="232" t="s">
        <v>77</v>
      </c>
      <c r="B1" s="232"/>
      <c r="C1" s="148"/>
      <c r="D1" s="232" t="s">
        <v>78</v>
      </c>
      <c r="E1" s="232"/>
      <c r="F1" s="148"/>
      <c r="G1" s="232" t="s">
        <v>79</v>
      </c>
      <c r="H1" s="232"/>
      <c r="I1" s="148"/>
      <c r="J1" s="232" t="s">
        <v>80</v>
      </c>
      <c r="K1" s="232"/>
      <c r="L1" s="148"/>
      <c r="M1" s="232" t="s">
        <v>81</v>
      </c>
      <c r="N1" s="232"/>
      <c r="P1" s="231"/>
      <c r="Q1" s="231"/>
    </row>
    <row r="3" spans="1:17" x14ac:dyDescent="0.2">
      <c r="A3" s="233" t="s">
        <v>76</v>
      </c>
      <c r="B3" s="233"/>
      <c r="D3" s="150" t="s">
        <v>76</v>
      </c>
      <c r="E3" s="150"/>
      <c r="G3" s="233" t="s">
        <v>76</v>
      </c>
      <c r="H3" s="233"/>
      <c r="J3" s="233" t="s">
        <v>76</v>
      </c>
      <c r="K3" s="233"/>
      <c r="M3" s="233" t="s">
        <v>76</v>
      </c>
      <c r="N3" s="233"/>
    </row>
    <row r="4" spans="1:17" x14ac:dyDescent="0.2">
      <c r="A4" s="149">
        <f>'série A'!C11</f>
        <v>6</v>
      </c>
      <c r="B4" s="147">
        <f t="shared" ref="B4:B50" ca="1" si="0">RAND()</f>
        <v>0.30689758569370185</v>
      </c>
      <c r="D4" s="149">
        <f>'série B'!C11</f>
        <v>125</v>
      </c>
      <c r="E4" s="147">
        <f t="shared" ref="E4:E50" ca="1" si="1">RAND()</f>
        <v>0.22015935079660087</v>
      </c>
      <c r="G4" s="149">
        <f>'série C'!C11</f>
        <v>227</v>
      </c>
      <c r="H4" s="147">
        <f t="shared" ref="H4:H50" ca="1" si="2">RAND()</f>
        <v>0.32793881435889594</v>
      </c>
      <c r="J4" s="149">
        <f>'série D'!C11</f>
        <v>340</v>
      </c>
      <c r="K4" s="147">
        <f t="shared" ref="K4:K50" ca="1" si="3">RAND()</f>
        <v>0.21685168999059734</v>
      </c>
      <c r="M4" s="149">
        <f>'série E'!C11</f>
        <v>429</v>
      </c>
      <c r="N4" s="147">
        <f t="shared" ref="N4:N50" ca="1" si="4">RAND()</f>
        <v>0.20767235537630546</v>
      </c>
    </row>
    <row r="5" spans="1:17" x14ac:dyDescent="0.2">
      <c r="A5" s="149">
        <f>'série A'!C12</f>
        <v>2</v>
      </c>
      <c r="B5" s="147">
        <f t="shared" ca="1" si="0"/>
        <v>4.1273356551469464E-2</v>
      </c>
      <c r="D5" s="149">
        <f>'série B'!C12</f>
        <v>124</v>
      </c>
      <c r="E5" s="147">
        <f t="shared" ca="1" si="1"/>
        <v>0.42879621138347057</v>
      </c>
      <c r="G5" s="149">
        <f>'série C'!C12</f>
        <v>232</v>
      </c>
      <c r="H5" s="147">
        <f t="shared" ca="1" si="2"/>
        <v>0.41021362134733785</v>
      </c>
      <c r="J5" s="149">
        <f>'série D'!C12</f>
        <v>324</v>
      </c>
      <c r="K5" s="147">
        <f t="shared" ca="1" si="3"/>
        <v>0.50924130911648513</v>
      </c>
      <c r="M5" s="149">
        <f>'série E'!C12</f>
        <v>431</v>
      </c>
      <c r="N5" s="147">
        <f t="shared" ca="1" si="4"/>
        <v>0.17087532517071402</v>
      </c>
    </row>
    <row r="6" spans="1:17" x14ac:dyDescent="0.2">
      <c r="A6" s="149">
        <f>'série A'!C13</f>
        <v>3</v>
      </c>
      <c r="B6" s="147">
        <f t="shared" ca="1" si="0"/>
        <v>0.38687632047284626</v>
      </c>
      <c r="D6" s="149">
        <f>'série B'!C13</f>
        <v>113</v>
      </c>
      <c r="E6" s="147">
        <f t="shared" ca="1" si="1"/>
        <v>0.25440203658617844</v>
      </c>
      <c r="G6" s="149">
        <f>'série C'!C13</f>
        <v>234</v>
      </c>
      <c r="H6" s="147">
        <f t="shared" ca="1" si="2"/>
        <v>1.3705858214018485E-2</v>
      </c>
      <c r="J6" s="149">
        <f>'série D'!C13</f>
        <v>335</v>
      </c>
      <c r="K6" s="147">
        <f t="shared" ca="1" si="3"/>
        <v>0.74944610539781487</v>
      </c>
      <c r="M6" s="149">
        <f>'série E'!C13</f>
        <v>444</v>
      </c>
      <c r="N6" s="147">
        <f t="shared" ca="1" si="4"/>
        <v>0.78686996045747648</v>
      </c>
    </row>
    <row r="7" spans="1:17" x14ac:dyDescent="0.2">
      <c r="A7" s="149">
        <f>'série A'!C14</f>
        <v>4</v>
      </c>
      <c r="B7" s="147">
        <f t="shared" ca="1" si="0"/>
        <v>0.54677354613525331</v>
      </c>
      <c r="D7" s="149">
        <f>'série B'!C14</f>
        <v>122</v>
      </c>
      <c r="E7" s="147">
        <f t="shared" ca="1" si="1"/>
        <v>0.1601002677559954</v>
      </c>
      <c r="G7" s="149">
        <f>'série C'!C14</f>
        <v>224</v>
      </c>
      <c r="H7" s="147">
        <f t="shared" ca="1" si="2"/>
        <v>0.91055366612354671</v>
      </c>
      <c r="J7" s="149">
        <f>'série D'!C14</f>
        <v>343</v>
      </c>
      <c r="K7" s="147">
        <f t="shared" ca="1" si="3"/>
        <v>0.91253208959883736</v>
      </c>
      <c r="M7" s="149">
        <f>'série E'!C14</f>
        <v>423</v>
      </c>
      <c r="N7" s="147">
        <f t="shared" ca="1" si="4"/>
        <v>0.22421103297039913</v>
      </c>
    </row>
    <row r="8" spans="1:17" x14ac:dyDescent="0.2">
      <c r="A8" s="149">
        <f>'série A'!C15</f>
        <v>5</v>
      </c>
      <c r="B8" s="147">
        <f t="shared" ca="1" si="0"/>
        <v>0.88938991581681803</v>
      </c>
      <c r="D8" s="149">
        <f>'série B'!C15</f>
        <v>126</v>
      </c>
      <c r="E8" s="147">
        <f t="shared" ca="1" si="1"/>
        <v>0.27723005439814508</v>
      </c>
      <c r="G8" s="149">
        <f>'série C'!C15</f>
        <v>204</v>
      </c>
      <c r="H8" s="147">
        <f t="shared" ca="1" si="2"/>
        <v>0.36571983307918032</v>
      </c>
      <c r="J8" s="149">
        <f>'série D'!C15</f>
        <v>332</v>
      </c>
      <c r="K8" s="147">
        <f t="shared" ca="1" si="3"/>
        <v>0.27532419206063263</v>
      </c>
      <c r="M8" s="149">
        <f>'série E'!C15</f>
        <v>405</v>
      </c>
      <c r="N8" s="147">
        <f t="shared" ca="1" si="4"/>
        <v>0.30694317987000286</v>
      </c>
    </row>
    <row r="9" spans="1:17" x14ac:dyDescent="0.2">
      <c r="A9" s="149">
        <f>'série A'!C16</f>
        <v>0</v>
      </c>
      <c r="B9" s="147">
        <f t="shared" ca="1" si="0"/>
        <v>0.26682673653201638</v>
      </c>
      <c r="D9" s="149">
        <f>'série B'!C16</f>
        <v>102</v>
      </c>
      <c r="E9" s="147">
        <f t="shared" ca="1" si="1"/>
        <v>0.99777489903641192</v>
      </c>
      <c r="G9" s="149">
        <f>'série C'!C16</f>
        <v>225</v>
      </c>
      <c r="H9" s="147">
        <f t="shared" ca="1" si="2"/>
        <v>0.10584145048107918</v>
      </c>
      <c r="J9" s="149">
        <f>'série D'!C16</f>
        <v>336</v>
      </c>
      <c r="K9" s="147">
        <f t="shared" ca="1" si="3"/>
        <v>0.14544409916336987</v>
      </c>
      <c r="M9" s="149">
        <f>'série E'!C16</f>
        <v>440</v>
      </c>
      <c r="N9" s="147">
        <f t="shared" ca="1" si="4"/>
        <v>0.81062645522170784</v>
      </c>
    </row>
    <row r="10" spans="1:17" x14ac:dyDescent="0.2">
      <c r="A10" s="149">
        <f>'série A'!C17</f>
        <v>0</v>
      </c>
      <c r="B10" s="147">
        <f t="shared" ca="1" si="0"/>
        <v>0.23058983005461464</v>
      </c>
      <c r="D10" s="149">
        <f>'série B'!C17</f>
        <v>119</v>
      </c>
      <c r="E10" s="147">
        <f t="shared" ca="1" si="1"/>
        <v>9.4904114485655278E-2</v>
      </c>
      <c r="G10" s="149">
        <f>'série C'!C17</f>
        <v>229</v>
      </c>
      <c r="H10" s="147">
        <f t="shared" ca="1" si="2"/>
        <v>0.20611709659408184</v>
      </c>
      <c r="J10" s="149">
        <f>'série D'!C17</f>
        <v>331</v>
      </c>
      <c r="K10" s="147">
        <f t="shared" ca="1" si="3"/>
        <v>0.57940095214572973</v>
      </c>
      <c r="M10" s="149">
        <f>'série E'!C17</f>
        <v>424</v>
      </c>
      <c r="N10" s="147">
        <f t="shared" ca="1" si="4"/>
        <v>0.16916661768577779</v>
      </c>
    </row>
    <row r="11" spans="1:17" x14ac:dyDescent="0.2">
      <c r="A11" s="149">
        <f>'série A'!C18</f>
        <v>0</v>
      </c>
      <c r="B11" s="147">
        <f t="shared" ca="1" si="0"/>
        <v>0.23731508421511871</v>
      </c>
      <c r="D11" s="149">
        <f>'série B'!C18</f>
        <v>128</v>
      </c>
      <c r="E11" s="147">
        <f t="shared" ca="1" si="1"/>
        <v>0.57601921926322208</v>
      </c>
      <c r="G11" s="149">
        <f>'série C'!C18</f>
        <v>213</v>
      </c>
      <c r="H11" s="147">
        <f t="shared" ca="1" si="2"/>
        <v>0.60436963666184729</v>
      </c>
      <c r="J11" s="149">
        <f>'série D'!C18</f>
        <v>318</v>
      </c>
      <c r="K11" s="147">
        <f t="shared" ca="1" si="3"/>
        <v>0.4319087289891772</v>
      </c>
      <c r="M11" s="149">
        <f>'série E'!C18</f>
        <v>439</v>
      </c>
      <c r="N11" s="147">
        <f t="shared" ca="1" si="4"/>
        <v>0.678455794480468</v>
      </c>
    </row>
    <row r="12" spans="1:17" x14ac:dyDescent="0.2">
      <c r="A12" s="149">
        <f>'série A'!C19</f>
        <v>0</v>
      </c>
      <c r="B12" s="147">
        <f t="shared" ca="1" si="0"/>
        <v>0.14992851604257973</v>
      </c>
      <c r="D12" s="149">
        <f>'série B'!C19</f>
        <v>101</v>
      </c>
      <c r="E12" s="147">
        <f t="shared" ca="1" si="1"/>
        <v>0.91933954729322953</v>
      </c>
      <c r="G12" s="149">
        <f>'série C'!C19</f>
        <v>216</v>
      </c>
      <c r="H12" s="147">
        <f t="shared" ca="1" si="2"/>
        <v>0.50919861819470413</v>
      </c>
      <c r="J12" s="149">
        <f>'série D'!C19</f>
        <v>317</v>
      </c>
      <c r="K12" s="147">
        <f t="shared" ca="1" si="3"/>
        <v>0.51509934062009066</v>
      </c>
      <c r="M12" s="149">
        <f>'série E'!C19</f>
        <v>403</v>
      </c>
      <c r="N12" s="147">
        <f t="shared" ca="1" si="4"/>
        <v>0.57507858185972915</v>
      </c>
    </row>
    <row r="13" spans="1:17" x14ac:dyDescent="0.2">
      <c r="A13" s="149">
        <f>'série A'!C20</f>
        <v>0</v>
      </c>
      <c r="B13" s="147">
        <f t="shared" ca="1" si="0"/>
        <v>0.5684837499195099</v>
      </c>
      <c r="D13" s="149">
        <f>'série B'!C20</f>
        <v>129</v>
      </c>
      <c r="E13" s="147">
        <f t="shared" ca="1" si="1"/>
        <v>0.85262640359227848</v>
      </c>
      <c r="G13" s="149">
        <f>'série C'!C20</f>
        <v>226</v>
      </c>
      <c r="H13" s="147">
        <f t="shared" ca="1" si="2"/>
        <v>0.1107840162923196</v>
      </c>
      <c r="J13" s="149">
        <f>'série D'!C20</f>
        <v>338</v>
      </c>
      <c r="K13" s="147">
        <f t="shared" ca="1" si="3"/>
        <v>0.26344136545471419</v>
      </c>
      <c r="M13" s="149">
        <f>'série E'!C20</f>
        <v>487</v>
      </c>
      <c r="N13" s="147">
        <f t="shared" ca="1" si="4"/>
        <v>0.59690241503939001</v>
      </c>
    </row>
    <row r="14" spans="1:17" x14ac:dyDescent="0.2">
      <c r="A14" s="149">
        <f>'série A'!C21</f>
        <v>0</v>
      </c>
      <c r="B14" s="147">
        <f t="shared" ca="1" si="0"/>
        <v>0.92468716952568664</v>
      </c>
      <c r="D14" s="149">
        <f>'série B'!C21</f>
        <v>182</v>
      </c>
      <c r="E14" s="147">
        <f t="shared" ca="1" si="1"/>
        <v>0.43867025957016259</v>
      </c>
      <c r="G14" s="149">
        <f>'série C'!C21</f>
        <v>218</v>
      </c>
      <c r="H14" s="147">
        <f t="shared" ca="1" si="2"/>
        <v>0.26049464875909001</v>
      </c>
      <c r="J14" s="149">
        <f>'série D'!C21</f>
        <v>328</v>
      </c>
      <c r="K14" s="147">
        <f t="shared" ca="1" si="3"/>
        <v>0.86125986871448512</v>
      </c>
      <c r="M14" s="149">
        <f>'série E'!C21</f>
        <v>441</v>
      </c>
      <c r="N14" s="147">
        <f t="shared" ca="1" si="4"/>
        <v>0.722732942528164</v>
      </c>
    </row>
    <row r="15" spans="1:17" x14ac:dyDescent="0.2">
      <c r="A15" s="149">
        <f>'série A'!C22</f>
        <v>0</v>
      </c>
      <c r="B15" s="147">
        <f t="shared" ca="1" si="0"/>
        <v>0.79107246345808746</v>
      </c>
      <c r="D15" s="149">
        <f>'série B'!C22</f>
        <v>117</v>
      </c>
      <c r="E15" s="147">
        <f t="shared" ca="1" si="1"/>
        <v>1.0981576891577194E-2</v>
      </c>
      <c r="G15" s="149">
        <f>'série C'!C22</f>
        <v>223</v>
      </c>
      <c r="H15" s="147">
        <f t="shared" ca="1" si="2"/>
        <v>0.49833370063846028</v>
      </c>
      <c r="J15" s="149">
        <f>'série D'!C22</f>
        <v>327</v>
      </c>
      <c r="K15" s="147">
        <f t="shared" ca="1" si="3"/>
        <v>0.1893140574428257</v>
      </c>
      <c r="M15" s="149">
        <f>'série E'!C22</f>
        <v>409</v>
      </c>
      <c r="N15" s="147">
        <f t="shared" ca="1" si="4"/>
        <v>0.50934278516789422</v>
      </c>
    </row>
    <row r="16" spans="1:17" x14ac:dyDescent="0.2">
      <c r="A16" s="149">
        <f>'série A'!C23</f>
        <v>0</v>
      </c>
      <c r="B16" s="147">
        <f t="shared" ca="1" si="0"/>
        <v>0.96841614390273978</v>
      </c>
      <c r="D16" s="149">
        <f>'série B'!C23</f>
        <v>121</v>
      </c>
      <c r="E16" s="147">
        <f t="shared" ca="1" si="1"/>
        <v>0.72237885739080798</v>
      </c>
      <c r="G16" s="149">
        <f>'série C'!C23</f>
        <v>201</v>
      </c>
      <c r="H16" s="147">
        <f t="shared" ca="1" si="2"/>
        <v>0.87007277534765048</v>
      </c>
      <c r="J16" s="149">
        <f>'série D'!C23</f>
        <v>334</v>
      </c>
      <c r="K16" s="147">
        <f t="shared" ca="1" si="3"/>
        <v>0.30866895636433622</v>
      </c>
      <c r="M16" s="149">
        <f>'série E'!C23</f>
        <v>435</v>
      </c>
      <c r="N16" s="147">
        <f t="shared" ca="1" si="4"/>
        <v>0.55933573035993545</v>
      </c>
    </row>
    <row r="17" spans="1:14" x14ac:dyDescent="0.2">
      <c r="A17" s="149">
        <f>'série A'!C24</f>
        <v>0</v>
      </c>
      <c r="B17" s="147">
        <f t="shared" ca="1" si="0"/>
        <v>0.23300768561542762</v>
      </c>
      <c r="D17" s="149">
        <f>'série B'!C24</f>
        <v>183</v>
      </c>
      <c r="E17" s="147">
        <f t="shared" ca="1" si="1"/>
        <v>0.63783558693956743</v>
      </c>
      <c r="G17" s="149">
        <f>'série C'!C24</f>
        <v>215</v>
      </c>
      <c r="H17" s="147">
        <f t="shared" ca="1" si="2"/>
        <v>0.54703475483657182</v>
      </c>
      <c r="J17" s="149">
        <f>'série D'!C24</f>
        <v>383</v>
      </c>
      <c r="K17" s="147">
        <f t="shared" ca="1" si="3"/>
        <v>0.14491488541161657</v>
      </c>
      <c r="M17" s="149">
        <f>'série E'!C24</f>
        <v>428</v>
      </c>
      <c r="N17" s="147">
        <f t="shared" ca="1" si="4"/>
        <v>0.7351219178256192</v>
      </c>
    </row>
    <row r="18" spans="1:14" x14ac:dyDescent="0.2">
      <c r="A18" s="149">
        <f>'série A'!C25</f>
        <v>0</v>
      </c>
      <c r="B18" s="147">
        <f t="shared" ca="1" si="0"/>
        <v>0.4925990420481996</v>
      </c>
      <c r="D18" s="149">
        <f>'série B'!C25</f>
        <v>123</v>
      </c>
      <c r="E18" s="147">
        <f t="shared" ca="1" si="1"/>
        <v>0.21197957010603863</v>
      </c>
      <c r="G18" s="149">
        <f>'série C'!C25</f>
        <v>281</v>
      </c>
      <c r="H18" s="147">
        <f t="shared" ca="1" si="2"/>
        <v>0.60844295514409952</v>
      </c>
      <c r="J18" s="149">
        <f>'série D'!C25</f>
        <v>337</v>
      </c>
      <c r="K18" s="147">
        <f t="shared" ca="1" si="3"/>
        <v>0.88856862366959166</v>
      </c>
      <c r="M18" s="149">
        <f>'série E'!C25</f>
        <v>486</v>
      </c>
      <c r="N18" s="147">
        <f t="shared" ca="1" si="4"/>
        <v>0.5673205061473019</v>
      </c>
    </row>
    <row r="19" spans="1:14" x14ac:dyDescent="0.2">
      <c r="A19" s="149">
        <f>'série A'!C26</f>
        <v>0</v>
      </c>
      <c r="B19" s="147">
        <f t="shared" ca="1" si="0"/>
        <v>0.82919134062046884</v>
      </c>
      <c r="D19" s="149">
        <f>'série B'!C26</f>
        <v>127</v>
      </c>
      <c r="E19" s="147">
        <f t="shared" ca="1" si="1"/>
        <v>0.87557605250416559</v>
      </c>
      <c r="G19" s="149">
        <f>'série C'!C26</f>
        <v>202</v>
      </c>
      <c r="H19" s="147">
        <f t="shared" ca="1" si="2"/>
        <v>0.19729585963619245</v>
      </c>
      <c r="J19" s="149">
        <f>'série D'!C26</f>
        <v>301</v>
      </c>
      <c r="K19" s="147">
        <f t="shared" ca="1" si="3"/>
        <v>0.30253676431421006</v>
      </c>
      <c r="M19" s="149">
        <f>'série E'!C26</f>
        <v>411</v>
      </c>
      <c r="N19" s="147">
        <f t="shared" ca="1" si="4"/>
        <v>1.1809082870000487E-2</v>
      </c>
    </row>
    <row r="20" spans="1:14" x14ac:dyDescent="0.2">
      <c r="A20" s="149">
        <f>'série A'!C27</f>
        <v>0</v>
      </c>
      <c r="B20" s="147">
        <f t="shared" ca="1" si="0"/>
        <v>0.74659625565765431</v>
      </c>
      <c r="D20" s="149">
        <f>'série B'!C27</f>
        <v>118</v>
      </c>
      <c r="E20" s="147">
        <f t="shared" ca="1" si="1"/>
        <v>0.48135481883463282</v>
      </c>
      <c r="G20" s="149">
        <f>'série C'!C27</f>
        <v>231</v>
      </c>
      <c r="H20" s="147">
        <f t="shared" ca="1" si="2"/>
        <v>0.32879452853160329</v>
      </c>
      <c r="J20" s="149">
        <f>'série D'!C27</f>
        <v>305</v>
      </c>
      <c r="K20" s="147">
        <f t="shared" ca="1" si="3"/>
        <v>0.15994579073371817</v>
      </c>
      <c r="M20" s="149">
        <f>'série E'!C27</f>
        <v>420</v>
      </c>
      <c r="N20" s="147">
        <f t="shared" ca="1" si="4"/>
        <v>0.56493559456512832</v>
      </c>
    </row>
    <row r="21" spans="1:14" x14ac:dyDescent="0.2">
      <c r="A21" s="149">
        <f>'série A'!C28</f>
        <v>0</v>
      </c>
      <c r="B21" s="147">
        <f t="shared" ca="1" si="0"/>
        <v>0.90659104523734935</v>
      </c>
      <c r="D21" s="149">
        <f>'série B'!C28</f>
        <v>130</v>
      </c>
      <c r="E21" s="147">
        <f t="shared" ca="1" si="1"/>
        <v>0.46550139031326321</v>
      </c>
      <c r="G21" s="149">
        <f>'série C'!C28</f>
        <v>288</v>
      </c>
      <c r="H21" s="147">
        <f t="shared" ca="1" si="2"/>
        <v>0.14439563869719629</v>
      </c>
      <c r="J21" s="149">
        <f>'série D'!C28</f>
        <v>321</v>
      </c>
      <c r="K21" s="147">
        <f t="shared" ca="1" si="3"/>
        <v>0.47223716700792606</v>
      </c>
      <c r="M21" s="149">
        <f>'série E'!C28</f>
        <v>422</v>
      </c>
      <c r="N21" s="147">
        <f t="shared" ca="1" si="4"/>
        <v>0.66777854104521051</v>
      </c>
    </row>
    <row r="22" spans="1:14" x14ac:dyDescent="0.2">
      <c r="A22" s="149">
        <f>'série A'!C29</f>
        <v>0</v>
      </c>
      <c r="B22" s="147">
        <f t="shared" ca="1" si="0"/>
        <v>0.23287832670560449</v>
      </c>
      <c r="D22" s="149">
        <f>'série B'!C29</f>
        <v>109</v>
      </c>
      <c r="E22" s="147">
        <f t="shared" ca="1" si="1"/>
        <v>0.96986691670997127</v>
      </c>
      <c r="G22" s="149">
        <f>'série C'!C29</f>
        <v>220</v>
      </c>
      <c r="H22" s="147">
        <f t="shared" ca="1" si="2"/>
        <v>0.59133662337780346</v>
      </c>
      <c r="J22" s="149">
        <f>'série D'!C29</f>
        <v>307</v>
      </c>
      <c r="K22" s="147">
        <f t="shared" ca="1" si="3"/>
        <v>0.78982390707391981</v>
      </c>
      <c r="M22" s="149">
        <f>'série E'!C29</f>
        <v>421</v>
      </c>
      <c r="N22" s="147">
        <f t="shared" ca="1" si="4"/>
        <v>0.49487980420438515</v>
      </c>
    </row>
    <row r="23" spans="1:14" x14ac:dyDescent="0.2">
      <c r="A23" s="149">
        <f>'série A'!C30</f>
        <v>0</v>
      </c>
      <c r="B23" s="147">
        <f t="shared" ca="1" si="0"/>
        <v>0.42328057580480827</v>
      </c>
      <c r="D23" s="149">
        <f>'série B'!C30</f>
        <v>103</v>
      </c>
      <c r="E23" s="147">
        <f t="shared" ca="1" si="1"/>
        <v>0.86518351423846995</v>
      </c>
      <c r="G23" s="149">
        <f>'série C'!C30</f>
        <v>211</v>
      </c>
      <c r="H23" s="147">
        <f t="shared" ca="1" si="2"/>
        <v>0.17861531520107143</v>
      </c>
      <c r="J23" s="149">
        <f>'série D'!C30</f>
        <v>323</v>
      </c>
      <c r="K23" s="147">
        <f t="shared" ca="1" si="3"/>
        <v>0.15294558207535081</v>
      </c>
      <c r="M23" s="149">
        <f>'série E'!C30</f>
        <v>484</v>
      </c>
      <c r="N23" s="147">
        <f t="shared" ca="1" si="4"/>
        <v>0.46357400917441782</v>
      </c>
    </row>
    <row r="24" spans="1:14" x14ac:dyDescent="0.2">
      <c r="A24" s="149">
        <f>'série A'!C31</f>
        <v>0</v>
      </c>
      <c r="B24" s="147">
        <f t="shared" ca="1" si="0"/>
        <v>0.11324783172431485</v>
      </c>
      <c r="D24" s="149">
        <f>'série B'!C31</f>
        <v>115</v>
      </c>
      <c r="E24" s="147">
        <f t="shared" ca="1" si="1"/>
        <v>6.7106965331752089E-2</v>
      </c>
      <c r="G24" s="149">
        <f>'série C'!C31</f>
        <v>210</v>
      </c>
      <c r="H24" s="147">
        <f t="shared" ca="1" si="2"/>
        <v>0.5706553665234857</v>
      </c>
      <c r="J24" s="149">
        <f>'série D'!C31</f>
        <v>319</v>
      </c>
      <c r="K24" s="147">
        <f t="shared" ca="1" si="3"/>
        <v>4.2280856201214245E-2</v>
      </c>
      <c r="M24" s="149">
        <f>'série E'!C31</f>
        <v>413</v>
      </c>
      <c r="N24" s="147">
        <f t="shared" ca="1" si="4"/>
        <v>0.26345957626683003</v>
      </c>
    </row>
    <row r="25" spans="1:14" x14ac:dyDescent="0.2">
      <c r="A25" s="149">
        <f>'série A'!C32</f>
        <v>0</v>
      </c>
      <c r="B25" s="147">
        <f t="shared" ca="1" si="0"/>
        <v>0.80591842812629089</v>
      </c>
      <c r="D25" s="149">
        <f>'série B'!C32</f>
        <v>181</v>
      </c>
      <c r="E25" s="147">
        <f t="shared" ca="1" si="1"/>
        <v>9.9217131107899426E-2</v>
      </c>
      <c r="G25" s="149">
        <f>'série C'!C32</f>
        <v>222</v>
      </c>
      <c r="H25" s="147">
        <f t="shared" ca="1" si="2"/>
        <v>0.26655544885860083</v>
      </c>
      <c r="J25" s="149">
        <f>'série D'!C32</f>
        <v>380</v>
      </c>
      <c r="K25" s="147">
        <f t="shared" ca="1" si="3"/>
        <v>0.98541927884709291</v>
      </c>
      <c r="M25" s="149">
        <f>'série E'!C32</f>
        <v>414</v>
      </c>
      <c r="N25" s="147">
        <f t="shared" ca="1" si="4"/>
        <v>0.30743946811644984</v>
      </c>
    </row>
    <row r="26" spans="1:14" x14ac:dyDescent="0.2">
      <c r="A26" s="149">
        <f>'série A'!C33</f>
        <v>0</v>
      </c>
      <c r="B26" s="147">
        <f t="shared" ca="1" si="0"/>
        <v>0.68782677227867883</v>
      </c>
      <c r="D26" s="149">
        <f>'série B'!C33</f>
        <v>110</v>
      </c>
      <c r="E26" s="147">
        <f t="shared" ca="1" si="1"/>
        <v>8.3004375298227018E-2</v>
      </c>
      <c r="G26" s="149">
        <f>'série C'!C33</f>
        <v>203</v>
      </c>
      <c r="H26" s="147">
        <f t="shared" ca="1" si="2"/>
        <v>0.13616647281871475</v>
      </c>
      <c r="J26" s="149">
        <f>'série D'!C33</f>
        <v>344</v>
      </c>
      <c r="K26" s="147">
        <f t="shared" ca="1" si="3"/>
        <v>0.48079075458224163</v>
      </c>
      <c r="M26" s="149">
        <f>'série E'!C33</f>
        <v>415</v>
      </c>
      <c r="N26" s="147">
        <f t="shared" ca="1" si="4"/>
        <v>0.82101687764576259</v>
      </c>
    </row>
    <row r="27" spans="1:14" x14ac:dyDescent="0.2">
      <c r="A27" s="149">
        <f>'série A'!C34</f>
        <v>0</v>
      </c>
      <c r="B27" s="147">
        <f t="shared" ca="1" si="0"/>
        <v>0.5128123326631584</v>
      </c>
      <c r="D27" s="149">
        <f>'série B'!C34</f>
        <v>108</v>
      </c>
      <c r="E27" s="147">
        <f t="shared" ca="1" si="1"/>
        <v>0.53369783345250088</v>
      </c>
      <c r="G27" s="149">
        <f>'série C'!C34</f>
        <v>233</v>
      </c>
      <c r="H27" s="147">
        <f t="shared" ca="1" si="2"/>
        <v>0.56564271231743468</v>
      </c>
      <c r="J27" s="149">
        <f>'série D'!C34</f>
        <v>342</v>
      </c>
      <c r="K27" s="147">
        <f t="shared" ca="1" si="3"/>
        <v>0.41051876178279711</v>
      </c>
      <c r="M27" s="149">
        <f>'série E'!C34</f>
        <v>442</v>
      </c>
      <c r="N27" s="147">
        <f t="shared" ca="1" si="4"/>
        <v>0.62098107612367248</v>
      </c>
    </row>
    <row r="28" spans="1:14" x14ac:dyDescent="0.2">
      <c r="A28" s="149">
        <f>'série A'!C35</f>
        <v>0</v>
      </c>
      <c r="B28" s="147">
        <f t="shared" ca="1" si="0"/>
        <v>0.33781122914162953</v>
      </c>
      <c r="D28" s="149">
        <f>'série B'!C35</f>
        <v>112</v>
      </c>
      <c r="E28" s="147">
        <f t="shared" ca="1" si="1"/>
        <v>0.54386908826175173</v>
      </c>
      <c r="G28" s="149">
        <f>'série C'!C35</f>
        <v>230</v>
      </c>
      <c r="H28" s="147">
        <f t="shared" ca="1" si="2"/>
        <v>5.1826181580195918E-2</v>
      </c>
      <c r="J28" s="149">
        <f>'série D'!C35</f>
        <v>382</v>
      </c>
      <c r="K28" s="147">
        <f t="shared" ca="1" si="3"/>
        <v>0.58802201092157991</v>
      </c>
      <c r="M28" s="149">
        <f>'série E'!C35</f>
        <v>401</v>
      </c>
      <c r="N28" s="147">
        <f t="shared" ca="1" si="4"/>
        <v>0.79049163800348887</v>
      </c>
    </row>
    <row r="29" spans="1:14" x14ac:dyDescent="0.2">
      <c r="A29" s="149">
        <f>'série A'!C36</f>
        <v>0</v>
      </c>
      <c r="B29" s="147">
        <f t="shared" ca="1" si="0"/>
        <v>8.7996968801218434E-2</v>
      </c>
      <c r="D29" s="149">
        <f>'série B'!C36</f>
        <v>104</v>
      </c>
      <c r="E29" s="147">
        <f t="shared" ca="1" si="1"/>
        <v>4.3180798229018325E-2</v>
      </c>
      <c r="G29" s="149">
        <f>'série C'!C36</f>
        <v>209</v>
      </c>
      <c r="H29" s="147">
        <f t="shared" ca="1" si="2"/>
        <v>0.71774438492149584</v>
      </c>
      <c r="J29" s="149">
        <f>'série D'!C36</f>
        <v>325</v>
      </c>
      <c r="K29" s="147">
        <f t="shared" ca="1" si="3"/>
        <v>0.69325322279906432</v>
      </c>
      <c r="M29" s="149">
        <f>'série E'!C36</f>
        <v>485</v>
      </c>
      <c r="N29" s="147">
        <f t="shared" ca="1" si="4"/>
        <v>0.42390755724757412</v>
      </c>
    </row>
    <row r="30" spans="1:14" x14ac:dyDescent="0.2">
      <c r="A30" s="149">
        <f>'série A'!C37</f>
        <v>0</v>
      </c>
      <c r="B30" s="147">
        <f t="shared" ca="1" si="0"/>
        <v>0.45772209607773451</v>
      </c>
      <c r="D30" s="149">
        <f>'série B'!C37</f>
        <v>106</v>
      </c>
      <c r="E30" s="147">
        <f t="shared" ca="1" si="1"/>
        <v>0.21199248519442393</v>
      </c>
      <c r="G30" s="149">
        <f>'série C'!C37</f>
        <v>228</v>
      </c>
      <c r="H30" s="147">
        <f t="shared" ca="1" si="2"/>
        <v>0.9590213821081125</v>
      </c>
      <c r="J30" s="149">
        <f>'série D'!C37</f>
        <v>302</v>
      </c>
      <c r="K30" s="147">
        <f t="shared" ca="1" si="3"/>
        <v>0.86812802694462177</v>
      </c>
      <c r="M30" s="149">
        <f>'série E'!C37</f>
        <v>425</v>
      </c>
      <c r="N30" s="147">
        <f t="shared" ca="1" si="4"/>
        <v>9.4996752977569154E-2</v>
      </c>
    </row>
    <row r="31" spans="1:14" x14ac:dyDescent="0.2">
      <c r="A31" s="149">
        <f>'série A'!C38</f>
        <v>0</v>
      </c>
      <c r="B31" s="147">
        <f t="shared" ca="1" si="0"/>
        <v>0.43162853564307302</v>
      </c>
      <c r="D31" s="149">
        <f>'série B'!C38</f>
        <v>116</v>
      </c>
      <c r="E31" s="147">
        <f t="shared" ca="1" si="1"/>
        <v>0.46730596231093313</v>
      </c>
      <c r="G31" s="149">
        <f>'série C'!C38</f>
        <v>205</v>
      </c>
      <c r="H31" s="147">
        <f t="shared" ca="1" si="2"/>
        <v>0.53389680336501855</v>
      </c>
      <c r="J31" s="149">
        <f>'série D'!C38</f>
        <v>329</v>
      </c>
      <c r="K31" s="147">
        <f t="shared" ca="1" si="3"/>
        <v>0.74190172510798136</v>
      </c>
      <c r="M31" s="149">
        <f>'série E'!C38</f>
        <v>483</v>
      </c>
      <c r="N31" s="147">
        <f t="shared" ca="1" si="4"/>
        <v>0.81483200572659586</v>
      </c>
    </row>
    <row r="32" spans="1:14" x14ac:dyDescent="0.2">
      <c r="A32" s="149">
        <f>'série A'!C39</f>
        <v>0</v>
      </c>
      <c r="B32" s="147">
        <f t="shared" ca="1" si="0"/>
        <v>0.15098458430702155</v>
      </c>
      <c r="D32" s="149">
        <f>'série B'!C39</f>
        <v>180</v>
      </c>
      <c r="E32" s="147">
        <f t="shared" ca="1" si="1"/>
        <v>0.80612920229282969</v>
      </c>
      <c r="G32" s="149">
        <f>'série C'!C39</f>
        <v>206</v>
      </c>
      <c r="H32" s="147">
        <f t="shared" ca="1" si="2"/>
        <v>0.89980729332698484</v>
      </c>
      <c r="J32" s="149">
        <f>'série D'!C39</f>
        <v>306</v>
      </c>
      <c r="K32" s="147">
        <f t="shared" ca="1" si="3"/>
        <v>0.30648947936723936</v>
      </c>
      <c r="M32" s="149">
        <f>'série E'!C39</f>
        <v>406</v>
      </c>
      <c r="N32" s="147">
        <f t="shared" ca="1" si="4"/>
        <v>0.35683710091227117</v>
      </c>
    </row>
    <row r="33" spans="1:14" x14ac:dyDescent="0.2">
      <c r="A33" s="149">
        <f>'série A'!C40</f>
        <v>0</v>
      </c>
      <c r="B33" s="147">
        <f t="shared" ca="1" si="0"/>
        <v>0.36998033502138472</v>
      </c>
      <c r="D33" s="149">
        <f>'série B'!C40</f>
        <v>107</v>
      </c>
      <c r="E33" s="147">
        <f t="shared" ca="1" si="1"/>
        <v>0.353346175678657</v>
      </c>
      <c r="G33" s="149">
        <f>'série C'!C40</f>
        <v>283</v>
      </c>
      <c r="H33" s="147">
        <f t="shared" ca="1" si="2"/>
        <v>0.78010862760255517</v>
      </c>
      <c r="J33" s="149">
        <f>'série D'!C40</f>
        <v>322</v>
      </c>
      <c r="K33" s="147">
        <f t="shared" ca="1" si="3"/>
        <v>0.10563273935801232</v>
      </c>
      <c r="M33" s="149">
        <f>'série E'!C40</f>
        <v>404</v>
      </c>
      <c r="N33" s="147">
        <f t="shared" ca="1" si="4"/>
        <v>0.38006313481208542</v>
      </c>
    </row>
    <row r="34" spans="1:14" x14ac:dyDescent="0.2">
      <c r="A34" s="149">
        <f>'série A'!C41</f>
        <v>0</v>
      </c>
      <c r="B34" s="147">
        <f t="shared" ca="1" si="0"/>
        <v>0.6086714074665277</v>
      </c>
      <c r="D34" s="149">
        <f>'série B'!C41</f>
        <v>0</v>
      </c>
      <c r="E34" s="147">
        <f t="shared" ca="1" si="1"/>
        <v>0.31654445598613723</v>
      </c>
      <c r="G34" s="149">
        <f>'série C'!C41</f>
        <v>286</v>
      </c>
      <c r="H34" s="147">
        <f t="shared" ca="1" si="2"/>
        <v>0.305165676847584</v>
      </c>
      <c r="J34" s="149">
        <f>'série D'!C41</f>
        <v>304</v>
      </c>
      <c r="K34" s="147">
        <f t="shared" ca="1" si="3"/>
        <v>0.97043365203948673</v>
      </c>
      <c r="M34" s="149">
        <f>'série E'!C41</f>
        <v>410</v>
      </c>
      <c r="N34" s="147">
        <f t="shared" ca="1" si="4"/>
        <v>0.45152509240364991</v>
      </c>
    </row>
    <row r="35" spans="1:14" x14ac:dyDescent="0.2">
      <c r="A35" s="149">
        <f>'série A'!C42</f>
        <v>0</v>
      </c>
      <c r="B35" s="147">
        <f t="shared" ca="1" si="0"/>
        <v>0.13856982190414402</v>
      </c>
      <c r="D35" s="149">
        <f>'série B'!C42</f>
        <v>0</v>
      </c>
      <c r="E35" s="147">
        <f t="shared" ca="1" si="1"/>
        <v>4.3484666774596947E-3</v>
      </c>
      <c r="G35" s="149">
        <f>'série C'!C42</f>
        <v>282</v>
      </c>
      <c r="H35" s="147">
        <f t="shared" ca="1" si="2"/>
        <v>0.1273241006835355</v>
      </c>
      <c r="J35" s="149">
        <f>'série D'!C42</f>
        <v>310</v>
      </c>
      <c r="K35" s="147">
        <f t="shared" ca="1" si="3"/>
        <v>0.2217035445739276</v>
      </c>
      <c r="M35" s="149">
        <f>'série E'!C42</f>
        <v>430</v>
      </c>
      <c r="N35" s="147">
        <f t="shared" ca="1" si="4"/>
        <v>0.86653544950901673</v>
      </c>
    </row>
    <row r="36" spans="1:14" x14ac:dyDescent="0.2">
      <c r="A36" s="149">
        <f>'série A'!C43</f>
        <v>0</v>
      </c>
      <c r="B36" s="147">
        <f t="shared" ca="1" si="0"/>
        <v>0.69277688071689214</v>
      </c>
      <c r="D36" s="149">
        <f>'série B'!C43</f>
        <v>0</v>
      </c>
      <c r="E36" s="147">
        <f t="shared" ca="1" si="1"/>
        <v>0.90871574240903863</v>
      </c>
      <c r="G36" s="149">
        <f>'série C'!C43</f>
        <v>212</v>
      </c>
      <c r="H36" s="147">
        <f t="shared" ca="1" si="2"/>
        <v>0.92503609402528353</v>
      </c>
      <c r="J36" s="149">
        <f>'série D'!C43</f>
        <v>315</v>
      </c>
      <c r="K36" s="147">
        <f t="shared" ca="1" si="3"/>
        <v>0.57348591729586718</v>
      </c>
      <c r="M36" s="149">
        <f>'série E'!C43</f>
        <v>436</v>
      </c>
      <c r="N36" s="147">
        <f t="shared" ca="1" si="4"/>
        <v>0.96964511378976692</v>
      </c>
    </row>
    <row r="37" spans="1:14" x14ac:dyDescent="0.2">
      <c r="A37" s="149">
        <f>'série A'!C44</f>
        <v>0</v>
      </c>
      <c r="B37" s="147">
        <f t="shared" ca="1" si="0"/>
        <v>0.98743349398252378</v>
      </c>
      <c r="D37" s="149">
        <f>'série B'!C44</f>
        <v>0</v>
      </c>
      <c r="E37" s="147">
        <f t="shared" ca="1" si="1"/>
        <v>0.76004360366620782</v>
      </c>
      <c r="G37" s="149">
        <f>'série C'!C44</f>
        <v>207</v>
      </c>
      <c r="H37" s="147">
        <f t="shared" ca="1" si="2"/>
        <v>0.77480703278785423</v>
      </c>
      <c r="J37" s="149">
        <f>'série D'!C44</f>
        <v>308</v>
      </c>
      <c r="K37" s="147">
        <f t="shared" ca="1" si="3"/>
        <v>0.41421657381764976</v>
      </c>
      <c r="M37" s="149">
        <f>'série E'!C44</f>
        <v>427</v>
      </c>
      <c r="N37" s="147">
        <f t="shared" ca="1" si="4"/>
        <v>0.48197449675836102</v>
      </c>
    </row>
    <row r="38" spans="1:14" x14ac:dyDescent="0.2">
      <c r="A38" s="149">
        <f>'série A'!C45</f>
        <v>0</v>
      </c>
      <c r="B38" s="147">
        <f t="shared" ca="1" si="0"/>
        <v>0.46286691046624295</v>
      </c>
      <c r="D38" s="149">
        <f>'série B'!C45</f>
        <v>0</v>
      </c>
      <c r="E38" s="147">
        <f t="shared" ca="1" si="1"/>
        <v>0.6868799339334104</v>
      </c>
      <c r="G38" s="149">
        <f>'série C'!C45</f>
        <v>219</v>
      </c>
      <c r="H38" s="147">
        <f t="shared" ca="1" si="2"/>
        <v>0.20429775762805025</v>
      </c>
      <c r="J38" s="149">
        <f>'série D'!C45</f>
        <v>384</v>
      </c>
      <c r="K38" s="147">
        <f t="shared" ca="1" si="3"/>
        <v>8.682613977669007E-3</v>
      </c>
      <c r="M38" s="149">
        <f>'série E'!C45</f>
        <v>433</v>
      </c>
      <c r="N38" s="147">
        <f t="shared" ca="1" si="4"/>
        <v>0.97080375900622529</v>
      </c>
    </row>
    <row r="39" spans="1:14" x14ac:dyDescent="0.2">
      <c r="A39" s="149">
        <f>'série A'!C46</f>
        <v>0</v>
      </c>
      <c r="B39" s="147">
        <f t="shared" ca="1" si="0"/>
        <v>0.2528012591529073</v>
      </c>
      <c r="D39" s="149">
        <f>'série B'!C46</f>
        <v>0</v>
      </c>
      <c r="E39" s="147">
        <f t="shared" ca="1" si="1"/>
        <v>0.90098236374419149</v>
      </c>
      <c r="G39" s="149">
        <f>'série C'!C46</f>
        <v>221</v>
      </c>
      <c r="H39" s="147">
        <f t="shared" ca="1" si="2"/>
        <v>0.35504081211879246</v>
      </c>
      <c r="J39" s="149">
        <f>'série D'!C46</f>
        <v>303</v>
      </c>
      <c r="K39" s="147">
        <f t="shared" ca="1" si="3"/>
        <v>0.38973960718594458</v>
      </c>
      <c r="M39" s="149">
        <f>'série E'!C46</f>
        <v>481</v>
      </c>
      <c r="N39" s="147">
        <f t="shared" ca="1" si="4"/>
        <v>0.95902768803953131</v>
      </c>
    </row>
    <row r="40" spans="1:14" x14ac:dyDescent="0.2">
      <c r="A40" s="149">
        <f>'série A'!C47</f>
        <v>0</v>
      </c>
      <c r="B40" s="147">
        <f t="shared" ca="1" si="0"/>
        <v>0.57759723966661969</v>
      </c>
      <c r="D40" s="149">
        <f>'série B'!C47</f>
        <v>0</v>
      </c>
      <c r="E40" s="147">
        <f t="shared" ca="1" si="1"/>
        <v>9.7553273357415815E-2</v>
      </c>
      <c r="G40" s="149">
        <f>'série C'!C47</f>
        <v>285</v>
      </c>
      <c r="H40" s="147">
        <f t="shared" ca="1" si="2"/>
        <v>0.66829082161569087</v>
      </c>
      <c r="J40" s="149">
        <f>'série D'!C47</f>
        <v>312</v>
      </c>
      <c r="K40" s="147">
        <f t="shared" ca="1" si="3"/>
        <v>0.99430118046053773</v>
      </c>
      <c r="M40" s="149">
        <f>'série E'!C47</f>
        <v>432</v>
      </c>
      <c r="N40" s="147">
        <f t="shared" ca="1" si="4"/>
        <v>0.66108610949297775</v>
      </c>
    </row>
    <row r="41" spans="1:14" x14ac:dyDescent="0.2">
      <c r="A41" s="149">
        <f>'série A'!C48</f>
        <v>0</v>
      </c>
      <c r="B41" s="147">
        <f t="shared" ca="1" si="0"/>
        <v>0.71578387571923319</v>
      </c>
      <c r="D41" s="149">
        <f>'série B'!C48</f>
        <v>0</v>
      </c>
      <c r="E41" s="147">
        <f t="shared" ca="1" si="1"/>
        <v>6.6734098123796493E-2</v>
      </c>
      <c r="G41" s="149">
        <f>'série C'!C48</f>
        <v>287</v>
      </c>
      <c r="H41" s="147">
        <f t="shared" ca="1" si="2"/>
        <v>0.3784765433479087</v>
      </c>
      <c r="J41" s="149">
        <f>'série D'!C48</f>
        <v>309</v>
      </c>
      <c r="K41" s="147">
        <f t="shared" ca="1" si="3"/>
        <v>0.94670913173712501</v>
      </c>
      <c r="M41" s="149">
        <f>'série E'!C48</f>
        <v>480</v>
      </c>
      <c r="N41" s="147">
        <f t="shared" ca="1" si="4"/>
        <v>0.11672051326120481</v>
      </c>
    </row>
    <row r="42" spans="1:14" x14ac:dyDescent="0.2">
      <c r="A42" s="149">
        <f>'série A'!C49</f>
        <v>0</v>
      </c>
      <c r="B42" s="147">
        <f t="shared" ca="1" si="0"/>
        <v>0.93238889311597684</v>
      </c>
      <c r="D42" s="149">
        <f>'série B'!C49</f>
        <v>0</v>
      </c>
      <c r="E42" s="147">
        <f t="shared" ca="1" si="1"/>
        <v>0.77512389567594842</v>
      </c>
      <c r="G42" s="149">
        <f>'série C'!C49</f>
        <v>0</v>
      </c>
      <c r="H42" s="147">
        <f t="shared" ca="1" si="2"/>
        <v>7.859613785235664E-2</v>
      </c>
      <c r="J42" s="149">
        <f>'série D'!C49</f>
        <v>320</v>
      </c>
      <c r="K42" s="147">
        <f t="shared" ca="1" si="3"/>
        <v>0.87158445056607303</v>
      </c>
      <c r="M42" s="149">
        <f>'série E'!C49</f>
        <v>445</v>
      </c>
      <c r="N42" s="147">
        <f t="shared" ca="1" si="4"/>
        <v>6.764022824228888E-2</v>
      </c>
    </row>
    <row r="43" spans="1:14" x14ac:dyDescent="0.2">
      <c r="A43" s="149">
        <f>'série A'!C50</f>
        <v>0</v>
      </c>
      <c r="B43" s="147">
        <f t="shared" ca="1" si="0"/>
        <v>0.90514748274211798</v>
      </c>
      <c r="D43" s="149">
        <f>'série B'!C50</f>
        <v>0</v>
      </c>
      <c r="E43" s="147">
        <f t="shared" ca="1" si="1"/>
        <v>0.57540890629566643</v>
      </c>
      <c r="G43" s="149">
        <f>'série C'!C50</f>
        <v>0</v>
      </c>
      <c r="H43" s="147">
        <f t="shared" ca="1" si="2"/>
        <v>0.17449274755837685</v>
      </c>
      <c r="J43" s="149">
        <f>'série D'!C50</f>
        <v>381</v>
      </c>
      <c r="K43" s="147">
        <f t="shared" ca="1" si="3"/>
        <v>0.41536809728941482</v>
      </c>
      <c r="M43" s="149">
        <f>'série E'!C50</f>
        <v>412</v>
      </c>
      <c r="N43" s="147">
        <f t="shared" ca="1" si="4"/>
        <v>0.83817423092322463</v>
      </c>
    </row>
    <row r="44" spans="1:14" x14ac:dyDescent="0.2">
      <c r="A44" s="149">
        <f>'série A'!C51</f>
        <v>0</v>
      </c>
      <c r="B44" s="147">
        <f t="shared" ca="1" si="0"/>
        <v>0.43943049260880573</v>
      </c>
      <c r="D44" s="149">
        <f>'série B'!C51</f>
        <v>0</v>
      </c>
      <c r="E44" s="147">
        <f t="shared" ca="1" si="1"/>
        <v>0.47669109893862227</v>
      </c>
      <c r="G44" s="149">
        <f>'série C'!C51</f>
        <v>0</v>
      </c>
      <c r="H44" s="147">
        <f t="shared" ca="1" si="2"/>
        <v>2.9011984547810399E-2</v>
      </c>
      <c r="J44" s="149">
        <f>'série D'!C51</f>
        <v>313</v>
      </c>
      <c r="K44" s="147">
        <f t="shared" ca="1" si="3"/>
        <v>0.59579396784020522</v>
      </c>
      <c r="M44" s="149">
        <f>'série E'!C51</f>
        <v>419</v>
      </c>
      <c r="N44" s="147">
        <f t="shared" ca="1" si="4"/>
        <v>0.51908200044526087</v>
      </c>
    </row>
    <row r="45" spans="1:14" x14ac:dyDescent="0.2">
      <c r="A45" s="149">
        <f>'série A'!C52</f>
        <v>0</v>
      </c>
      <c r="B45" s="147">
        <f t="shared" ca="1" si="0"/>
        <v>0.61477783020410637</v>
      </c>
      <c r="D45" s="149">
        <f>'série B'!C52</f>
        <v>0</v>
      </c>
      <c r="E45" s="147">
        <f t="shared" ca="1" si="1"/>
        <v>8.6813072395332203E-2</v>
      </c>
      <c r="G45" s="149">
        <f>'série C'!C52</f>
        <v>0</v>
      </c>
      <c r="H45" s="147">
        <f t="shared" ca="1" si="2"/>
        <v>0.89104090277726711</v>
      </c>
      <c r="J45" s="149">
        <f>'série D'!C52</f>
        <v>316</v>
      </c>
      <c r="K45" s="147">
        <f t="shared" ca="1" si="3"/>
        <v>0.82730271474501826</v>
      </c>
      <c r="M45" s="149">
        <f>'série E'!C52</f>
        <v>443</v>
      </c>
      <c r="N45" s="147">
        <f t="shared" ca="1" si="4"/>
        <v>0.87023862698079835</v>
      </c>
    </row>
    <row r="46" spans="1:14" x14ac:dyDescent="0.2">
      <c r="A46" s="149">
        <f>'série A'!C53</f>
        <v>0</v>
      </c>
      <c r="B46" s="147">
        <f t="shared" ca="1" si="0"/>
        <v>0.90492130987500841</v>
      </c>
      <c r="D46" s="149">
        <f>'série B'!C53</f>
        <v>0</v>
      </c>
      <c r="E46" s="147">
        <f t="shared" ca="1" si="1"/>
        <v>0.7989075860473237</v>
      </c>
      <c r="G46" s="149">
        <f>'série C'!C53</f>
        <v>0</v>
      </c>
      <c r="H46" s="147">
        <f t="shared" ca="1" si="2"/>
        <v>0.35807775598754366</v>
      </c>
      <c r="J46" s="149">
        <f>'série D'!C53</f>
        <v>0</v>
      </c>
      <c r="K46" s="147">
        <f t="shared" ca="1" si="3"/>
        <v>0.61123625189530473</v>
      </c>
      <c r="M46" s="149">
        <f>'série E'!C53</f>
        <v>416</v>
      </c>
      <c r="N46" s="147">
        <f t="shared" ca="1" si="4"/>
        <v>3.6505477772973971E-2</v>
      </c>
    </row>
    <row r="47" spans="1:14" x14ac:dyDescent="0.2">
      <c r="A47" s="149">
        <f>'série A'!C54</f>
        <v>0</v>
      </c>
      <c r="B47" s="147">
        <f t="shared" ca="1" si="0"/>
        <v>0.18495830729612661</v>
      </c>
      <c r="D47" s="149">
        <f>'série B'!C54</f>
        <v>0</v>
      </c>
      <c r="E47" s="147">
        <f t="shared" ca="1" si="1"/>
        <v>0.68516188784509624</v>
      </c>
      <c r="G47" s="149">
        <f>'série C'!C54</f>
        <v>0</v>
      </c>
      <c r="H47" s="147">
        <f t="shared" ca="1" si="2"/>
        <v>0.90129158344301497</v>
      </c>
      <c r="J47" s="149">
        <f>'série D'!C54</f>
        <v>0</v>
      </c>
      <c r="K47" s="147">
        <f t="shared" ca="1" si="3"/>
        <v>0.75313919793966677</v>
      </c>
      <c r="M47" s="149">
        <f>'série E'!C54</f>
        <v>446</v>
      </c>
      <c r="N47" s="147">
        <f t="shared" ca="1" si="4"/>
        <v>0.44197404197874179</v>
      </c>
    </row>
    <row r="48" spans="1:14" x14ac:dyDescent="0.2">
      <c r="A48" s="149">
        <f>'série A'!C55</f>
        <v>0</v>
      </c>
      <c r="B48" s="147">
        <f t="shared" ca="1" si="0"/>
        <v>0.79066393474929941</v>
      </c>
      <c r="D48" s="149">
        <f>'série B'!C55</f>
        <v>0</v>
      </c>
      <c r="E48" s="147">
        <f t="shared" ca="1" si="1"/>
        <v>0.67891795851110981</v>
      </c>
      <c r="G48" s="149">
        <f>'série C'!C55</f>
        <v>0</v>
      </c>
      <c r="H48" s="147">
        <f t="shared" ca="1" si="2"/>
        <v>0.1583499908002044</v>
      </c>
      <c r="J48" s="149">
        <f>'série D'!C55</f>
        <v>0</v>
      </c>
      <c r="K48" s="147">
        <f t="shared" ca="1" si="3"/>
        <v>0.8215967816354085</v>
      </c>
      <c r="M48" s="149">
        <f>'série E'!C55</f>
        <v>407</v>
      </c>
      <c r="N48" s="147">
        <f t="shared" ca="1" si="4"/>
        <v>0.52804935041793011</v>
      </c>
    </row>
    <row r="49" spans="1:14" x14ac:dyDescent="0.2">
      <c r="A49" s="149">
        <f>'série A'!C56</f>
        <v>0</v>
      </c>
      <c r="B49" s="147">
        <f t="shared" ca="1" si="0"/>
        <v>4.1040167206282896E-2</v>
      </c>
      <c r="D49" s="149">
        <f>'série B'!C56</f>
        <v>0</v>
      </c>
      <c r="E49" s="147">
        <f t="shared" ca="1" si="1"/>
        <v>0.53737248035866514</v>
      </c>
      <c r="G49" s="149">
        <f>'série C'!C56</f>
        <v>0</v>
      </c>
      <c r="H49" s="147">
        <f t="shared" ca="1" si="2"/>
        <v>0.57907441842561436</v>
      </c>
      <c r="J49" s="149">
        <f>'série D'!C56</f>
        <v>0</v>
      </c>
      <c r="K49" s="147">
        <f t="shared" ca="1" si="3"/>
        <v>0.18508141008566437</v>
      </c>
      <c r="M49" s="149">
        <f>'série E'!C56</f>
        <v>0</v>
      </c>
      <c r="N49" s="147">
        <f t="shared" ca="1" si="4"/>
        <v>0.41844820389260851</v>
      </c>
    </row>
    <row r="50" spans="1:14" x14ac:dyDescent="0.2">
      <c r="A50" s="149">
        <f>'série A'!C57</f>
        <v>0</v>
      </c>
      <c r="B50" s="147">
        <f t="shared" ca="1" si="0"/>
        <v>0.98320345434682122</v>
      </c>
      <c r="D50" s="149">
        <f>'série B'!C57</f>
        <v>0</v>
      </c>
      <c r="E50" s="147">
        <f t="shared" ca="1" si="1"/>
        <v>0.11334398553054215</v>
      </c>
      <c r="G50" s="149">
        <f>'série C'!C57</f>
        <v>0</v>
      </c>
      <c r="H50" s="147">
        <f t="shared" ca="1" si="2"/>
        <v>0.69676615732065394</v>
      </c>
      <c r="J50" s="149">
        <f>'série D'!C57</f>
        <v>0</v>
      </c>
      <c r="K50" s="147">
        <f t="shared" ca="1" si="3"/>
        <v>0.91164300708332657</v>
      </c>
      <c r="M50" s="149">
        <f>'série E'!C57</f>
        <v>0</v>
      </c>
      <c r="N50" s="147">
        <f t="shared" ca="1" si="4"/>
        <v>0.37881760395877206</v>
      </c>
    </row>
  </sheetData>
  <sortState xmlns:xlrd2="http://schemas.microsoft.com/office/spreadsheetml/2017/richdata2" ref="D4:E29">
    <sortCondition ref="E4:E29"/>
  </sortState>
  <mergeCells count="10">
    <mergeCell ref="P1:Q1"/>
    <mergeCell ref="G1:H1"/>
    <mergeCell ref="J1:K1"/>
    <mergeCell ref="M1:N1"/>
    <mergeCell ref="A3:B3"/>
    <mergeCell ref="G3:H3"/>
    <mergeCell ref="J3:K3"/>
    <mergeCell ref="M3:N3"/>
    <mergeCell ref="A1:B1"/>
    <mergeCell ref="D1:E1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série A</vt:lpstr>
      <vt:lpstr>série B</vt:lpstr>
      <vt:lpstr>série C</vt:lpstr>
      <vt:lpstr>série D</vt:lpstr>
      <vt:lpstr>série E</vt:lpstr>
      <vt:lpstr>Appel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</cp:lastModifiedBy>
  <cp:revision/>
  <cp:lastPrinted>2023-11-16T18:44:03Z</cp:lastPrinted>
  <dcterms:created xsi:type="dcterms:W3CDTF">2013-01-23T09:24:31Z</dcterms:created>
  <dcterms:modified xsi:type="dcterms:W3CDTF">2026-02-02T10:09:53Z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</Properties>
</file>