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77E1F86F-75C5-45B1-8687-31EABF48CA97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A'!$A$10:$BH$92</definedName>
    <definedName name="_xlnm._FilterDatabase" localSheetId="1" hidden="1">'série B'!$A$10:$BH$92</definedName>
    <definedName name="_xlnm._FilterDatabase" localSheetId="2" hidden="1">'série C'!$A$10:$BH$92</definedName>
    <definedName name="_xlnm._FilterDatabase" localSheetId="3" hidden="1">'série D'!$A$10:$BH$92</definedName>
    <definedName name="_xlnm._FilterDatabase" localSheetId="4" hidden="1">'série E'!$A$10:$BH$92</definedName>
    <definedName name="Méry">#REF!</definedName>
    <definedName name="POINT1">#REF!</definedName>
    <definedName name="_xlnm.Print_Area" localSheetId="0">'série A'!$A$1:$AH$270</definedName>
    <definedName name="_xlnm.Print_Area" localSheetId="1">'série B'!$A$1:$AH$191</definedName>
    <definedName name="_xlnm.Print_Area" localSheetId="2">'série C'!$A$1:$AH$190</definedName>
    <definedName name="_xlnm.Print_Area" localSheetId="3">'série D'!$A$1:$AH$190</definedName>
    <definedName name="_xlnm.Print_Area" localSheetId="4">'série E'!$A$1:$O$190</definedName>
  </definedNames>
  <calcPr calcId="181029"/>
</workbook>
</file>

<file path=xl/calcChain.xml><?xml version="1.0" encoding="utf-8"?>
<calcChain xmlns="http://schemas.openxmlformats.org/spreadsheetml/2006/main">
  <c r="M53" i="7" l="1"/>
  <c r="C145" i="6"/>
  <c r="C144" i="6"/>
  <c r="C145" i="5"/>
  <c r="C144" i="5"/>
  <c r="C145" i="7"/>
  <c r="C144" i="7"/>
  <c r="I47" i="5"/>
  <c r="E153" i="5"/>
  <c r="E149" i="5"/>
  <c r="F147" i="5"/>
  <c r="E147" i="5"/>
  <c r="F143" i="5"/>
  <c r="E143" i="5"/>
  <c r="E141" i="5"/>
  <c r="E137" i="5"/>
  <c r="F135" i="5"/>
  <c r="E135" i="5"/>
  <c r="F131" i="5"/>
  <c r="E131" i="5"/>
  <c r="E129" i="5"/>
  <c r="E125" i="5"/>
  <c r="F123" i="5"/>
  <c r="E123" i="5"/>
  <c r="F119" i="5"/>
  <c r="E119" i="5"/>
  <c r="E117" i="5"/>
  <c r="E113" i="5"/>
  <c r="F111" i="5"/>
  <c r="E111" i="5"/>
  <c r="F150" i="6"/>
  <c r="E150" i="6"/>
  <c r="F144" i="6"/>
  <c r="E144" i="6"/>
  <c r="E140" i="6"/>
  <c r="F138" i="6"/>
  <c r="E138" i="6"/>
  <c r="F133" i="6"/>
  <c r="E132" i="6"/>
  <c r="E126" i="6"/>
  <c r="F125" i="6"/>
  <c r="F121" i="6"/>
  <c r="E120" i="6"/>
  <c r="E114" i="6"/>
  <c r="F113" i="6"/>
  <c r="F146" i="7"/>
  <c r="E146" i="7"/>
  <c r="E142" i="7"/>
  <c r="F140" i="7"/>
  <c r="E140" i="7"/>
  <c r="F134" i="7"/>
  <c r="E134" i="7"/>
  <c r="E130" i="7"/>
  <c r="F128" i="7"/>
  <c r="E128" i="7"/>
  <c r="F122" i="7"/>
  <c r="E122" i="7"/>
  <c r="E118" i="7"/>
  <c r="F116" i="7"/>
  <c r="E116" i="7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1" i="9"/>
  <c r="J13" i="9"/>
  <c r="J12" i="9"/>
  <c r="J15" i="9"/>
  <c r="I21" i="9"/>
  <c r="I20" i="9"/>
  <c r="J20" i="9" s="1"/>
  <c r="I19" i="9"/>
  <c r="J19" i="9" s="1"/>
  <c r="I16" i="9"/>
  <c r="J16" i="9" s="1"/>
  <c r="I14" i="9"/>
  <c r="J14" i="9" s="1"/>
  <c r="I22" i="9"/>
  <c r="J22" i="9" s="1"/>
  <c r="I23" i="9"/>
  <c r="J23" i="9" s="1"/>
  <c r="I24" i="9"/>
  <c r="J24" i="9" s="1"/>
  <c r="I25" i="9"/>
  <c r="I26" i="9"/>
  <c r="J26" i="9" s="1"/>
  <c r="I27" i="9"/>
  <c r="J27" i="9" s="1"/>
  <c r="I28" i="9"/>
  <c r="I29" i="9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I37" i="9"/>
  <c r="J37" i="9" s="1"/>
  <c r="I38" i="9"/>
  <c r="J38" i="9" s="1"/>
  <c r="I39" i="9"/>
  <c r="I40" i="9"/>
  <c r="I41" i="9"/>
  <c r="I42" i="9"/>
  <c r="I43" i="9"/>
  <c r="J43" i="9" s="1"/>
  <c r="I44" i="9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I53" i="9"/>
  <c r="I54" i="9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I64" i="9"/>
  <c r="I65" i="9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I77" i="9"/>
  <c r="I78" i="9"/>
  <c r="J78" i="9" s="1"/>
  <c r="I79" i="9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I89" i="9"/>
  <c r="I90" i="9"/>
  <c r="I91" i="9"/>
  <c r="I92" i="9"/>
  <c r="F110" i="9"/>
  <c r="J12" i="8"/>
  <c r="J11" i="8"/>
  <c r="J13" i="8"/>
  <c r="J14" i="8"/>
  <c r="J16" i="8"/>
  <c r="J15" i="8"/>
  <c r="J18" i="8"/>
  <c r="J39" i="8"/>
  <c r="J26" i="8"/>
  <c r="J40" i="8"/>
  <c r="J19" i="8"/>
  <c r="J21" i="8"/>
  <c r="J20" i="8"/>
  <c r="J17" i="8"/>
  <c r="J23" i="8"/>
  <c r="J22" i="8"/>
  <c r="J27" i="8"/>
  <c r="J25" i="8"/>
  <c r="J29" i="8"/>
  <c r="J31" i="8"/>
  <c r="D110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D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J90" i="9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J89" i="9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J88" i="9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J79" i="9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J77" i="9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J76" i="9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S67" i="9"/>
  <c r="R67" i="9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J65" i="9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J64" i="9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J63" i="9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J54" i="9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J53" i="9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J52" i="9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J44" i="9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J42" i="9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J41" i="9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J40" i="9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J39" i="9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J36" i="9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R33" i="9"/>
  <c r="S33" i="9" s="1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R32" i="9"/>
  <c r="S32" i="9" s="1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R31" i="9"/>
  <c r="S31" i="9" s="1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R30" i="9"/>
  <c r="S30" i="9" s="1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R29" i="9"/>
  <c r="S29" i="9" s="1"/>
  <c r="O29" i="9"/>
  <c r="P29" i="9" s="1"/>
  <c r="L29" i="9"/>
  <c r="M29" i="9" s="1"/>
  <c r="J29" i="9"/>
  <c r="AG28" i="9"/>
  <c r="AD28" i="9"/>
  <c r="AE28" i="9" s="1"/>
  <c r="AA28" i="9"/>
  <c r="AB28" i="9" s="1"/>
  <c r="X28" i="9"/>
  <c r="Y28" i="9" s="1"/>
  <c r="U28" i="9"/>
  <c r="V28" i="9" s="1"/>
  <c r="R28" i="9"/>
  <c r="S28" i="9" s="1"/>
  <c r="O28" i="9"/>
  <c r="P28" i="9" s="1"/>
  <c r="L28" i="9"/>
  <c r="M28" i="9" s="1"/>
  <c r="J28" i="9"/>
  <c r="AG27" i="9"/>
  <c r="AD27" i="9"/>
  <c r="AE27" i="9" s="1"/>
  <c r="AA27" i="9"/>
  <c r="AB27" i="9" s="1"/>
  <c r="X27" i="9"/>
  <c r="Y27" i="9" s="1"/>
  <c r="U27" i="9"/>
  <c r="V27" i="9" s="1"/>
  <c r="R27" i="9"/>
  <c r="S27" i="9" s="1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R26" i="9"/>
  <c r="S26" i="9" s="1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R25" i="9"/>
  <c r="S25" i="9" s="1"/>
  <c r="O25" i="9"/>
  <c r="P25" i="9" s="1"/>
  <c r="L25" i="9"/>
  <c r="M25" i="9" s="1"/>
  <c r="J25" i="9"/>
  <c r="AG24" i="9"/>
  <c r="AD24" i="9"/>
  <c r="AE24" i="9" s="1"/>
  <c r="AA24" i="9"/>
  <c r="AB24" i="9" s="1"/>
  <c r="X24" i="9"/>
  <c r="Y24" i="9" s="1"/>
  <c r="U24" i="9"/>
  <c r="V24" i="9" s="1"/>
  <c r="R24" i="9"/>
  <c r="S24" i="9" s="1"/>
  <c r="O24" i="9"/>
  <c r="P24" i="9" s="1"/>
  <c r="L24" i="9"/>
  <c r="M24" i="9" s="1"/>
  <c r="AG23" i="9"/>
  <c r="AD23" i="9"/>
  <c r="AE23" i="9" s="1"/>
  <c r="AA23" i="9"/>
  <c r="AB23" i="9" s="1"/>
  <c r="X23" i="9"/>
  <c r="Y23" i="9" s="1"/>
  <c r="U23" i="9"/>
  <c r="V23" i="9" s="1"/>
  <c r="R23" i="9"/>
  <c r="S23" i="9" s="1"/>
  <c r="O23" i="9"/>
  <c r="P23" i="9" s="1"/>
  <c r="L23" i="9"/>
  <c r="M23" i="9" s="1"/>
  <c r="AG22" i="9"/>
  <c r="AD22" i="9"/>
  <c r="AE22" i="9" s="1"/>
  <c r="AA22" i="9"/>
  <c r="AB22" i="9" s="1"/>
  <c r="X22" i="9"/>
  <c r="Y22" i="9" s="1"/>
  <c r="U22" i="9"/>
  <c r="V22" i="9" s="1"/>
  <c r="R22" i="9"/>
  <c r="S22" i="9" s="1"/>
  <c r="O22" i="9"/>
  <c r="P22" i="9" s="1"/>
  <c r="L22" i="9"/>
  <c r="M22" i="9" s="1"/>
  <c r="AG17" i="9"/>
  <c r="AD17" i="9"/>
  <c r="AE17" i="9" s="1"/>
  <c r="AA17" i="9"/>
  <c r="AB17" i="9" s="1"/>
  <c r="X17" i="9"/>
  <c r="Y17" i="9" s="1"/>
  <c r="U17" i="9"/>
  <c r="V17" i="9" s="1"/>
  <c r="R17" i="9"/>
  <c r="S17" i="9" s="1"/>
  <c r="O17" i="9"/>
  <c r="P17" i="9" s="1"/>
  <c r="M14" i="9"/>
  <c r="AG15" i="9"/>
  <c r="AD15" i="9"/>
  <c r="AE15" i="9" s="1"/>
  <c r="AA15" i="9"/>
  <c r="AB15" i="9" s="1"/>
  <c r="X15" i="9"/>
  <c r="Y15" i="9" s="1"/>
  <c r="U15" i="9"/>
  <c r="V15" i="9" s="1"/>
  <c r="R15" i="9"/>
  <c r="S15" i="9" s="1"/>
  <c r="O15" i="9"/>
  <c r="P15" i="9" s="1"/>
  <c r="M16" i="9"/>
  <c r="AG20" i="9"/>
  <c r="AD20" i="9"/>
  <c r="AE20" i="9" s="1"/>
  <c r="AA20" i="9"/>
  <c r="AB20" i="9" s="1"/>
  <c r="X20" i="9"/>
  <c r="Y20" i="9" s="1"/>
  <c r="U20" i="9"/>
  <c r="V20" i="9" s="1"/>
  <c r="R20" i="9"/>
  <c r="S20" i="9" s="1"/>
  <c r="O20" i="9"/>
  <c r="P20" i="9" s="1"/>
  <c r="M19" i="9"/>
  <c r="AG21" i="9"/>
  <c r="AD21" i="9"/>
  <c r="AE21" i="9" s="1"/>
  <c r="AA21" i="9"/>
  <c r="AB21" i="9" s="1"/>
  <c r="X21" i="9"/>
  <c r="Y21" i="9" s="1"/>
  <c r="U21" i="9"/>
  <c r="V21" i="9" s="1"/>
  <c r="R21" i="9"/>
  <c r="S21" i="9" s="1"/>
  <c r="O21" i="9"/>
  <c r="P21" i="9" s="1"/>
  <c r="L20" i="9"/>
  <c r="AG19" i="9"/>
  <c r="AD19" i="9"/>
  <c r="AE19" i="9" s="1"/>
  <c r="AA19" i="9"/>
  <c r="AB19" i="9" s="1"/>
  <c r="X19" i="9"/>
  <c r="Y19" i="9" s="1"/>
  <c r="U19" i="9"/>
  <c r="V19" i="9" s="1"/>
  <c r="R19" i="9"/>
  <c r="S19" i="9" s="1"/>
  <c r="O19" i="9"/>
  <c r="P19" i="9" s="1"/>
  <c r="L21" i="9"/>
  <c r="M21" i="9" s="1"/>
  <c r="J21" i="9"/>
  <c r="AG18" i="9"/>
  <c r="AD18" i="9"/>
  <c r="AE18" i="9" s="1"/>
  <c r="AA18" i="9"/>
  <c r="AB18" i="9" s="1"/>
  <c r="X18" i="9"/>
  <c r="Y18" i="9" s="1"/>
  <c r="U18" i="9"/>
  <c r="V18" i="9" s="1"/>
  <c r="R18" i="9"/>
  <c r="S18" i="9" s="1"/>
  <c r="O18" i="9"/>
  <c r="P18" i="9" s="1"/>
  <c r="M18" i="9"/>
  <c r="J18" i="9"/>
  <c r="AG14" i="9"/>
  <c r="AD14" i="9"/>
  <c r="AE14" i="9" s="1"/>
  <c r="AA14" i="9"/>
  <c r="AB14" i="9" s="1"/>
  <c r="X14" i="9"/>
  <c r="Y14" i="9" s="1"/>
  <c r="U14" i="9"/>
  <c r="V14" i="9" s="1"/>
  <c r="R14" i="9"/>
  <c r="S14" i="9" s="1"/>
  <c r="O14" i="9"/>
  <c r="P14" i="9" s="1"/>
  <c r="L17" i="9"/>
  <c r="M17" i="9" s="1"/>
  <c r="J17" i="9"/>
  <c r="AG12" i="9"/>
  <c r="AD12" i="9"/>
  <c r="AE12" i="9" s="1"/>
  <c r="AA12" i="9"/>
  <c r="AB12" i="9" s="1"/>
  <c r="X12" i="9"/>
  <c r="Y12" i="9" s="1"/>
  <c r="U12" i="9"/>
  <c r="V12" i="9" s="1"/>
  <c r="R12" i="9"/>
  <c r="S12" i="9" s="1"/>
  <c r="O12" i="9"/>
  <c r="P12" i="9" s="1"/>
  <c r="L15" i="9"/>
  <c r="M15" i="9" s="1"/>
  <c r="AG13" i="9"/>
  <c r="AD13" i="9"/>
  <c r="AE13" i="9" s="1"/>
  <c r="AA13" i="9"/>
  <c r="AB13" i="9" s="1"/>
  <c r="X13" i="9"/>
  <c r="Y13" i="9" s="1"/>
  <c r="U13" i="9"/>
  <c r="V13" i="9" s="1"/>
  <c r="R13" i="9"/>
  <c r="S13" i="9" s="1"/>
  <c r="O13" i="9"/>
  <c r="P13" i="9" s="1"/>
  <c r="M12" i="9"/>
  <c r="AG11" i="9"/>
  <c r="AD11" i="9"/>
  <c r="AE11" i="9" s="1"/>
  <c r="AA11" i="9"/>
  <c r="AB11" i="9" s="1"/>
  <c r="X11" i="9"/>
  <c r="Y11" i="9" s="1"/>
  <c r="U11" i="9"/>
  <c r="V11" i="9" s="1"/>
  <c r="R11" i="9"/>
  <c r="S11" i="9" s="1"/>
  <c r="O11" i="9"/>
  <c r="P11" i="9" s="1"/>
  <c r="M13" i="9"/>
  <c r="AG16" i="9"/>
  <c r="AD16" i="9"/>
  <c r="AE16" i="9" s="1"/>
  <c r="AA16" i="9"/>
  <c r="AB16" i="9" s="1"/>
  <c r="X16" i="9"/>
  <c r="Y16" i="9" s="1"/>
  <c r="U16" i="9"/>
  <c r="V16" i="9" s="1"/>
  <c r="R16" i="9"/>
  <c r="S16" i="9" s="1"/>
  <c r="O16" i="9"/>
  <c r="P16" i="9" s="1"/>
  <c r="M11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U53" i="8"/>
  <c r="V53" i="8" s="1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U52" i="8"/>
  <c r="V52" i="8" s="1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U51" i="8"/>
  <c r="V51" i="8" s="1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U50" i="8"/>
  <c r="V50" i="8" s="1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U49" i="8"/>
  <c r="V49" i="8" s="1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U48" i="8"/>
  <c r="V48" i="8" s="1"/>
  <c r="R48" i="8"/>
  <c r="S48" i="8" s="1"/>
  <c r="O48" i="8"/>
  <c r="P48" i="8" s="1"/>
  <c r="L48" i="8"/>
  <c r="M48" i="8" s="1"/>
  <c r="I48" i="8"/>
  <c r="J48" i="8" s="1"/>
  <c r="AG47" i="8"/>
  <c r="AD47" i="8"/>
  <c r="AE47" i="8" s="1"/>
  <c r="AA47" i="8"/>
  <c r="AB47" i="8" s="1"/>
  <c r="X47" i="8"/>
  <c r="Y47" i="8" s="1"/>
  <c r="U47" i="8"/>
  <c r="V47" i="8" s="1"/>
  <c r="R47" i="8"/>
  <c r="S47" i="8" s="1"/>
  <c r="O47" i="8"/>
  <c r="P47" i="8" s="1"/>
  <c r="L47" i="8"/>
  <c r="M47" i="8" s="1"/>
  <c r="I47" i="8"/>
  <c r="J47" i="8" s="1"/>
  <c r="AG46" i="8"/>
  <c r="AD46" i="8"/>
  <c r="AE46" i="8" s="1"/>
  <c r="AA46" i="8"/>
  <c r="AB46" i="8" s="1"/>
  <c r="X46" i="8"/>
  <c r="Y46" i="8" s="1"/>
  <c r="U46" i="8"/>
  <c r="V46" i="8" s="1"/>
  <c r="R46" i="8"/>
  <c r="S46" i="8" s="1"/>
  <c r="O46" i="8"/>
  <c r="P46" i="8" s="1"/>
  <c r="L46" i="8"/>
  <c r="M46" i="8" s="1"/>
  <c r="I46" i="8"/>
  <c r="J46" i="8" s="1"/>
  <c r="AG45" i="8"/>
  <c r="AD45" i="8"/>
  <c r="AE45" i="8" s="1"/>
  <c r="AA45" i="8"/>
  <c r="AB45" i="8" s="1"/>
  <c r="X45" i="8"/>
  <c r="Y45" i="8" s="1"/>
  <c r="U45" i="8"/>
  <c r="V45" i="8" s="1"/>
  <c r="R45" i="8"/>
  <c r="S45" i="8" s="1"/>
  <c r="O45" i="8"/>
  <c r="P45" i="8" s="1"/>
  <c r="L45" i="8"/>
  <c r="M45" i="8" s="1"/>
  <c r="I45" i="8"/>
  <c r="J45" i="8" s="1"/>
  <c r="AG44" i="8"/>
  <c r="AD44" i="8"/>
  <c r="AE44" i="8" s="1"/>
  <c r="AA44" i="8"/>
  <c r="AB44" i="8" s="1"/>
  <c r="X44" i="8"/>
  <c r="Y44" i="8" s="1"/>
  <c r="U44" i="8"/>
  <c r="V44" i="8" s="1"/>
  <c r="R44" i="8"/>
  <c r="S44" i="8" s="1"/>
  <c r="O44" i="8"/>
  <c r="P44" i="8" s="1"/>
  <c r="L44" i="8"/>
  <c r="M44" i="8" s="1"/>
  <c r="I44" i="8"/>
  <c r="J44" i="8" s="1"/>
  <c r="AG41" i="8"/>
  <c r="AD41" i="8"/>
  <c r="AE41" i="8" s="1"/>
  <c r="AA41" i="8"/>
  <c r="AB41" i="8" s="1"/>
  <c r="X41" i="8"/>
  <c r="Y41" i="8" s="1"/>
  <c r="U41" i="8"/>
  <c r="V41" i="8" s="1"/>
  <c r="R41" i="8"/>
  <c r="S41" i="8" s="1"/>
  <c r="O41" i="8"/>
  <c r="P41" i="8" s="1"/>
  <c r="M42" i="8"/>
  <c r="I42" i="8"/>
  <c r="J42" i="8" s="1"/>
  <c r="AG40" i="8"/>
  <c r="AD40" i="8"/>
  <c r="AE40" i="8" s="1"/>
  <c r="AA40" i="8"/>
  <c r="AB40" i="8" s="1"/>
  <c r="X40" i="8"/>
  <c r="Y40" i="8" s="1"/>
  <c r="U40" i="8"/>
  <c r="V40" i="8" s="1"/>
  <c r="R40" i="8"/>
  <c r="S40" i="8" s="1"/>
  <c r="O40" i="8"/>
  <c r="P40" i="8" s="1"/>
  <c r="M43" i="8"/>
  <c r="I43" i="8"/>
  <c r="J43" i="8" s="1"/>
  <c r="AG39" i="8"/>
  <c r="AD39" i="8"/>
  <c r="AE39" i="8" s="1"/>
  <c r="AA39" i="8"/>
  <c r="AB39" i="8" s="1"/>
  <c r="X39" i="8"/>
  <c r="Y39" i="8" s="1"/>
  <c r="U39" i="8"/>
  <c r="V39" i="8" s="1"/>
  <c r="R39" i="8"/>
  <c r="S39" i="8" s="1"/>
  <c r="O39" i="8"/>
  <c r="P39" i="8" s="1"/>
  <c r="M37" i="8"/>
  <c r="J37" i="8"/>
  <c r="AG30" i="8"/>
  <c r="AD30" i="8"/>
  <c r="AE30" i="8" s="1"/>
  <c r="AA30" i="8"/>
  <c r="AB30" i="8" s="1"/>
  <c r="X30" i="8"/>
  <c r="Y30" i="8" s="1"/>
  <c r="U30" i="8"/>
  <c r="V30" i="8" s="1"/>
  <c r="R30" i="8"/>
  <c r="S30" i="8" s="1"/>
  <c r="O30" i="8"/>
  <c r="P30" i="8" s="1"/>
  <c r="M34" i="8"/>
  <c r="J34" i="8"/>
  <c r="AG27" i="8"/>
  <c r="AD27" i="8"/>
  <c r="AE27" i="8" s="1"/>
  <c r="AA27" i="8"/>
  <c r="AB27" i="8" s="1"/>
  <c r="X27" i="8"/>
  <c r="Y27" i="8" s="1"/>
  <c r="U27" i="8"/>
  <c r="V27" i="8" s="1"/>
  <c r="R27" i="8"/>
  <c r="S27" i="8" s="1"/>
  <c r="O27" i="8"/>
  <c r="P27" i="8" s="1"/>
  <c r="M35" i="8"/>
  <c r="J35" i="8"/>
  <c r="AG28" i="8"/>
  <c r="AD28" i="8"/>
  <c r="AE28" i="8" s="1"/>
  <c r="AA28" i="8"/>
  <c r="AB28" i="8" s="1"/>
  <c r="X28" i="8"/>
  <c r="Y28" i="8" s="1"/>
  <c r="U28" i="8"/>
  <c r="V28" i="8" s="1"/>
  <c r="R28" i="8"/>
  <c r="S28" i="8" s="1"/>
  <c r="O28" i="8"/>
  <c r="P28" i="8" s="1"/>
  <c r="M32" i="8"/>
  <c r="J32" i="8"/>
  <c r="AG16" i="8"/>
  <c r="AD16" i="8"/>
  <c r="AE16" i="8" s="1"/>
  <c r="AA16" i="8"/>
  <c r="AB16" i="8" s="1"/>
  <c r="X16" i="8"/>
  <c r="Y16" i="8" s="1"/>
  <c r="U16" i="8"/>
  <c r="V16" i="8" s="1"/>
  <c r="R16" i="8"/>
  <c r="S16" i="8" s="1"/>
  <c r="O16" i="8"/>
  <c r="P16" i="8" s="1"/>
  <c r="M36" i="8"/>
  <c r="J36" i="8"/>
  <c r="AG26" i="8"/>
  <c r="AD26" i="8"/>
  <c r="AE26" i="8" s="1"/>
  <c r="AA26" i="8"/>
  <c r="AB26" i="8" s="1"/>
  <c r="X26" i="8"/>
  <c r="Y26" i="8" s="1"/>
  <c r="U26" i="8"/>
  <c r="V26" i="8" s="1"/>
  <c r="R26" i="8"/>
  <c r="S26" i="8" s="1"/>
  <c r="O26" i="8"/>
  <c r="P26" i="8" s="1"/>
  <c r="M33" i="8"/>
  <c r="J33" i="8"/>
  <c r="AG31" i="8"/>
  <c r="AD31" i="8"/>
  <c r="AE31" i="8" s="1"/>
  <c r="AA31" i="8"/>
  <c r="AB31" i="8" s="1"/>
  <c r="X31" i="8"/>
  <c r="Y31" i="8" s="1"/>
  <c r="U31" i="8"/>
  <c r="V31" i="8" s="1"/>
  <c r="R31" i="8"/>
  <c r="S31" i="8" s="1"/>
  <c r="O31" i="8"/>
  <c r="P31" i="8" s="1"/>
  <c r="L41" i="8"/>
  <c r="M41" i="8" s="1"/>
  <c r="J41" i="8"/>
  <c r="AG22" i="8"/>
  <c r="AD22" i="8"/>
  <c r="AE22" i="8" s="1"/>
  <c r="AA22" i="8"/>
  <c r="AB22" i="8" s="1"/>
  <c r="X22" i="8"/>
  <c r="Y22" i="8" s="1"/>
  <c r="U22" i="8"/>
  <c r="V22" i="8" s="1"/>
  <c r="R22" i="8"/>
  <c r="S22" i="8" s="1"/>
  <c r="O22" i="8"/>
  <c r="P22" i="8" s="1"/>
  <c r="M38" i="8"/>
  <c r="J38" i="8"/>
  <c r="AG17" i="8"/>
  <c r="AD17" i="8"/>
  <c r="AE17" i="8" s="1"/>
  <c r="AA17" i="8"/>
  <c r="AB17" i="8" s="1"/>
  <c r="X17" i="8"/>
  <c r="Y17" i="8" s="1"/>
  <c r="U17" i="8"/>
  <c r="V17" i="8" s="1"/>
  <c r="R17" i="8"/>
  <c r="S17" i="8" s="1"/>
  <c r="O17" i="8"/>
  <c r="P17" i="8" s="1"/>
  <c r="M30" i="8"/>
  <c r="J30" i="8"/>
  <c r="AG33" i="8"/>
  <c r="AD33" i="8"/>
  <c r="AE33" i="8" s="1"/>
  <c r="AA33" i="8"/>
  <c r="AB33" i="8" s="1"/>
  <c r="X33" i="8"/>
  <c r="Y33" i="8" s="1"/>
  <c r="U33" i="8"/>
  <c r="V33" i="8" s="1"/>
  <c r="R33" i="8"/>
  <c r="S33" i="8" s="1"/>
  <c r="O33" i="8"/>
  <c r="P33" i="8" s="1"/>
  <c r="M28" i="8"/>
  <c r="J28" i="8"/>
  <c r="AG37" i="8"/>
  <c r="AD37" i="8"/>
  <c r="AE37" i="8" s="1"/>
  <c r="AA37" i="8"/>
  <c r="AB37" i="8" s="1"/>
  <c r="X37" i="8"/>
  <c r="Y37" i="8" s="1"/>
  <c r="U37" i="8"/>
  <c r="V37" i="8" s="1"/>
  <c r="R37" i="8"/>
  <c r="S37" i="8" s="1"/>
  <c r="O37" i="8"/>
  <c r="P37" i="8" s="1"/>
  <c r="M24" i="8"/>
  <c r="J24" i="8"/>
  <c r="AG21" i="8"/>
  <c r="AD21" i="8"/>
  <c r="AE21" i="8" s="1"/>
  <c r="AA21" i="8"/>
  <c r="AB21" i="8" s="1"/>
  <c r="X21" i="8"/>
  <c r="Y21" i="8" s="1"/>
  <c r="U21" i="8"/>
  <c r="V21" i="8" s="1"/>
  <c r="R21" i="8"/>
  <c r="S21" i="8" s="1"/>
  <c r="O21" i="8"/>
  <c r="P21" i="8" s="1"/>
  <c r="M31" i="8"/>
  <c r="AG38" i="8"/>
  <c r="AD38" i="8"/>
  <c r="AE38" i="8" s="1"/>
  <c r="AA38" i="8"/>
  <c r="AB38" i="8" s="1"/>
  <c r="X38" i="8"/>
  <c r="Y38" i="8" s="1"/>
  <c r="U38" i="8"/>
  <c r="V38" i="8" s="1"/>
  <c r="R38" i="8"/>
  <c r="S38" i="8" s="1"/>
  <c r="O38" i="8"/>
  <c r="P38" i="8" s="1"/>
  <c r="M29" i="8"/>
  <c r="AG36" i="8"/>
  <c r="AD36" i="8"/>
  <c r="AE36" i="8" s="1"/>
  <c r="AA36" i="8"/>
  <c r="AB36" i="8" s="1"/>
  <c r="X36" i="8"/>
  <c r="Y36" i="8" s="1"/>
  <c r="U36" i="8"/>
  <c r="V36" i="8" s="1"/>
  <c r="R36" i="8"/>
  <c r="S36" i="8" s="1"/>
  <c r="O36" i="8"/>
  <c r="P36" i="8" s="1"/>
  <c r="M25" i="8"/>
  <c r="AG12" i="8"/>
  <c r="AD12" i="8"/>
  <c r="AE12" i="8" s="1"/>
  <c r="AA12" i="8"/>
  <c r="AB12" i="8" s="1"/>
  <c r="X12" i="8"/>
  <c r="Y12" i="8" s="1"/>
  <c r="U12" i="8"/>
  <c r="V12" i="8" s="1"/>
  <c r="R12" i="8"/>
  <c r="S12" i="8" s="1"/>
  <c r="O12" i="8"/>
  <c r="P12" i="8" s="1"/>
  <c r="M27" i="8"/>
  <c r="AG20" i="8"/>
  <c r="AD20" i="8"/>
  <c r="AE20" i="8" s="1"/>
  <c r="AA20" i="8"/>
  <c r="AB20" i="8" s="1"/>
  <c r="X20" i="8"/>
  <c r="Y20" i="8" s="1"/>
  <c r="U20" i="8"/>
  <c r="V20" i="8" s="1"/>
  <c r="R20" i="8"/>
  <c r="S20" i="8" s="1"/>
  <c r="O20" i="8"/>
  <c r="P20" i="8" s="1"/>
  <c r="M22" i="8"/>
  <c r="AG13" i="8"/>
  <c r="AD13" i="8"/>
  <c r="AE13" i="8" s="1"/>
  <c r="AA13" i="8"/>
  <c r="AB13" i="8" s="1"/>
  <c r="X13" i="8"/>
  <c r="Y13" i="8" s="1"/>
  <c r="U13" i="8"/>
  <c r="V13" i="8" s="1"/>
  <c r="R13" i="8"/>
  <c r="S13" i="8" s="1"/>
  <c r="O13" i="8"/>
  <c r="P13" i="8" s="1"/>
  <c r="M23" i="8"/>
  <c r="AG34" i="8"/>
  <c r="AD34" i="8"/>
  <c r="AE34" i="8" s="1"/>
  <c r="AA34" i="8"/>
  <c r="AB34" i="8" s="1"/>
  <c r="X34" i="8"/>
  <c r="Y34" i="8" s="1"/>
  <c r="U34" i="8"/>
  <c r="V34" i="8" s="1"/>
  <c r="R34" i="8"/>
  <c r="S34" i="8" s="1"/>
  <c r="O34" i="8"/>
  <c r="P34" i="8" s="1"/>
  <c r="M17" i="8"/>
  <c r="AG19" i="8"/>
  <c r="AD19" i="8"/>
  <c r="AE19" i="8" s="1"/>
  <c r="AA19" i="8"/>
  <c r="AB19" i="8" s="1"/>
  <c r="X19" i="8"/>
  <c r="Y19" i="8" s="1"/>
  <c r="U19" i="8"/>
  <c r="V19" i="8" s="1"/>
  <c r="R19" i="8"/>
  <c r="S19" i="8" s="1"/>
  <c r="O19" i="8"/>
  <c r="P19" i="8" s="1"/>
  <c r="M20" i="8"/>
  <c r="AG14" i="8"/>
  <c r="AD14" i="8"/>
  <c r="AE14" i="8" s="1"/>
  <c r="AA14" i="8"/>
  <c r="AB14" i="8" s="1"/>
  <c r="X14" i="8"/>
  <c r="Y14" i="8" s="1"/>
  <c r="U14" i="8"/>
  <c r="V14" i="8" s="1"/>
  <c r="R14" i="8"/>
  <c r="S14" i="8" s="1"/>
  <c r="O14" i="8"/>
  <c r="P14" i="8" s="1"/>
  <c r="M21" i="8"/>
  <c r="AG29" i="8"/>
  <c r="AD29" i="8"/>
  <c r="AE29" i="8" s="1"/>
  <c r="AA29" i="8"/>
  <c r="AB29" i="8" s="1"/>
  <c r="X29" i="8"/>
  <c r="Y29" i="8" s="1"/>
  <c r="U29" i="8"/>
  <c r="V29" i="8" s="1"/>
  <c r="R29" i="8"/>
  <c r="S29" i="8" s="1"/>
  <c r="O29" i="8"/>
  <c r="P29" i="8" s="1"/>
  <c r="M19" i="8"/>
  <c r="AG15" i="8"/>
  <c r="AD15" i="8"/>
  <c r="AE15" i="8" s="1"/>
  <c r="AA15" i="8"/>
  <c r="AB15" i="8" s="1"/>
  <c r="X15" i="8"/>
  <c r="Y15" i="8" s="1"/>
  <c r="U15" i="8"/>
  <c r="V15" i="8" s="1"/>
  <c r="R15" i="8"/>
  <c r="S15" i="8" s="1"/>
  <c r="O15" i="8"/>
  <c r="P15" i="8" s="1"/>
  <c r="L40" i="8"/>
  <c r="M40" i="8" s="1"/>
  <c r="AG25" i="8"/>
  <c r="AD25" i="8"/>
  <c r="AE25" i="8" s="1"/>
  <c r="AA25" i="8"/>
  <c r="AB25" i="8" s="1"/>
  <c r="X25" i="8"/>
  <c r="Y25" i="8" s="1"/>
  <c r="U25" i="8"/>
  <c r="V25" i="8" s="1"/>
  <c r="R25" i="8"/>
  <c r="S25" i="8" s="1"/>
  <c r="O25" i="8"/>
  <c r="P25" i="8" s="1"/>
  <c r="M26" i="8"/>
  <c r="AG24" i="8"/>
  <c r="AD24" i="8"/>
  <c r="AE24" i="8" s="1"/>
  <c r="AA24" i="8"/>
  <c r="AB24" i="8" s="1"/>
  <c r="X24" i="8"/>
  <c r="Y24" i="8" s="1"/>
  <c r="U24" i="8"/>
  <c r="V24" i="8" s="1"/>
  <c r="R24" i="8"/>
  <c r="S24" i="8" s="1"/>
  <c r="O24" i="8"/>
  <c r="P24" i="8" s="1"/>
  <c r="L39" i="8"/>
  <c r="M39" i="8" s="1"/>
  <c r="AG43" i="8"/>
  <c r="AD43" i="8"/>
  <c r="AE43" i="8" s="1"/>
  <c r="AA43" i="8"/>
  <c r="AB43" i="8" s="1"/>
  <c r="X43" i="8"/>
  <c r="Y43" i="8" s="1"/>
  <c r="U43" i="8"/>
  <c r="V43" i="8" s="1"/>
  <c r="R43" i="8"/>
  <c r="S43" i="8" s="1"/>
  <c r="O43" i="8"/>
  <c r="P43" i="8" s="1"/>
  <c r="M18" i="8"/>
  <c r="AG11" i="8"/>
  <c r="AD11" i="8"/>
  <c r="AE11" i="8" s="1"/>
  <c r="AA11" i="8"/>
  <c r="AB11" i="8" s="1"/>
  <c r="X11" i="8"/>
  <c r="Y11" i="8" s="1"/>
  <c r="U11" i="8"/>
  <c r="V11" i="8" s="1"/>
  <c r="R11" i="8"/>
  <c r="S11" i="8" s="1"/>
  <c r="O11" i="8"/>
  <c r="P11" i="8" s="1"/>
  <c r="M15" i="8"/>
  <c r="AG32" i="8"/>
  <c r="AD32" i="8"/>
  <c r="AE32" i="8" s="1"/>
  <c r="AA32" i="8"/>
  <c r="AB32" i="8" s="1"/>
  <c r="X32" i="8"/>
  <c r="Y32" i="8" s="1"/>
  <c r="U32" i="8"/>
  <c r="V32" i="8" s="1"/>
  <c r="R32" i="8"/>
  <c r="S32" i="8" s="1"/>
  <c r="O32" i="8"/>
  <c r="P32" i="8" s="1"/>
  <c r="M16" i="8"/>
  <c r="AG35" i="8"/>
  <c r="AD35" i="8"/>
  <c r="AE35" i="8" s="1"/>
  <c r="AA35" i="8"/>
  <c r="AB35" i="8" s="1"/>
  <c r="X35" i="8"/>
  <c r="Y35" i="8" s="1"/>
  <c r="U35" i="8"/>
  <c r="V35" i="8" s="1"/>
  <c r="R35" i="8"/>
  <c r="S35" i="8" s="1"/>
  <c r="O35" i="8"/>
  <c r="P35" i="8" s="1"/>
  <c r="M14" i="8"/>
  <c r="AG42" i="8"/>
  <c r="AD42" i="8"/>
  <c r="AE42" i="8" s="1"/>
  <c r="AA42" i="8"/>
  <c r="AB42" i="8" s="1"/>
  <c r="X42" i="8"/>
  <c r="Y42" i="8" s="1"/>
  <c r="U42" i="8"/>
  <c r="V42" i="8" s="1"/>
  <c r="R42" i="8"/>
  <c r="S42" i="8" s="1"/>
  <c r="O42" i="8"/>
  <c r="P42" i="8" s="1"/>
  <c r="M13" i="8"/>
  <c r="AG23" i="8"/>
  <c r="AD23" i="8"/>
  <c r="AE23" i="8" s="1"/>
  <c r="AA23" i="8"/>
  <c r="AB23" i="8" s="1"/>
  <c r="X23" i="8"/>
  <c r="Y23" i="8" s="1"/>
  <c r="U23" i="8"/>
  <c r="V23" i="8" s="1"/>
  <c r="R23" i="8"/>
  <c r="S23" i="8" s="1"/>
  <c r="O23" i="8"/>
  <c r="P23" i="8" s="1"/>
  <c r="M11" i="8"/>
  <c r="AG18" i="8"/>
  <c r="AD18" i="8"/>
  <c r="AE18" i="8" s="1"/>
  <c r="AA18" i="8"/>
  <c r="AB18" i="8" s="1"/>
  <c r="X18" i="8"/>
  <c r="Y18" i="8" s="1"/>
  <c r="U18" i="8"/>
  <c r="V18" i="8" s="1"/>
  <c r="R18" i="8"/>
  <c r="S18" i="8" s="1"/>
  <c r="O18" i="8"/>
  <c r="P18" i="8" s="1"/>
  <c r="M12" i="8"/>
  <c r="AF3" i="8"/>
  <c r="AF2" i="8"/>
  <c r="C8" i="8" s="1"/>
  <c r="G190" i="7"/>
  <c r="F190" i="7"/>
  <c r="G189" i="7"/>
  <c r="F189" i="7"/>
  <c r="D189" i="7"/>
  <c r="G188" i="7"/>
  <c r="F188" i="7"/>
  <c r="D188" i="7"/>
  <c r="G187" i="7"/>
  <c r="F187" i="7"/>
  <c r="E187" i="7"/>
  <c r="D187" i="7"/>
  <c r="C187" i="7"/>
  <c r="G186" i="7"/>
  <c r="F186" i="7"/>
  <c r="E186" i="7"/>
  <c r="D186" i="7"/>
  <c r="C186" i="7"/>
  <c r="G185" i="7"/>
  <c r="F185" i="7"/>
  <c r="E185" i="7"/>
  <c r="D185" i="7"/>
  <c r="C185" i="7"/>
  <c r="G184" i="7"/>
  <c r="F184" i="7"/>
  <c r="E184" i="7"/>
  <c r="D184" i="7"/>
  <c r="C184" i="7"/>
  <c r="G183" i="7"/>
  <c r="F183" i="7"/>
  <c r="E183" i="7"/>
  <c r="D183" i="7"/>
  <c r="C183" i="7"/>
  <c r="G182" i="7"/>
  <c r="F182" i="7"/>
  <c r="E182" i="7"/>
  <c r="D182" i="7"/>
  <c r="C182" i="7"/>
  <c r="G181" i="7"/>
  <c r="F181" i="7"/>
  <c r="E181" i="7"/>
  <c r="D181" i="7"/>
  <c r="C181" i="7"/>
  <c r="G180" i="7"/>
  <c r="F180" i="7"/>
  <c r="E180" i="7"/>
  <c r="D180" i="7"/>
  <c r="C180" i="7"/>
  <c r="G179" i="7"/>
  <c r="F179" i="7"/>
  <c r="E179" i="7"/>
  <c r="D179" i="7"/>
  <c r="C179" i="7"/>
  <c r="G178" i="7"/>
  <c r="F178" i="7"/>
  <c r="E178" i="7"/>
  <c r="D178" i="7"/>
  <c r="C178" i="7"/>
  <c r="G177" i="7"/>
  <c r="F177" i="7"/>
  <c r="E177" i="7"/>
  <c r="D177" i="7"/>
  <c r="C177" i="7"/>
  <c r="G176" i="7"/>
  <c r="F176" i="7"/>
  <c r="E176" i="7"/>
  <c r="D176" i="7"/>
  <c r="C176" i="7"/>
  <c r="G175" i="7"/>
  <c r="F175" i="7"/>
  <c r="E175" i="7"/>
  <c r="D175" i="7"/>
  <c r="C175" i="7"/>
  <c r="G174" i="7"/>
  <c r="F174" i="7"/>
  <c r="E174" i="7"/>
  <c r="D174" i="7"/>
  <c r="C174" i="7"/>
  <c r="G173" i="7"/>
  <c r="F173" i="7"/>
  <c r="E173" i="7"/>
  <c r="D173" i="7"/>
  <c r="C173" i="7"/>
  <c r="G172" i="7"/>
  <c r="F172" i="7"/>
  <c r="E172" i="7"/>
  <c r="D172" i="7"/>
  <c r="C172" i="7"/>
  <c r="G171" i="7"/>
  <c r="F171" i="7"/>
  <c r="E171" i="7"/>
  <c r="D171" i="7"/>
  <c r="C171" i="7"/>
  <c r="G170" i="7"/>
  <c r="F170" i="7"/>
  <c r="E170" i="7"/>
  <c r="D170" i="7"/>
  <c r="C170" i="7"/>
  <c r="G169" i="7"/>
  <c r="F169" i="7"/>
  <c r="E169" i="7"/>
  <c r="D169" i="7"/>
  <c r="C169" i="7"/>
  <c r="G168" i="7"/>
  <c r="F168" i="7"/>
  <c r="E168" i="7"/>
  <c r="D168" i="7"/>
  <c r="C168" i="7"/>
  <c r="G167" i="7"/>
  <c r="F167" i="7"/>
  <c r="E167" i="7"/>
  <c r="D167" i="7"/>
  <c r="C167" i="7"/>
  <c r="G166" i="7"/>
  <c r="F166" i="7"/>
  <c r="E166" i="7"/>
  <c r="D166" i="7"/>
  <c r="C166" i="7"/>
  <c r="G165" i="7"/>
  <c r="F165" i="7"/>
  <c r="E165" i="7"/>
  <c r="D165" i="7"/>
  <c r="C165" i="7"/>
  <c r="G164" i="7"/>
  <c r="F164" i="7"/>
  <c r="E164" i="7"/>
  <c r="D164" i="7"/>
  <c r="C164" i="7"/>
  <c r="G163" i="7"/>
  <c r="F163" i="7"/>
  <c r="E163" i="7"/>
  <c r="D163" i="7"/>
  <c r="C163" i="7"/>
  <c r="G162" i="7"/>
  <c r="F162" i="7"/>
  <c r="E162" i="7"/>
  <c r="D162" i="7"/>
  <c r="C162" i="7"/>
  <c r="G161" i="7"/>
  <c r="F161" i="7"/>
  <c r="E161" i="7"/>
  <c r="D161" i="7"/>
  <c r="C161" i="7"/>
  <c r="G160" i="7"/>
  <c r="F160" i="7"/>
  <c r="E160" i="7"/>
  <c r="D160" i="7"/>
  <c r="C160" i="7"/>
  <c r="G159" i="7"/>
  <c r="F159" i="7"/>
  <c r="E159" i="7"/>
  <c r="D159" i="7"/>
  <c r="C159" i="7"/>
  <c r="G158" i="7"/>
  <c r="F158" i="7"/>
  <c r="E158" i="7"/>
  <c r="D158" i="7"/>
  <c r="C158" i="7"/>
  <c r="G157" i="7"/>
  <c r="F157" i="7"/>
  <c r="E157" i="7"/>
  <c r="D157" i="7"/>
  <c r="C157" i="7"/>
  <c r="G156" i="7"/>
  <c r="F156" i="7"/>
  <c r="E156" i="7"/>
  <c r="D156" i="7"/>
  <c r="C156" i="7"/>
  <c r="G155" i="7"/>
  <c r="F155" i="7"/>
  <c r="E155" i="7"/>
  <c r="D155" i="7"/>
  <c r="C155" i="7"/>
  <c r="G154" i="7"/>
  <c r="F154" i="7"/>
  <c r="E154" i="7"/>
  <c r="D154" i="7"/>
  <c r="C154" i="7"/>
  <c r="G153" i="7"/>
  <c r="F153" i="7"/>
  <c r="E153" i="7"/>
  <c r="D153" i="7"/>
  <c r="C153" i="7"/>
  <c r="G152" i="7"/>
  <c r="F152" i="7"/>
  <c r="E152" i="7"/>
  <c r="D152" i="7"/>
  <c r="C152" i="7"/>
  <c r="G151" i="7"/>
  <c r="F151" i="7"/>
  <c r="E151" i="7"/>
  <c r="D151" i="7"/>
  <c r="C151" i="7"/>
  <c r="G150" i="7"/>
  <c r="F150" i="7"/>
  <c r="E150" i="7"/>
  <c r="D150" i="7"/>
  <c r="C150" i="7"/>
  <c r="G149" i="7"/>
  <c r="F149" i="7"/>
  <c r="E149" i="7"/>
  <c r="D149" i="7"/>
  <c r="C149" i="7"/>
  <c r="G148" i="7"/>
  <c r="F148" i="7"/>
  <c r="E148" i="7"/>
  <c r="D148" i="7"/>
  <c r="C148" i="7"/>
  <c r="G147" i="7"/>
  <c r="F147" i="7"/>
  <c r="E147" i="7"/>
  <c r="D147" i="7"/>
  <c r="C147" i="7"/>
  <c r="G146" i="7"/>
  <c r="D146" i="7"/>
  <c r="C146" i="7"/>
  <c r="G145" i="7"/>
  <c r="F145" i="7"/>
  <c r="E145" i="7"/>
  <c r="D145" i="7"/>
  <c r="G144" i="7"/>
  <c r="F144" i="7"/>
  <c r="E144" i="7"/>
  <c r="D144" i="7"/>
  <c r="G143" i="7"/>
  <c r="F143" i="7"/>
  <c r="E143" i="7"/>
  <c r="D143" i="7"/>
  <c r="C143" i="7"/>
  <c r="G142" i="7"/>
  <c r="F142" i="7"/>
  <c r="D142" i="7"/>
  <c r="C142" i="7"/>
  <c r="G141" i="7"/>
  <c r="F141" i="7"/>
  <c r="E141" i="7"/>
  <c r="D141" i="7"/>
  <c r="C141" i="7"/>
  <c r="G140" i="7"/>
  <c r="D140" i="7"/>
  <c r="C140" i="7"/>
  <c r="G139" i="7"/>
  <c r="F139" i="7"/>
  <c r="E139" i="7"/>
  <c r="D139" i="7"/>
  <c r="C139" i="7"/>
  <c r="G138" i="7"/>
  <c r="F138" i="7"/>
  <c r="E138" i="7"/>
  <c r="D138" i="7"/>
  <c r="C138" i="7"/>
  <c r="G137" i="7"/>
  <c r="F137" i="7"/>
  <c r="E137" i="7"/>
  <c r="D137" i="7"/>
  <c r="C137" i="7"/>
  <c r="G136" i="7"/>
  <c r="F136" i="7"/>
  <c r="E136" i="7"/>
  <c r="D136" i="7"/>
  <c r="C136" i="7"/>
  <c r="G135" i="7"/>
  <c r="F135" i="7"/>
  <c r="E135" i="7"/>
  <c r="D135" i="7"/>
  <c r="C135" i="7"/>
  <c r="G134" i="7"/>
  <c r="D134" i="7"/>
  <c r="C134" i="7"/>
  <c r="G133" i="7"/>
  <c r="F133" i="7"/>
  <c r="E133" i="7"/>
  <c r="D133" i="7"/>
  <c r="C133" i="7"/>
  <c r="G132" i="7"/>
  <c r="F132" i="7"/>
  <c r="E132" i="7"/>
  <c r="D132" i="7"/>
  <c r="C132" i="7"/>
  <c r="G131" i="7"/>
  <c r="F131" i="7"/>
  <c r="E131" i="7"/>
  <c r="D131" i="7"/>
  <c r="C131" i="7"/>
  <c r="G130" i="7"/>
  <c r="F130" i="7"/>
  <c r="D130" i="7"/>
  <c r="C130" i="7"/>
  <c r="G129" i="7"/>
  <c r="F129" i="7"/>
  <c r="E129" i="7"/>
  <c r="D129" i="7"/>
  <c r="C129" i="7"/>
  <c r="G128" i="7"/>
  <c r="D128" i="7"/>
  <c r="C128" i="7"/>
  <c r="G127" i="7"/>
  <c r="F127" i="7"/>
  <c r="E127" i="7"/>
  <c r="D127" i="7"/>
  <c r="C127" i="7"/>
  <c r="G126" i="7"/>
  <c r="F126" i="7"/>
  <c r="E126" i="7"/>
  <c r="D126" i="7"/>
  <c r="C126" i="7"/>
  <c r="G125" i="7"/>
  <c r="F125" i="7"/>
  <c r="E125" i="7"/>
  <c r="D125" i="7"/>
  <c r="C125" i="7"/>
  <c r="G124" i="7"/>
  <c r="F124" i="7"/>
  <c r="E124" i="7"/>
  <c r="D124" i="7"/>
  <c r="C124" i="7"/>
  <c r="G123" i="7"/>
  <c r="F123" i="7"/>
  <c r="E123" i="7"/>
  <c r="D123" i="7"/>
  <c r="C123" i="7"/>
  <c r="G122" i="7"/>
  <c r="D122" i="7"/>
  <c r="C122" i="7"/>
  <c r="G121" i="7"/>
  <c r="F121" i="7"/>
  <c r="E121" i="7"/>
  <c r="D121" i="7"/>
  <c r="C121" i="7"/>
  <c r="G120" i="7"/>
  <c r="F120" i="7"/>
  <c r="E120" i="7"/>
  <c r="D120" i="7"/>
  <c r="C120" i="7"/>
  <c r="G119" i="7"/>
  <c r="F119" i="7"/>
  <c r="E119" i="7"/>
  <c r="D119" i="7"/>
  <c r="C119" i="7"/>
  <c r="G118" i="7"/>
  <c r="F118" i="7"/>
  <c r="D118" i="7"/>
  <c r="C118" i="7"/>
  <c r="G117" i="7"/>
  <c r="F117" i="7"/>
  <c r="E117" i="7"/>
  <c r="D117" i="7"/>
  <c r="C117" i="7"/>
  <c r="G116" i="7"/>
  <c r="D116" i="7"/>
  <c r="C116" i="7"/>
  <c r="G115" i="7"/>
  <c r="F115" i="7"/>
  <c r="E115" i="7"/>
  <c r="D115" i="7"/>
  <c r="C115" i="7"/>
  <c r="G114" i="7"/>
  <c r="F114" i="7"/>
  <c r="E114" i="7"/>
  <c r="D114" i="7"/>
  <c r="C114" i="7"/>
  <c r="G113" i="7"/>
  <c r="F113" i="7"/>
  <c r="E113" i="7"/>
  <c r="D113" i="7"/>
  <c r="C113" i="7"/>
  <c r="G112" i="7"/>
  <c r="F112" i="7"/>
  <c r="E112" i="7"/>
  <c r="D112" i="7"/>
  <c r="C112" i="7"/>
  <c r="G111" i="7"/>
  <c r="F111" i="7"/>
  <c r="E111" i="7"/>
  <c r="D111" i="7"/>
  <c r="C111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V90" i="7"/>
  <c r="U90" i="7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S88" i="7"/>
  <c r="R88" i="7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S87" i="7"/>
  <c r="R87" i="7"/>
  <c r="O87" i="7"/>
  <c r="P87" i="7" s="1"/>
  <c r="L87" i="7"/>
  <c r="M87" i="7" s="1"/>
  <c r="I87" i="7"/>
  <c r="J87" i="7" s="1"/>
  <c r="AG86" i="7"/>
  <c r="AE86" i="7"/>
  <c r="AD86" i="7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M79" i="7"/>
  <c r="L79" i="7"/>
  <c r="I79" i="7"/>
  <c r="J79" i="7" s="1"/>
  <c r="AG78" i="7"/>
  <c r="AE78" i="7"/>
  <c r="AD78" i="7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M77" i="7"/>
  <c r="L77" i="7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M76" i="7"/>
  <c r="L76" i="7"/>
  <c r="I76" i="7"/>
  <c r="J76" i="7" s="1"/>
  <c r="AG75" i="7"/>
  <c r="AE75" i="7"/>
  <c r="AD75" i="7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E74" i="7"/>
  <c r="AD74" i="7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U69" i="7"/>
  <c r="V69" i="7" s="1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X68" i="7"/>
  <c r="Y68" i="7" s="1"/>
  <c r="U68" i="7"/>
  <c r="V68" i="7" s="1"/>
  <c r="R68" i="7"/>
  <c r="S68" i="7" s="1"/>
  <c r="O68" i="7"/>
  <c r="P68" i="7" s="1"/>
  <c r="L68" i="7"/>
  <c r="M68" i="7" s="1"/>
  <c r="I68" i="7"/>
  <c r="J68" i="7" s="1"/>
  <c r="AG67" i="7"/>
  <c r="AD67" i="7"/>
  <c r="AE67" i="7" s="1"/>
  <c r="AA67" i="7"/>
  <c r="AB67" i="7" s="1"/>
  <c r="X67" i="7"/>
  <c r="Y67" i="7" s="1"/>
  <c r="U67" i="7"/>
  <c r="V67" i="7" s="1"/>
  <c r="R67" i="7"/>
  <c r="S67" i="7" s="1"/>
  <c r="O67" i="7"/>
  <c r="P67" i="7" s="1"/>
  <c r="L67" i="7"/>
  <c r="M67" i="7" s="1"/>
  <c r="I67" i="7"/>
  <c r="J67" i="7" s="1"/>
  <c r="AG66" i="7"/>
  <c r="AD66" i="7"/>
  <c r="AE66" i="7" s="1"/>
  <c r="AA66" i="7"/>
  <c r="AB66" i="7" s="1"/>
  <c r="X66" i="7"/>
  <c r="Y66" i="7" s="1"/>
  <c r="U66" i="7"/>
  <c r="V66" i="7" s="1"/>
  <c r="R66" i="7"/>
  <c r="S66" i="7" s="1"/>
  <c r="O66" i="7"/>
  <c r="P66" i="7" s="1"/>
  <c r="L66" i="7"/>
  <c r="M66" i="7" s="1"/>
  <c r="I66" i="7"/>
  <c r="J66" i="7" s="1"/>
  <c r="AG65" i="7"/>
  <c r="AD65" i="7"/>
  <c r="AE65" i="7" s="1"/>
  <c r="AA65" i="7"/>
  <c r="AB65" i="7" s="1"/>
  <c r="X65" i="7"/>
  <c r="Y65" i="7" s="1"/>
  <c r="U65" i="7"/>
  <c r="V65" i="7" s="1"/>
  <c r="R65" i="7"/>
  <c r="S65" i="7" s="1"/>
  <c r="O65" i="7"/>
  <c r="P65" i="7" s="1"/>
  <c r="L65" i="7"/>
  <c r="M65" i="7" s="1"/>
  <c r="I65" i="7"/>
  <c r="J65" i="7" s="1"/>
  <c r="AG64" i="7"/>
  <c r="AD64" i="7"/>
  <c r="AE64" i="7" s="1"/>
  <c r="AA64" i="7"/>
  <c r="AB64" i="7" s="1"/>
  <c r="X64" i="7"/>
  <c r="Y64" i="7" s="1"/>
  <c r="U64" i="7"/>
  <c r="V64" i="7" s="1"/>
  <c r="R64" i="7"/>
  <c r="S64" i="7" s="1"/>
  <c r="O64" i="7"/>
  <c r="P64" i="7" s="1"/>
  <c r="L64" i="7"/>
  <c r="M64" i="7" s="1"/>
  <c r="I64" i="7"/>
  <c r="J64" i="7" s="1"/>
  <c r="AG63" i="7"/>
  <c r="AD63" i="7"/>
  <c r="AE63" i="7" s="1"/>
  <c r="AA63" i="7"/>
  <c r="AB63" i="7" s="1"/>
  <c r="X63" i="7"/>
  <c r="Y63" i="7" s="1"/>
  <c r="U63" i="7"/>
  <c r="V63" i="7" s="1"/>
  <c r="R63" i="7"/>
  <c r="S63" i="7" s="1"/>
  <c r="O63" i="7"/>
  <c r="P63" i="7" s="1"/>
  <c r="L63" i="7"/>
  <c r="M63" i="7" s="1"/>
  <c r="I63" i="7"/>
  <c r="J63" i="7" s="1"/>
  <c r="AG62" i="7"/>
  <c r="AD62" i="7"/>
  <c r="AE62" i="7" s="1"/>
  <c r="AA62" i="7"/>
  <c r="AB62" i="7" s="1"/>
  <c r="X62" i="7"/>
  <c r="Y62" i="7" s="1"/>
  <c r="U62" i="7"/>
  <c r="V62" i="7" s="1"/>
  <c r="R62" i="7"/>
  <c r="S62" i="7" s="1"/>
  <c r="O62" i="7"/>
  <c r="P62" i="7" s="1"/>
  <c r="L62" i="7"/>
  <c r="M62" i="7" s="1"/>
  <c r="I62" i="7"/>
  <c r="J62" i="7" s="1"/>
  <c r="AG61" i="7"/>
  <c r="AD61" i="7"/>
  <c r="AE61" i="7" s="1"/>
  <c r="AA61" i="7"/>
  <c r="AB61" i="7" s="1"/>
  <c r="X61" i="7"/>
  <c r="Y61" i="7" s="1"/>
  <c r="U61" i="7"/>
  <c r="V61" i="7" s="1"/>
  <c r="R61" i="7"/>
  <c r="S61" i="7" s="1"/>
  <c r="O61" i="7"/>
  <c r="P61" i="7" s="1"/>
  <c r="L61" i="7"/>
  <c r="M61" i="7" s="1"/>
  <c r="I61" i="7"/>
  <c r="J61" i="7" s="1"/>
  <c r="AG60" i="7"/>
  <c r="AD60" i="7"/>
  <c r="AE60" i="7" s="1"/>
  <c r="AA60" i="7"/>
  <c r="AB60" i="7" s="1"/>
  <c r="X60" i="7"/>
  <c r="Y60" i="7" s="1"/>
  <c r="U60" i="7"/>
  <c r="V60" i="7" s="1"/>
  <c r="R60" i="7"/>
  <c r="S60" i="7" s="1"/>
  <c r="O60" i="7"/>
  <c r="P60" i="7" s="1"/>
  <c r="L60" i="7"/>
  <c r="M60" i="7" s="1"/>
  <c r="I60" i="7"/>
  <c r="J60" i="7" s="1"/>
  <c r="AG59" i="7"/>
  <c r="AD59" i="7"/>
  <c r="AE59" i="7" s="1"/>
  <c r="AA59" i="7"/>
  <c r="AB59" i="7" s="1"/>
  <c r="X59" i="7"/>
  <c r="Y59" i="7" s="1"/>
  <c r="U59" i="7"/>
  <c r="V59" i="7" s="1"/>
  <c r="R59" i="7"/>
  <c r="S59" i="7" s="1"/>
  <c r="O59" i="7"/>
  <c r="P59" i="7" s="1"/>
  <c r="L59" i="7"/>
  <c r="M59" i="7" s="1"/>
  <c r="I59" i="7"/>
  <c r="J59" i="7" s="1"/>
  <c r="AG58" i="7"/>
  <c r="AD58" i="7"/>
  <c r="AE58" i="7" s="1"/>
  <c r="AA58" i="7"/>
  <c r="AB58" i="7" s="1"/>
  <c r="X58" i="7"/>
  <c r="Y58" i="7" s="1"/>
  <c r="U58" i="7"/>
  <c r="V58" i="7" s="1"/>
  <c r="R58" i="7"/>
  <c r="S58" i="7" s="1"/>
  <c r="O58" i="7"/>
  <c r="P58" i="7" s="1"/>
  <c r="L58" i="7"/>
  <c r="M58" i="7" s="1"/>
  <c r="I58" i="7"/>
  <c r="J58" i="7" s="1"/>
  <c r="AG57" i="7"/>
  <c r="AD57" i="7"/>
  <c r="AE57" i="7" s="1"/>
  <c r="AA57" i="7"/>
  <c r="AB57" i="7" s="1"/>
  <c r="X57" i="7"/>
  <c r="Y57" i="7" s="1"/>
  <c r="U57" i="7"/>
  <c r="V57" i="7" s="1"/>
  <c r="R57" i="7"/>
  <c r="S57" i="7" s="1"/>
  <c r="O57" i="7"/>
  <c r="P57" i="7" s="1"/>
  <c r="L56" i="7"/>
  <c r="M56" i="7" s="1"/>
  <c r="I56" i="7"/>
  <c r="J56" i="7" s="1"/>
  <c r="AG55" i="7"/>
  <c r="AD55" i="7"/>
  <c r="AE55" i="7" s="1"/>
  <c r="AA55" i="7"/>
  <c r="AB55" i="7" s="1"/>
  <c r="X55" i="7"/>
  <c r="Y55" i="7" s="1"/>
  <c r="U55" i="7"/>
  <c r="V55" i="7" s="1"/>
  <c r="R55" i="7"/>
  <c r="S55" i="7" s="1"/>
  <c r="O55" i="7"/>
  <c r="P55" i="7" s="1"/>
  <c r="M41" i="7"/>
  <c r="I41" i="7"/>
  <c r="J41" i="7" s="1"/>
  <c r="AG56" i="7"/>
  <c r="AD56" i="7"/>
  <c r="AE56" i="7" s="1"/>
  <c r="AA56" i="7"/>
  <c r="AB56" i="7" s="1"/>
  <c r="X56" i="7"/>
  <c r="Y56" i="7" s="1"/>
  <c r="U56" i="7"/>
  <c r="V56" i="7" s="1"/>
  <c r="R56" i="7"/>
  <c r="S56" i="7" s="1"/>
  <c r="O56" i="7"/>
  <c r="P56" i="7" s="1"/>
  <c r="M51" i="7"/>
  <c r="I51" i="7"/>
  <c r="J51" i="7" s="1"/>
  <c r="AG50" i="7"/>
  <c r="AD50" i="7"/>
  <c r="AE50" i="7" s="1"/>
  <c r="AA50" i="7"/>
  <c r="AB50" i="7" s="1"/>
  <c r="X50" i="7"/>
  <c r="Y50" i="7" s="1"/>
  <c r="U50" i="7"/>
  <c r="V50" i="7" s="1"/>
  <c r="R50" i="7"/>
  <c r="S50" i="7" s="1"/>
  <c r="O50" i="7"/>
  <c r="P50" i="7" s="1"/>
  <c r="M43" i="7"/>
  <c r="J43" i="7"/>
  <c r="AG48" i="7"/>
  <c r="AD48" i="7"/>
  <c r="AE48" i="7" s="1"/>
  <c r="AA48" i="7"/>
  <c r="AB48" i="7" s="1"/>
  <c r="X48" i="7"/>
  <c r="Y48" i="7" s="1"/>
  <c r="U48" i="7"/>
  <c r="V48" i="7" s="1"/>
  <c r="R48" i="7"/>
  <c r="S48" i="7" s="1"/>
  <c r="O48" i="7"/>
  <c r="P48" i="7" s="1"/>
  <c r="M46" i="7"/>
  <c r="J46" i="7"/>
  <c r="AG45" i="7"/>
  <c r="AD45" i="7"/>
  <c r="AE45" i="7" s="1"/>
  <c r="AA45" i="7"/>
  <c r="AB45" i="7" s="1"/>
  <c r="X45" i="7"/>
  <c r="Y45" i="7" s="1"/>
  <c r="U45" i="7"/>
  <c r="V45" i="7" s="1"/>
  <c r="R45" i="7"/>
  <c r="S45" i="7" s="1"/>
  <c r="O45" i="7"/>
  <c r="P45" i="7" s="1"/>
  <c r="M32" i="7"/>
  <c r="J32" i="7"/>
  <c r="AG40" i="7"/>
  <c r="AD40" i="7"/>
  <c r="AE40" i="7" s="1"/>
  <c r="AA40" i="7"/>
  <c r="AB40" i="7" s="1"/>
  <c r="X40" i="7"/>
  <c r="Y40" i="7" s="1"/>
  <c r="U40" i="7"/>
  <c r="V40" i="7" s="1"/>
  <c r="R40" i="7"/>
  <c r="S40" i="7" s="1"/>
  <c r="O40" i="7"/>
  <c r="P40" i="7" s="1"/>
  <c r="M36" i="7"/>
  <c r="J36" i="7"/>
  <c r="AG54" i="7"/>
  <c r="AD54" i="7"/>
  <c r="AE54" i="7" s="1"/>
  <c r="AA54" i="7"/>
  <c r="AB54" i="7" s="1"/>
  <c r="X54" i="7"/>
  <c r="Y54" i="7" s="1"/>
  <c r="U54" i="7"/>
  <c r="V54" i="7" s="1"/>
  <c r="R54" i="7"/>
  <c r="S54" i="7" s="1"/>
  <c r="O54" i="7"/>
  <c r="P54" i="7" s="1"/>
  <c r="M49" i="7"/>
  <c r="J49" i="7"/>
  <c r="AG47" i="7"/>
  <c r="AD47" i="7"/>
  <c r="AE47" i="7" s="1"/>
  <c r="AA47" i="7"/>
  <c r="AB47" i="7" s="1"/>
  <c r="X47" i="7"/>
  <c r="Y47" i="7" s="1"/>
  <c r="U47" i="7"/>
  <c r="V47" i="7" s="1"/>
  <c r="R47" i="7"/>
  <c r="S47" i="7" s="1"/>
  <c r="O47" i="7"/>
  <c r="P47" i="7" s="1"/>
  <c r="M39" i="7"/>
  <c r="J39" i="7"/>
  <c r="AG25" i="7"/>
  <c r="AD25" i="7"/>
  <c r="AE25" i="7" s="1"/>
  <c r="AA25" i="7"/>
  <c r="AB25" i="7" s="1"/>
  <c r="X25" i="7"/>
  <c r="Y25" i="7" s="1"/>
  <c r="U25" i="7"/>
  <c r="V25" i="7" s="1"/>
  <c r="R25" i="7"/>
  <c r="S25" i="7" s="1"/>
  <c r="O25" i="7"/>
  <c r="P25" i="7" s="1"/>
  <c r="AG23" i="7"/>
  <c r="AD23" i="7"/>
  <c r="AE23" i="7" s="1"/>
  <c r="AA23" i="7"/>
  <c r="AB23" i="7" s="1"/>
  <c r="X23" i="7"/>
  <c r="Y23" i="7" s="1"/>
  <c r="U23" i="7"/>
  <c r="V23" i="7" s="1"/>
  <c r="R23" i="7"/>
  <c r="S23" i="7" s="1"/>
  <c r="O23" i="7"/>
  <c r="P23" i="7" s="1"/>
  <c r="L55" i="7"/>
  <c r="M55" i="7" s="1"/>
  <c r="AG29" i="7"/>
  <c r="AD29" i="7"/>
  <c r="AE29" i="7" s="1"/>
  <c r="AA29" i="7"/>
  <c r="AB29" i="7" s="1"/>
  <c r="X29" i="7"/>
  <c r="Y29" i="7" s="1"/>
  <c r="U29" i="7"/>
  <c r="V29" i="7" s="1"/>
  <c r="R29" i="7"/>
  <c r="S29" i="7" s="1"/>
  <c r="O29" i="7"/>
  <c r="P29" i="7" s="1"/>
  <c r="L57" i="7"/>
  <c r="M57" i="7" s="1"/>
  <c r="AG28" i="7"/>
  <c r="AD28" i="7"/>
  <c r="AE28" i="7" s="1"/>
  <c r="AA28" i="7"/>
  <c r="AB28" i="7" s="1"/>
  <c r="X28" i="7"/>
  <c r="Y28" i="7" s="1"/>
  <c r="U28" i="7"/>
  <c r="V28" i="7" s="1"/>
  <c r="R28" i="7"/>
  <c r="S28" i="7" s="1"/>
  <c r="O28" i="7"/>
  <c r="P28" i="7" s="1"/>
  <c r="L54" i="7"/>
  <c r="M54" i="7" s="1"/>
  <c r="AG39" i="7"/>
  <c r="AD39" i="7"/>
  <c r="AE39" i="7" s="1"/>
  <c r="AA39" i="7"/>
  <c r="AB39" i="7" s="1"/>
  <c r="X39" i="7"/>
  <c r="Y39" i="7" s="1"/>
  <c r="U39" i="7"/>
  <c r="V39" i="7" s="1"/>
  <c r="R39" i="7"/>
  <c r="S39" i="7" s="1"/>
  <c r="O39" i="7"/>
  <c r="P39" i="7" s="1"/>
  <c r="M52" i="7"/>
  <c r="AG19" i="7"/>
  <c r="AD19" i="7"/>
  <c r="AE19" i="7" s="1"/>
  <c r="AA19" i="7"/>
  <c r="AB19" i="7" s="1"/>
  <c r="X19" i="7"/>
  <c r="Y19" i="7" s="1"/>
  <c r="U19" i="7"/>
  <c r="V19" i="7" s="1"/>
  <c r="R19" i="7"/>
  <c r="S19" i="7" s="1"/>
  <c r="O19" i="7"/>
  <c r="P19" i="7" s="1"/>
  <c r="L50" i="7"/>
  <c r="M50" i="7" s="1"/>
  <c r="J50" i="7"/>
  <c r="AG12" i="7"/>
  <c r="AD12" i="7"/>
  <c r="AE12" i="7" s="1"/>
  <c r="AA12" i="7"/>
  <c r="AB12" i="7" s="1"/>
  <c r="X12" i="7"/>
  <c r="Y12" i="7" s="1"/>
  <c r="U12" i="7"/>
  <c r="V12" i="7" s="1"/>
  <c r="R12" i="7"/>
  <c r="S12" i="7" s="1"/>
  <c r="O12" i="7"/>
  <c r="P12" i="7" s="1"/>
  <c r="M44" i="7"/>
  <c r="J44" i="7"/>
  <c r="AG26" i="7"/>
  <c r="AD26" i="7"/>
  <c r="AE26" i="7" s="1"/>
  <c r="AA26" i="7"/>
  <c r="AB26" i="7" s="1"/>
  <c r="X26" i="7"/>
  <c r="Y26" i="7" s="1"/>
  <c r="U26" i="7"/>
  <c r="V26" i="7" s="1"/>
  <c r="R26" i="7"/>
  <c r="S26" i="7" s="1"/>
  <c r="O26" i="7"/>
  <c r="P26" i="7" s="1"/>
  <c r="M42" i="7"/>
  <c r="J42" i="7"/>
  <c r="AG31" i="7"/>
  <c r="AD31" i="7"/>
  <c r="AE31" i="7" s="1"/>
  <c r="AA31" i="7"/>
  <c r="AB31" i="7" s="1"/>
  <c r="X31" i="7"/>
  <c r="Y31" i="7" s="1"/>
  <c r="U31" i="7"/>
  <c r="V31" i="7" s="1"/>
  <c r="R31" i="7"/>
  <c r="S31" i="7" s="1"/>
  <c r="O31" i="7"/>
  <c r="P31" i="7" s="1"/>
  <c r="L48" i="7"/>
  <c r="M48" i="7" s="1"/>
  <c r="J48" i="7"/>
  <c r="AG24" i="7"/>
  <c r="AD24" i="7"/>
  <c r="AE24" i="7" s="1"/>
  <c r="AA24" i="7"/>
  <c r="AB24" i="7" s="1"/>
  <c r="X24" i="7"/>
  <c r="Y24" i="7" s="1"/>
  <c r="U24" i="7"/>
  <c r="V24" i="7" s="1"/>
  <c r="R24" i="7"/>
  <c r="S24" i="7" s="1"/>
  <c r="O24" i="7"/>
  <c r="P24" i="7" s="1"/>
  <c r="M38" i="7"/>
  <c r="J38" i="7"/>
  <c r="AG52" i="7"/>
  <c r="AD52" i="7"/>
  <c r="AE52" i="7" s="1"/>
  <c r="AA52" i="7"/>
  <c r="AB52" i="7" s="1"/>
  <c r="X52" i="7"/>
  <c r="Y52" i="7" s="1"/>
  <c r="U52" i="7"/>
  <c r="V52" i="7" s="1"/>
  <c r="R52" i="7"/>
  <c r="S52" i="7" s="1"/>
  <c r="O52" i="7"/>
  <c r="P52" i="7" s="1"/>
  <c r="L47" i="7"/>
  <c r="M47" i="7" s="1"/>
  <c r="J47" i="7"/>
  <c r="AG35" i="7"/>
  <c r="AD35" i="7"/>
  <c r="AE35" i="7" s="1"/>
  <c r="AA35" i="7"/>
  <c r="AB35" i="7" s="1"/>
  <c r="X35" i="7"/>
  <c r="Y35" i="7" s="1"/>
  <c r="U35" i="7"/>
  <c r="V35" i="7" s="1"/>
  <c r="R35" i="7"/>
  <c r="S35" i="7" s="1"/>
  <c r="O35" i="7"/>
  <c r="P35" i="7" s="1"/>
  <c r="M37" i="7"/>
  <c r="J37" i="7"/>
  <c r="AG17" i="7"/>
  <c r="AD17" i="7"/>
  <c r="AE17" i="7" s="1"/>
  <c r="AA17" i="7"/>
  <c r="AB17" i="7" s="1"/>
  <c r="X17" i="7"/>
  <c r="Y17" i="7" s="1"/>
  <c r="U17" i="7"/>
  <c r="V17" i="7" s="1"/>
  <c r="R17" i="7"/>
  <c r="S17" i="7" s="1"/>
  <c r="O17" i="7"/>
  <c r="P17" i="7" s="1"/>
  <c r="M34" i="7"/>
  <c r="J34" i="7"/>
  <c r="AG20" i="7"/>
  <c r="AD20" i="7"/>
  <c r="AE20" i="7" s="1"/>
  <c r="AA20" i="7"/>
  <c r="AB20" i="7" s="1"/>
  <c r="X20" i="7"/>
  <c r="Y20" i="7" s="1"/>
  <c r="U20" i="7"/>
  <c r="V20" i="7" s="1"/>
  <c r="R20" i="7"/>
  <c r="S20" i="7" s="1"/>
  <c r="O20" i="7"/>
  <c r="P20" i="7" s="1"/>
  <c r="M35" i="7"/>
  <c r="J35" i="7"/>
  <c r="AG51" i="7"/>
  <c r="AD51" i="7"/>
  <c r="AE51" i="7" s="1"/>
  <c r="AA51" i="7"/>
  <c r="AB51" i="7" s="1"/>
  <c r="X51" i="7"/>
  <c r="Y51" i="7" s="1"/>
  <c r="U51" i="7"/>
  <c r="V51" i="7" s="1"/>
  <c r="R51" i="7"/>
  <c r="S51" i="7" s="1"/>
  <c r="O51" i="7"/>
  <c r="P51" i="7" s="1"/>
  <c r="M33" i="7"/>
  <c r="J33" i="7"/>
  <c r="AG42" i="7"/>
  <c r="AD42" i="7"/>
  <c r="AE42" i="7" s="1"/>
  <c r="AA42" i="7"/>
  <c r="AB42" i="7" s="1"/>
  <c r="X42" i="7"/>
  <c r="Y42" i="7" s="1"/>
  <c r="U42" i="7"/>
  <c r="V42" i="7" s="1"/>
  <c r="R42" i="7"/>
  <c r="S42" i="7" s="1"/>
  <c r="O42" i="7"/>
  <c r="P42" i="7" s="1"/>
  <c r="M31" i="7"/>
  <c r="J31" i="7"/>
  <c r="AG15" i="7"/>
  <c r="AD15" i="7"/>
  <c r="AE15" i="7" s="1"/>
  <c r="AA15" i="7"/>
  <c r="AB15" i="7" s="1"/>
  <c r="X15" i="7"/>
  <c r="Y15" i="7" s="1"/>
  <c r="U15" i="7"/>
  <c r="V15" i="7" s="1"/>
  <c r="R15" i="7"/>
  <c r="S15" i="7" s="1"/>
  <c r="O15" i="7"/>
  <c r="P15" i="7" s="1"/>
  <c r="L45" i="7"/>
  <c r="M45" i="7" s="1"/>
  <c r="J45" i="7"/>
  <c r="AG49" i="7"/>
  <c r="AD49" i="7"/>
  <c r="AE49" i="7" s="1"/>
  <c r="AA49" i="7"/>
  <c r="AB49" i="7" s="1"/>
  <c r="X49" i="7"/>
  <c r="Y49" i="7" s="1"/>
  <c r="U49" i="7"/>
  <c r="V49" i="7" s="1"/>
  <c r="R49" i="7"/>
  <c r="S49" i="7" s="1"/>
  <c r="O49" i="7"/>
  <c r="P49" i="7" s="1"/>
  <c r="M28" i="7"/>
  <c r="J28" i="7"/>
  <c r="AG44" i="7"/>
  <c r="AD44" i="7"/>
  <c r="AE44" i="7" s="1"/>
  <c r="AA44" i="7"/>
  <c r="AB44" i="7" s="1"/>
  <c r="X44" i="7"/>
  <c r="Y44" i="7" s="1"/>
  <c r="U44" i="7"/>
  <c r="V44" i="7" s="1"/>
  <c r="R44" i="7"/>
  <c r="S44" i="7" s="1"/>
  <c r="O44" i="7"/>
  <c r="P44" i="7" s="1"/>
  <c r="M27" i="7"/>
  <c r="J27" i="7"/>
  <c r="AG16" i="7"/>
  <c r="AD16" i="7"/>
  <c r="AE16" i="7" s="1"/>
  <c r="AA16" i="7"/>
  <c r="AB16" i="7" s="1"/>
  <c r="X16" i="7"/>
  <c r="Y16" i="7" s="1"/>
  <c r="U16" i="7"/>
  <c r="V16" i="7" s="1"/>
  <c r="R16" i="7"/>
  <c r="S16" i="7" s="1"/>
  <c r="O16" i="7"/>
  <c r="P16" i="7" s="1"/>
  <c r="M29" i="7"/>
  <c r="J29" i="7"/>
  <c r="AG37" i="7"/>
  <c r="AD37" i="7"/>
  <c r="AE37" i="7" s="1"/>
  <c r="AA37" i="7"/>
  <c r="AB37" i="7" s="1"/>
  <c r="X37" i="7"/>
  <c r="Y37" i="7" s="1"/>
  <c r="U37" i="7"/>
  <c r="V37" i="7" s="1"/>
  <c r="R37" i="7"/>
  <c r="S37" i="7" s="1"/>
  <c r="O37" i="7"/>
  <c r="P37" i="7" s="1"/>
  <c r="M25" i="7"/>
  <c r="J25" i="7"/>
  <c r="AG21" i="7"/>
  <c r="AD21" i="7"/>
  <c r="AE21" i="7" s="1"/>
  <c r="AA21" i="7"/>
  <c r="AB21" i="7" s="1"/>
  <c r="X21" i="7"/>
  <c r="Y21" i="7" s="1"/>
  <c r="U21" i="7"/>
  <c r="V21" i="7" s="1"/>
  <c r="R21" i="7"/>
  <c r="S21" i="7" s="1"/>
  <c r="O21" i="7"/>
  <c r="P21" i="7" s="1"/>
  <c r="L40" i="7"/>
  <c r="M40" i="7" s="1"/>
  <c r="J40" i="7"/>
  <c r="AG13" i="7"/>
  <c r="AD13" i="7"/>
  <c r="AE13" i="7" s="1"/>
  <c r="AA13" i="7"/>
  <c r="AB13" i="7" s="1"/>
  <c r="X13" i="7"/>
  <c r="Y13" i="7" s="1"/>
  <c r="U13" i="7"/>
  <c r="V13" i="7" s="1"/>
  <c r="R13" i="7"/>
  <c r="S13" i="7" s="1"/>
  <c r="O13" i="7"/>
  <c r="P13" i="7" s="1"/>
  <c r="M30" i="7"/>
  <c r="J30" i="7"/>
  <c r="AG22" i="7"/>
  <c r="AD22" i="7"/>
  <c r="AE22" i="7" s="1"/>
  <c r="AA22" i="7"/>
  <c r="AB22" i="7" s="1"/>
  <c r="X22" i="7"/>
  <c r="Y22" i="7" s="1"/>
  <c r="U22" i="7"/>
  <c r="V22" i="7" s="1"/>
  <c r="R22" i="7"/>
  <c r="S22" i="7" s="1"/>
  <c r="O22" i="7"/>
  <c r="P22" i="7" s="1"/>
  <c r="M24" i="7"/>
  <c r="J24" i="7"/>
  <c r="AG41" i="7"/>
  <c r="AD41" i="7"/>
  <c r="AE41" i="7" s="1"/>
  <c r="AA41" i="7"/>
  <c r="AB41" i="7" s="1"/>
  <c r="X41" i="7"/>
  <c r="Y41" i="7" s="1"/>
  <c r="U41" i="7"/>
  <c r="V41" i="7" s="1"/>
  <c r="R41" i="7"/>
  <c r="S41" i="7" s="1"/>
  <c r="O41" i="7"/>
  <c r="P41" i="7" s="1"/>
  <c r="M23" i="7"/>
  <c r="J23" i="7"/>
  <c r="AG38" i="7"/>
  <c r="AD38" i="7"/>
  <c r="AE38" i="7" s="1"/>
  <c r="AA38" i="7"/>
  <c r="AB38" i="7" s="1"/>
  <c r="X38" i="7"/>
  <c r="Y38" i="7" s="1"/>
  <c r="U38" i="7"/>
  <c r="V38" i="7" s="1"/>
  <c r="R38" i="7"/>
  <c r="S38" i="7" s="1"/>
  <c r="O38" i="7"/>
  <c r="P38" i="7" s="1"/>
  <c r="M19" i="7"/>
  <c r="J19" i="7"/>
  <c r="AG34" i="7"/>
  <c r="AD34" i="7"/>
  <c r="AE34" i="7" s="1"/>
  <c r="AA34" i="7"/>
  <c r="AB34" i="7" s="1"/>
  <c r="X34" i="7"/>
  <c r="Y34" i="7" s="1"/>
  <c r="U34" i="7"/>
  <c r="V34" i="7" s="1"/>
  <c r="R34" i="7"/>
  <c r="S34" i="7" s="1"/>
  <c r="O34" i="7"/>
  <c r="P34" i="7" s="1"/>
  <c r="M26" i="7"/>
  <c r="J26" i="7"/>
  <c r="AG43" i="7"/>
  <c r="AD43" i="7"/>
  <c r="AE43" i="7" s="1"/>
  <c r="AA43" i="7"/>
  <c r="AB43" i="7" s="1"/>
  <c r="X43" i="7"/>
  <c r="Y43" i="7" s="1"/>
  <c r="U43" i="7"/>
  <c r="V43" i="7" s="1"/>
  <c r="R43" i="7"/>
  <c r="S43" i="7" s="1"/>
  <c r="O43" i="7"/>
  <c r="P43" i="7" s="1"/>
  <c r="M20" i="7"/>
  <c r="J20" i="7"/>
  <c r="AG33" i="7"/>
  <c r="AD33" i="7"/>
  <c r="AE33" i="7" s="1"/>
  <c r="AA33" i="7"/>
  <c r="AB33" i="7" s="1"/>
  <c r="X33" i="7"/>
  <c r="Y33" i="7" s="1"/>
  <c r="U33" i="7"/>
  <c r="V33" i="7" s="1"/>
  <c r="R33" i="7"/>
  <c r="S33" i="7" s="1"/>
  <c r="O33" i="7"/>
  <c r="P33" i="7" s="1"/>
  <c r="M21" i="7"/>
  <c r="J21" i="7"/>
  <c r="AG11" i="7"/>
  <c r="AD11" i="7"/>
  <c r="AE11" i="7" s="1"/>
  <c r="AA11" i="7"/>
  <c r="AB11" i="7" s="1"/>
  <c r="X11" i="7"/>
  <c r="Y11" i="7" s="1"/>
  <c r="U11" i="7"/>
  <c r="V11" i="7" s="1"/>
  <c r="R11" i="7"/>
  <c r="S11" i="7" s="1"/>
  <c r="O11" i="7"/>
  <c r="P11" i="7" s="1"/>
  <c r="M22" i="7"/>
  <c r="J22" i="7"/>
  <c r="AG36" i="7"/>
  <c r="AD36" i="7"/>
  <c r="AE36" i="7" s="1"/>
  <c r="AA36" i="7"/>
  <c r="AB36" i="7" s="1"/>
  <c r="X36" i="7"/>
  <c r="Y36" i="7" s="1"/>
  <c r="U36" i="7"/>
  <c r="V36" i="7" s="1"/>
  <c r="R36" i="7"/>
  <c r="S36" i="7" s="1"/>
  <c r="O36" i="7"/>
  <c r="P36" i="7" s="1"/>
  <c r="M18" i="7"/>
  <c r="J18" i="7"/>
  <c r="AG27" i="7"/>
  <c r="AD27" i="7"/>
  <c r="AE27" i="7" s="1"/>
  <c r="AA27" i="7"/>
  <c r="AB27" i="7" s="1"/>
  <c r="X27" i="7"/>
  <c r="Y27" i="7" s="1"/>
  <c r="U27" i="7"/>
  <c r="V27" i="7" s="1"/>
  <c r="R27" i="7"/>
  <c r="S27" i="7" s="1"/>
  <c r="O27" i="7"/>
  <c r="P27" i="7" s="1"/>
  <c r="M15" i="7"/>
  <c r="J15" i="7"/>
  <c r="AG18" i="7"/>
  <c r="AD18" i="7"/>
  <c r="AE18" i="7" s="1"/>
  <c r="AA18" i="7"/>
  <c r="AB18" i="7" s="1"/>
  <c r="X18" i="7"/>
  <c r="Y18" i="7" s="1"/>
  <c r="U18" i="7"/>
  <c r="V18" i="7" s="1"/>
  <c r="R18" i="7"/>
  <c r="S18" i="7" s="1"/>
  <c r="O18" i="7"/>
  <c r="P18" i="7" s="1"/>
  <c r="M17" i="7"/>
  <c r="J17" i="7"/>
  <c r="AG46" i="7"/>
  <c r="AD46" i="7"/>
  <c r="AE46" i="7" s="1"/>
  <c r="AA46" i="7"/>
  <c r="AB46" i="7" s="1"/>
  <c r="X46" i="7"/>
  <c r="Y46" i="7" s="1"/>
  <c r="U46" i="7"/>
  <c r="V46" i="7" s="1"/>
  <c r="R46" i="7"/>
  <c r="S46" i="7" s="1"/>
  <c r="O46" i="7"/>
  <c r="P46" i="7" s="1"/>
  <c r="M16" i="7"/>
  <c r="J16" i="7"/>
  <c r="AG32" i="7"/>
  <c r="AD32" i="7"/>
  <c r="AE32" i="7" s="1"/>
  <c r="AA32" i="7"/>
  <c r="AB32" i="7" s="1"/>
  <c r="X32" i="7"/>
  <c r="Y32" i="7" s="1"/>
  <c r="U32" i="7"/>
  <c r="V32" i="7" s="1"/>
  <c r="R32" i="7"/>
  <c r="S32" i="7" s="1"/>
  <c r="O32" i="7"/>
  <c r="P32" i="7" s="1"/>
  <c r="M14" i="7"/>
  <c r="J14" i="7"/>
  <c r="AG53" i="7"/>
  <c r="AD53" i="7"/>
  <c r="AE53" i="7" s="1"/>
  <c r="AA53" i="7"/>
  <c r="AB53" i="7" s="1"/>
  <c r="X53" i="7"/>
  <c r="Y53" i="7" s="1"/>
  <c r="U53" i="7"/>
  <c r="V53" i="7" s="1"/>
  <c r="R53" i="7"/>
  <c r="S53" i="7" s="1"/>
  <c r="O53" i="7"/>
  <c r="P53" i="7" s="1"/>
  <c r="M12" i="7"/>
  <c r="J12" i="7"/>
  <c r="AG30" i="7"/>
  <c r="AD30" i="7"/>
  <c r="AE30" i="7" s="1"/>
  <c r="AA30" i="7"/>
  <c r="AB30" i="7" s="1"/>
  <c r="X30" i="7"/>
  <c r="Y30" i="7" s="1"/>
  <c r="U30" i="7"/>
  <c r="V30" i="7" s="1"/>
  <c r="R30" i="7"/>
  <c r="S30" i="7" s="1"/>
  <c r="O30" i="7"/>
  <c r="P30" i="7" s="1"/>
  <c r="M13" i="7"/>
  <c r="J13" i="7"/>
  <c r="AG14" i="7"/>
  <c r="AD14" i="7"/>
  <c r="AE14" i="7" s="1"/>
  <c r="AA14" i="7"/>
  <c r="AB14" i="7" s="1"/>
  <c r="X14" i="7"/>
  <c r="Y14" i="7" s="1"/>
  <c r="U14" i="7"/>
  <c r="V14" i="7" s="1"/>
  <c r="R14" i="7"/>
  <c r="S14" i="7" s="1"/>
  <c r="O14" i="7"/>
  <c r="P14" i="7" s="1"/>
  <c r="M11" i="7"/>
  <c r="J11" i="7"/>
  <c r="AF3" i="7"/>
  <c r="AF2" i="7"/>
  <c r="C8" i="7" s="1"/>
  <c r="G190" i="6"/>
  <c r="F190" i="6"/>
  <c r="G189" i="6"/>
  <c r="F189" i="6"/>
  <c r="D189" i="6"/>
  <c r="G188" i="6"/>
  <c r="F188" i="6"/>
  <c r="D188" i="6"/>
  <c r="G187" i="6"/>
  <c r="F187" i="6"/>
  <c r="E187" i="6"/>
  <c r="D187" i="6"/>
  <c r="C187" i="6"/>
  <c r="G186" i="6"/>
  <c r="F186" i="6"/>
  <c r="E186" i="6"/>
  <c r="D186" i="6"/>
  <c r="C186" i="6"/>
  <c r="G185" i="6"/>
  <c r="F185" i="6"/>
  <c r="E185" i="6"/>
  <c r="D185" i="6"/>
  <c r="C185" i="6"/>
  <c r="G184" i="6"/>
  <c r="F184" i="6"/>
  <c r="E184" i="6"/>
  <c r="D184" i="6"/>
  <c r="C184" i="6"/>
  <c r="G183" i="6"/>
  <c r="F183" i="6"/>
  <c r="E183" i="6"/>
  <c r="D183" i="6"/>
  <c r="C183" i="6"/>
  <c r="G182" i="6"/>
  <c r="F182" i="6"/>
  <c r="E182" i="6"/>
  <c r="D182" i="6"/>
  <c r="C182" i="6"/>
  <c r="G181" i="6"/>
  <c r="F181" i="6"/>
  <c r="E181" i="6"/>
  <c r="D181" i="6"/>
  <c r="C181" i="6"/>
  <c r="G180" i="6"/>
  <c r="F180" i="6"/>
  <c r="E180" i="6"/>
  <c r="D180" i="6"/>
  <c r="C180" i="6"/>
  <c r="G179" i="6"/>
  <c r="F179" i="6"/>
  <c r="E179" i="6"/>
  <c r="D179" i="6"/>
  <c r="C179" i="6"/>
  <c r="G178" i="6"/>
  <c r="F178" i="6"/>
  <c r="E178" i="6"/>
  <c r="D178" i="6"/>
  <c r="C178" i="6"/>
  <c r="G177" i="6"/>
  <c r="F177" i="6"/>
  <c r="E177" i="6"/>
  <c r="D177" i="6"/>
  <c r="C177" i="6"/>
  <c r="G176" i="6"/>
  <c r="F176" i="6"/>
  <c r="E176" i="6"/>
  <c r="D176" i="6"/>
  <c r="C176" i="6"/>
  <c r="G175" i="6"/>
  <c r="F175" i="6"/>
  <c r="E175" i="6"/>
  <c r="D175" i="6"/>
  <c r="C175" i="6"/>
  <c r="G174" i="6"/>
  <c r="F174" i="6"/>
  <c r="E174" i="6"/>
  <c r="D174" i="6"/>
  <c r="C174" i="6"/>
  <c r="G173" i="6"/>
  <c r="F173" i="6"/>
  <c r="E173" i="6"/>
  <c r="D173" i="6"/>
  <c r="C173" i="6"/>
  <c r="G172" i="6"/>
  <c r="F172" i="6"/>
  <c r="E172" i="6"/>
  <c r="D172" i="6"/>
  <c r="C172" i="6"/>
  <c r="G171" i="6"/>
  <c r="F171" i="6"/>
  <c r="E171" i="6"/>
  <c r="D171" i="6"/>
  <c r="C171" i="6"/>
  <c r="G170" i="6"/>
  <c r="F170" i="6"/>
  <c r="E170" i="6"/>
  <c r="D170" i="6"/>
  <c r="C170" i="6"/>
  <c r="G169" i="6"/>
  <c r="F169" i="6"/>
  <c r="E169" i="6"/>
  <c r="D169" i="6"/>
  <c r="C169" i="6"/>
  <c r="G168" i="6"/>
  <c r="F168" i="6"/>
  <c r="E168" i="6"/>
  <c r="D168" i="6"/>
  <c r="C168" i="6"/>
  <c r="G167" i="6"/>
  <c r="F167" i="6"/>
  <c r="E167" i="6"/>
  <c r="D167" i="6"/>
  <c r="C167" i="6"/>
  <c r="G166" i="6"/>
  <c r="F166" i="6"/>
  <c r="E166" i="6"/>
  <c r="D166" i="6"/>
  <c r="C166" i="6"/>
  <c r="G165" i="6"/>
  <c r="F165" i="6"/>
  <c r="E165" i="6"/>
  <c r="D165" i="6"/>
  <c r="C165" i="6"/>
  <c r="G164" i="6"/>
  <c r="F164" i="6"/>
  <c r="E164" i="6"/>
  <c r="D164" i="6"/>
  <c r="C164" i="6"/>
  <c r="G163" i="6"/>
  <c r="F163" i="6"/>
  <c r="E163" i="6"/>
  <c r="D163" i="6"/>
  <c r="C163" i="6"/>
  <c r="G162" i="6"/>
  <c r="F162" i="6"/>
  <c r="E162" i="6"/>
  <c r="D162" i="6"/>
  <c r="C162" i="6"/>
  <c r="G161" i="6"/>
  <c r="F161" i="6"/>
  <c r="E161" i="6"/>
  <c r="D161" i="6"/>
  <c r="C161" i="6"/>
  <c r="G160" i="6"/>
  <c r="F160" i="6"/>
  <c r="E160" i="6"/>
  <c r="D160" i="6"/>
  <c r="C160" i="6"/>
  <c r="G159" i="6"/>
  <c r="F159" i="6"/>
  <c r="E159" i="6"/>
  <c r="D159" i="6"/>
  <c r="C159" i="6"/>
  <c r="G158" i="6"/>
  <c r="F158" i="6"/>
  <c r="E158" i="6"/>
  <c r="D158" i="6"/>
  <c r="C158" i="6"/>
  <c r="G157" i="6"/>
  <c r="F157" i="6"/>
  <c r="E157" i="6"/>
  <c r="D157" i="6"/>
  <c r="C157" i="6"/>
  <c r="G156" i="6"/>
  <c r="F156" i="6"/>
  <c r="E156" i="6"/>
  <c r="D156" i="6"/>
  <c r="C156" i="6"/>
  <c r="G155" i="6"/>
  <c r="F155" i="6"/>
  <c r="E155" i="6"/>
  <c r="D155" i="6"/>
  <c r="C155" i="6"/>
  <c r="G154" i="6"/>
  <c r="F154" i="6"/>
  <c r="E154" i="6"/>
  <c r="D154" i="6"/>
  <c r="C154" i="6"/>
  <c r="G153" i="6"/>
  <c r="F153" i="6"/>
  <c r="E153" i="6"/>
  <c r="D153" i="6"/>
  <c r="C153" i="6"/>
  <c r="G152" i="6"/>
  <c r="F152" i="6"/>
  <c r="E152" i="6"/>
  <c r="D152" i="6"/>
  <c r="C152" i="6"/>
  <c r="G151" i="6"/>
  <c r="F151" i="6"/>
  <c r="E151" i="6"/>
  <c r="D151" i="6"/>
  <c r="C151" i="6"/>
  <c r="G150" i="6"/>
  <c r="D150" i="6"/>
  <c r="C150" i="6"/>
  <c r="G149" i="6"/>
  <c r="F149" i="6"/>
  <c r="E149" i="6"/>
  <c r="D149" i="6"/>
  <c r="C149" i="6"/>
  <c r="G148" i="6"/>
  <c r="F148" i="6"/>
  <c r="E148" i="6"/>
  <c r="D148" i="6"/>
  <c r="C148" i="6"/>
  <c r="G147" i="6"/>
  <c r="F147" i="6"/>
  <c r="E147" i="6"/>
  <c r="D147" i="6"/>
  <c r="C147" i="6"/>
  <c r="G146" i="6"/>
  <c r="F146" i="6"/>
  <c r="E146" i="6"/>
  <c r="D146" i="6"/>
  <c r="C146" i="6"/>
  <c r="G145" i="6"/>
  <c r="F145" i="6"/>
  <c r="E145" i="6"/>
  <c r="D145" i="6"/>
  <c r="G144" i="6"/>
  <c r="D144" i="6"/>
  <c r="G143" i="6"/>
  <c r="F143" i="6"/>
  <c r="E143" i="6"/>
  <c r="D143" i="6"/>
  <c r="C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D140" i="6"/>
  <c r="C140" i="6"/>
  <c r="G139" i="6"/>
  <c r="F139" i="6"/>
  <c r="E139" i="6"/>
  <c r="D139" i="6"/>
  <c r="C139" i="6"/>
  <c r="G138" i="6"/>
  <c r="D138" i="6"/>
  <c r="C138" i="6"/>
  <c r="G137" i="6"/>
  <c r="F137" i="6"/>
  <c r="E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F134" i="6"/>
  <c r="E134" i="6"/>
  <c r="D134" i="6"/>
  <c r="C134" i="6"/>
  <c r="G133" i="6"/>
  <c r="E133" i="6"/>
  <c r="D133" i="6"/>
  <c r="C133" i="6"/>
  <c r="G132" i="6"/>
  <c r="F132" i="6"/>
  <c r="D132" i="6"/>
  <c r="C132" i="6"/>
  <c r="G131" i="6"/>
  <c r="F131" i="6"/>
  <c r="E131" i="6"/>
  <c r="D131" i="6"/>
  <c r="C131" i="6"/>
  <c r="G130" i="6"/>
  <c r="F130" i="6"/>
  <c r="E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E127" i="6"/>
  <c r="D127" i="6"/>
  <c r="C127" i="6"/>
  <c r="G126" i="6"/>
  <c r="F126" i="6"/>
  <c r="D126" i="6"/>
  <c r="C126" i="6"/>
  <c r="G125" i="6"/>
  <c r="E125" i="6"/>
  <c r="D125" i="6"/>
  <c r="C125" i="6"/>
  <c r="G124" i="6"/>
  <c r="F124" i="6"/>
  <c r="E124" i="6"/>
  <c r="D124" i="6"/>
  <c r="C124" i="6"/>
  <c r="G123" i="6"/>
  <c r="F123" i="6"/>
  <c r="E123" i="6"/>
  <c r="D123" i="6"/>
  <c r="C123" i="6"/>
  <c r="G122" i="6"/>
  <c r="F122" i="6"/>
  <c r="E122" i="6"/>
  <c r="D122" i="6"/>
  <c r="C122" i="6"/>
  <c r="G121" i="6"/>
  <c r="E121" i="6"/>
  <c r="D121" i="6"/>
  <c r="C121" i="6"/>
  <c r="G120" i="6"/>
  <c r="F120" i="6"/>
  <c r="D120" i="6"/>
  <c r="C120" i="6"/>
  <c r="G119" i="6"/>
  <c r="F119" i="6"/>
  <c r="E119" i="6"/>
  <c r="D119" i="6"/>
  <c r="C119" i="6"/>
  <c r="G118" i="6"/>
  <c r="F118" i="6"/>
  <c r="E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D114" i="6"/>
  <c r="C114" i="6"/>
  <c r="G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 s="1"/>
  <c r="AD91" i="6"/>
  <c r="AA91" i="6"/>
  <c r="X91" i="6"/>
  <c r="U91" i="6"/>
  <c r="R91" i="6"/>
  <c r="O91" i="6"/>
  <c r="L91" i="6"/>
  <c r="I91" i="6"/>
  <c r="AG90" i="6"/>
  <c r="AE90" i="6"/>
  <c r="AD90" i="6"/>
  <c r="AA90" i="6"/>
  <c r="AB90" i="6" s="1"/>
  <c r="X90" i="6"/>
  <c r="Y90" i="6" s="1"/>
  <c r="U90" i="6"/>
  <c r="V90" i="6" s="1"/>
  <c r="R90" i="6"/>
  <c r="S90" i="6" s="1"/>
  <c r="O90" i="6"/>
  <c r="P90" i="6" s="1"/>
  <c r="L90" i="6"/>
  <c r="M90" i="6" s="1"/>
  <c r="I90" i="6"/>
  <c r="J90" i="6" s="1"/>
  <c r="AG89" i="6"/>
  <c r="AD89" i="6"/>
  <c r="AE89" i="6" s="1"/>
  <c r="AA89" i="6"/>
  <c r="AB89" i="6" s="1"/>
  <c r="X89" i="6"/>
  <c r="Y89" i="6" s="1"/>
  <c r="U89" i="6"/>
  <c r="V89" i="6" s="1"/>
  <c r="R89" i="6"/>
  <c r="S89" i="6" s="1"/>
  <c r="O89" i="6"/>
  <c r="P89" i="6" s="1"/>
  <c r="M89" i="6"/>
  <c r="L89" i="6"/>
  <c r="I89" i="6"/>
  <c r="J89" i="6" s="1"/>
  <c r="AG88" i="6"/>
  <c r="AD88" i="6"/>
  <c r="AE88" i="6" s="1"/>
  <c r="AA88" i="6"/>
  <c r="AB88" i="6" s="1"/>
  <c r="Y88" i="6"/>
  <c r="X88" i="6"/>
  <c r="U88" i="6"/>
  <c r="V88" i="6" s="1"/>
  <c r="R88" i="6"/>
  <c r="S88" i="6" s="1"/>
  <c r="O88" i="6"/>
  <c r="P88" i="6" s="1"/>
  <c r="L88" i="6"/>
  <c r="M88" i="6" s="1"/>
  <c r="I88" i="6"/>
  <c r="J88" i="6" s="1"/>
  <c r="AG87" i="6"/>
  <c r="AD87" i="6"/>
  <c r="AE87" i="6" s="1"/>
  <c r="AA87" i="6"/>
  <c r="AB87" i="6" s="1"/>
  <c r="Y87" i="6"/>
  <c r="X87" i="6"/>
  <c r="U87" i="6"/>
  <c r="V87" i="6" s="1"/>
  <c r="R87" i="6"/>
  <c r="S87" i="6" s="1"/>
  <c r="O87" i="6"/>
  <c r="P87" i="6" s="1"/>
  <c r="L87" i="6"/>
  <c r="M87" i="6" s="1"/>
  <c r="I87" i="6"/>
  <c r="J87" i="6" s="1"/>
  <c r="AG86" i="6"/>
  <c r="AD86" i="6"/>
  <c r="AE86" i="6" s="1"/>
  <c r="AA86" i="6"/>
  <c r="AB86" i="6" s="1"/>
  <c r="Y86" i="6"/>
  <c r="X86" i="6"/>
  <c r="U86" i="6"/>
  <c r="V86" i="6" s="1"/>
  <c r="R86" i="6"/>
  <c r="S86" i="6" s="1"/>
  <c r="O86" i="6"/>
  <c r="P86" i="6" s="1"/>
  <c r="L86" i="6"/>
  <c r="M86" i="6" s="1"/>
  <c r="I86" i="6"/>
  <c r="J86" i="6" s="1"/>
  <c r="AG85" i="6"/>
  <c r="AD85" i="6"/>
  <c r="AE85" i="6" s="1"/>
  <c r="AA85" i="6"/>
  <c r="AB85" i="6" s="1"/>
  <c r="Y85" i="6"/>
  <c r="X85" i="6"/>
  <c r="U85" i="6"/>
  <c r="V85" i="6" s="1"/>
  <c r="R85" i="6"/>
  <c r="S85" i="6" s="1"/>
  <c r="O85" i="6"/>
  <c r="P85" i="6" s="1"/>
  <c r="L85" i="6"/>
  <c r="M85" i="6" s="1"/>
  <c r="I85" i="6"/>
  <c r="J85" i="6" s="1"/>
  <c r="AG84" i="6"/>
  <c r="AE84" i="6"/>
  <c r="AD84" i="6"/>
  <c r="AA84" i="6"/>
  <c r="AB84" i="6" s="1"/>
  <c r="X84" i="6"/>
  <c r="Y84" i="6" s="1"/>
  <c r="U84" i="6"/>
  <c r="V84" i="6" s="1"/>
  <c r="R84" i="6"/>
  <c r="S84" i="6" s="1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R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R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R81" i="6"/>
  <c r="S81" i="6" s="1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R80" i="6"/>
  <c r="S80" i="6" s="1"/>
  <c r="O80" i="6"/>
  <c r="P80" i="6" s="1"/>
  <c r="L80" i="6"/>
  <c r="M80" i="6" s="1"/>
  <c r="I80" i="6"/>
  <c r="J80" i="6" s="1"/>
  <c r="AG79" i="6"/>
  <c r="AD79" i="6"/>
  <c r="AE79" i="6" s="1"/>
  <c r="AA79" i="6"/>
  <c r="AB79" i="6" s="1"/>
  <c r="Y79" i="6"/>
  <c r="X79" i="6"/>
  <c r="U79" i="6"/>
  <c r="V79" i="6" s="1"/>
  <c r="R79" i="6"/>
  <c r="S79" i="6" s="1"/>
  <c r="O79" i="6"/>
  <c r="P79" i="6" s="1"/>
  <c r="L79" i="6"/>
  <c r="M79" i="6" s="1"/>
  <c r="I79" i="6"/>
  <c r="J79" i="6" s="1"/>
  <c r="AG78" i="6"/>
  <c r="AE78" i="6"/>
  <c r="AD78" i="6"/>
  <c r="AA78" i="6"/>
  <c r="AB78" i="6" s="1"/>
  <c r="X78" i="6"/>
  <c r="Y78" i="6" s="1"/>
  <c r="U78" i="6"/>
  <c r="V78" i="6" s="1"/>
  <c r="R78" i="6"/>
  <c r="S78" i="6" s="1"/>
  <c r="O78" i="6"/>
  <c r="P78" i="6" s="1"/>
  <c r="L78" i="6"/>
  <c r="M78" i="6" s="1"/>
  <c r="I78" i="6"/>
  <c r="J78" i="6" s="1"/>
  <c r="AG77" i="6"/>
  <c r="AD77" i="6"/>
  <c r="AE77" i="6" s="1"/>
  <c r="AA77" i="6"/>
  <c r="AB77" i="6" s="1"/>
  <c r="Y77" i="6"/>
  <c r="X77" i="6"/>
  <c r="U77" i="6"/>
  <c r="V77" i="6" s="1"/>
  <c r="R77" i="6"/>
  <c r="S77" i="6" s="1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R76" i="6"/>
  <c r="S76" i="6" s="1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R75" i="6"/>
  <c r="S75" i="6" s="1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U74" i="6"/>
  <c r="V74" i="6" s="1"/>
  <c r="R74" i="6"/>
  <c r="S74" i="6" s="1"/>
  <c r="O74" i="6"/>
  <c r="P74" i="6" s="1"/>
  <c r="L74" i="6"/>
  <c r="M74" i="6" s="1"/>
  <c r="I74" i="6"/>
  <c r="J74" i="6" s="1"/>
  <c r="AG73" i="6"/>
  <c r="AD73" i="6"/>
  <c r="AE73" i="6" s="1"/>
  <c r="AA73" i="6"/>
  <c r="AB73" i="6" s="1"/>
  <c r="X73" i="6"/>
  <c r="Y73" i="6" s="1"/>
  <c r="U73" i="6"/>
  <c r="V73" i="6" s="1"/>
  <c r="R73" i="6"/>
  <c r="S73" i="6" s="1"/>
  <c r="O73" i="6"/>
  <c r="P73" i="6" s="1"/>
  <c r="L73" i="6"/>
  <c r="M73" i="6" s="1"/>
  <c r="I73" i="6"/>
  <c r="J73" i="6" s="1"/>
  <c r="AG72" i="6"/>
  <c r="AD72" i="6"/>
  <c r="AE72" i="6" s="1"/>
  <c r="AA72" i="6"/>
  <c r="AB72" i="6" s="1"/>
  <c r="Y72" i="6"/>
  <c r="X72" i="6"/>
  <c r="U72" i="6"/>
  <c r="V72" i="6" s="1"/>
  <c r="R72" i="6"/>
  <c r="S72" i="6" s="1"/>
  <c r="O72" i="6"/>
  <c r="P72" i="6" s="1"/>
  <c r="L72" i="6"/>
  <c r="M72" i="6" s="1"/>
  <c r="I72" i="6"/>
  <c r="J72" i="6" s="1"/>
  <c r="AG71" i="6"/>
  <c r="AD71" i="6"/>
  <c r="AE71" i="6" s="1"/>
  <c r="AA71" i="6"/>
  <c r="AB71" i="6" s="1"/>
  <c r="Y71" i="6"/>
  <c r="X71" i="6"/>
  <c r="U71" i="6"/>
  <c r="V71" i="6" s="1"/>
  <c r="R71" i="6"/>
  <c r="S71" i="6" s="1"/>
  <c r="O71" i="6"/>
  <c r="P71" i="6" s="1"/>
  <c r="L71" i="6"/>
  <c r="M71" i="6" s="1"/>
  <c r="I71" i="6"/>
  <c r="J71" i="6" s="1"/>
  <c r="AG70" i="6"/>
  <c r="AD70" i="6"/>
  <c r="AE70" i="6" s="1"/>
  <c r="AA70" i="6"/>
  <c r="AB70" i="6" s="1"/>
  <c r="X70" i="6"/>
  <c r="Y70" i="6" s="1"/>
  <c r="U70" i="6"/>
  <c r="V70" i="6" s="1"/>
  <c r="S70" i="6"/>
  <c r="R70" i="6"/>
  <c r="O70" i="6"/>
  <c r="P70" i="6" s="1"/>
  <c r="L70" i="6"/>
  <c r="M70" i="6" s="1"/>
  <c r="I70" i="6"/>
  <c r="J70" i="6" s="1"/>
  <c r="AG69" i="6"/>
  <c r="AD69" i="6"/>
  <c r="AE69" i="6" s="1"/>
  <c r="AA69" i="6"/>
  <c r="AB69" i="6" s="1"/>
  <c r="Y69" i="6"/>
  <c r="X69" i="6"/>
  <c r="U69" i="6"/>
  <c r="V69" i="6" s="1"/>
  <c r="R69" i="6"/>
  <c r="S69" i="6" s="1"/>
  <c r="O69" i="6"/>
  <c r="P69" i="6" s="1"/>
  <c r="L69" i="6"/>
  <c r="M69" i="6" s="1"/>
  <c r="I69" i="6"/>
  <c r="J69" i="6" s="1"/>
  <c r="AG68" i="6"/>
  <c r="AD68" i="6"/>
  <c r="AE68" i="6" s="1"/>
  <c r="AA68" i="6"/>
  <c r="AB68" i="6" s="1"/>
  <c r="X68" i="6"/>
  <c r="Y68" i="6" s="1"/>
  <c r="U68" i="6"/>
  <c r="V68" i="6" s="1"/>
  <c r="R68" i="6"/>
  <c r="S68" i="6" s="1"/>
  <c r="O68" i="6"/>
  <c r="P68" i="6" s="1"/>
  <c r="M68" i="6"/>
  <c r="L68" i="6"/>
  <c r="I68" i="6"/>
  <c r="J68" i="6" s="1"/>
  <c r="AG67" i="6"/>
  <c r="AD67" i="6"/>
  <c r="AE67" i="6" s="1"/>
  <c r="AA67" i="6"/>
  <c r="AB67" i="6" s="1"/>
  <c r="X67" i="6"/>
  <c r="Y67" i="6" s="1"/>
  <c r="U67" i="6"/>
  <c r="V67" i="6" s="1"/>
  <c r="R67" i="6"/>
  <c r="S67" i="6" s="1"/>
  <c r="O67" i="6"/>
  <c r="P67" i="6" s="1"/>
  <c r="M67" i="6"/>
  <c r="L67" i="6"/>
  <c r="I67" i="6"/>
  <c r="J67" i="6" s="1"/>
  <c r="AG66" i="6"/>
  <c r="AD66" i="6"/>
  <c r="AE66" i="6" s="1"/>
  <c r="AA66" i="6"/>
  <c r="AB66" i="6" s="1"/>
  <c r="X66" i="6"/>
  <c r="Y66" i="6" s="1"/>
  <c r="U66" i="6"/>
  <c r="V66" i="6" s="1"/>
  <c r="R66" i="6"/>
  <c r="S66" i="6" s="1"/>
  <c r="O66" i="6"/>
  <c r="P66" i="6" s="1"/>
  <c r="L66" i="6"/>
  <c r="M66" i="6" s="1"/>
  <c r="I66" i="6"/>
  <c r="J66" i="6" s="1"/>
  <c r="AG65" i="6"/>
  <c r="AD65" i="6"/>
  <c r="AE65" i="6" s="1"/>
  <c r="AA65" i="6"/>
  <c r="AB65" i="6" s="1"/>
  <c r="X65" i="6"/>
  <c r="Y65" i="6" s="1"/>
  <c r="U65" i="6"/>
  <c r="V65" i="6" s="1"/>
  <c r="R65" i="6"/>
  <c r="S65" i="6" s="1"/>
  <c r="O65" i="6"/>
  <c r="P65" i="6" s="1"/>
  <c r="L65" i="6"/>
  <c r="M65" i="6" s="1"/>
  <c r="I65" i="6"/>
  <c r="J65" i="6" s="1"/>
  <c r="AG64" i="6"/>
  <c r="AD64" i="6"/>
  <c r="AE64" i="6" s="1"/>
  <c r="AA64" i="6"/>
  <c r="AB64" i="6" s="1"/>
  <c r="X64" i="6"/>
  <c r="Y64" i="6" s="1"/>
  <c r="U64" i="6"/>
  <c r="V64" i="6" s="1"/>
  <c r="R64" i="6"/>
  <c r="S64" i="6" s="1"/>
  <c r="O64" i="6"/>
  <c r="P64" i="6" s="1"/>
  <c r="L64" i="6"/>
  <c r="M64" i="6" s="1"/>
  <c r="I64" i="6"/>
  <c r="J64" i="6" s="1"/>
  <c r="AG63" i="6"/>
  <c r="AD63" i="6"/>
  <c r="AE63" i="6" s="1"/>
  <c r="AA63" i="6"/>
  <c r="AB63" i="6" s="1"/>
  <c r="X63" i="6"/>
  <c r="Y63" i="6" s="1"/>
  <c r="U63" i="6"/>
  <c r="V63" i="6" s="1"/>
  <c r="R63" i="6"/>
  <c r="S63" i="6" s="1"/>
  <c r="O63" i="6"/>
  <c r="P63" i="6" s="1"/>
  <c r="L63" i="6"/>
  <c r="M63" i="6" s="1"/>
  <c r="I63" i="6"/>
  <c r="J63" i="6" s="1"/>
  <c r="AG61" i="6"/>
  <c r="AD61" i="6"/>
  <c r="AE61" i="6" s="1"/>
  <c r="AA61" i="6"/>
  <c r="AB61" i="6" s="1"/>
  <c r="X61" i="6"/>
  <c r="Y61" i="6" s="1"/>
  <c r="U61" i="6"/>
  <c r="V61" i="6" s="1"/>
  <c r="R61" i="6"/>
  <c r="S61" i="6" s="1"/>
  <c r="O61" i="6"/>
  <c r="P61" i="6" s="1"/>
  <c r="M35" i="6"/>
  <c r="I35" i="6"/>
  <c r="J35" i="6" s="1"/>
  <c r="AG59" i="6"/>
  <c r="AD59" i="6"/>
  <c r="AE59" i="6" s="1"/>
  <c r="AA59" i="6"/>
  <c r="AB59" i="6" s="1"/>
  <c r="X59" i="6"/>
  <c r="Y59" i="6" s="1"/>
  <c r="U59" i="6"/>
  <c r="V59" i="6" s="1"/>
  <c r="R59" i="6"/>
  <c r="S59" i="6" s="1"/>
  <c r="O59" i="6"/>
  <c r="P59" i="6" s="1"/>
  <c r="M57" i="6"/>
  <c r="I57" i="6"/>
  <c r="J57" i="6" s="1"/>
  <c r="AG58" i="6"/>
  <c r="AD58" i="6"/>
  <c r="AE58" i="6" s="1"/>
  <c r="AA58" i="6"/>
  <c r="AB58" i="6" s="1"/>
  <c r="X58" i="6"/>
  <c r="Y58" i="6" s="1"/>
  <c r="U58" i="6"/>
  <c r="V58" i="6" s="1"/>
  <c r="R58" i="6"/>
  <c r="S58" i="6" s="1"/>
  <c r="O58" i="6"/>
  <c r="P58" i="6" s="1"/>
  <c r="M48" i="6"/>
  <c r="I48" i="6"/>
  <c r="J48" i="6" s="1"/>
  <c r="AG55" i="6"/>
  <c r="AD55" i="6"/>
  <c r="AE55" i="6" s="1"/>
  <c r="AA55" i="6"/>
  <c r="AB55" i="6" s="1"/>
  <c r="X55" i="6"/>
  <c r="Y55" i="6" s="1"/>
  <c r="U55" i="6"/>
  <c r="V55" i="6" s="1"/>
  <c r="R55" i="6"/>
  <c r="S55" i="6" s="1"/>
  <c r="O55" i="6"/>
  <c r="P55" i="6" s="1"/>
  <c r="M32" i="6"/>
  <c r="I32" i="6"/>
  <c r="J32" i="6" s="1"/>
  <c r="AG53" i="6"/>
  <c r="AD53" i="6"/>
  <c r="AE53" i="6" s="1"/>
  <c r="AA53" i="6"/>
  <c r="AB53" i="6" s="1"/>
  <c r="X53" i="6"/>
  <c r="Y53" i="6" s="1"/>
  <c r="U53" i="6"/>
  <c r="V53" i="6" s="1"/>
  <c r="R53" i="6"/>
  <c r="S53" i="6" s="1"/>
  <c r="O53" i="6"/>
  <c r="P53" i="6" s="1"/>
  <c r="M60" i="6"/>
  <c r="I60" i="6"/>
  <c r="J60" i="6" s="1"/>
  <c r="AG51" i="6"/>
  <c r="AD51" i="6"/>
  <c r="AE51" i="6" s="1"/>
  <c r="AA51" i="6"/>
  <c r="AB51" i="6" s="1"/>
  <c r="X51" i="6"/>
  <c r="Y51" i="6" s="1"/>
  <c r="U51" i="6"/>
  <c r="V51" i="6" s="1"/>
  <c r="R51" i="6"/>
  <c r="S51" i="6" s="1"/>
  <c r="O51" i="6"/>
  <c r="P51" i="6" s="1"/>
  <c r="M50" i="6"/>
  <c r="I50" i="6"/>
  <c r="J50" i="6" s="1"/>
  <c r="AG36" i="6"/>
  <c r="AD36" i="6"/>
  <c r="AE36" i="6" s="1"/>
  <c r="AA36" i="6"/>
  <c r="AB36" i="6" s="1"/>
  <c r="X36" i="6"/>
  <c r="Y36" i="6" s="1"/>
  <c r="U36" i="6"/>
  <c r="V36" i="6" s="1"/>
  <c r="R36" i="6"/>
  <c r="S36" i="6" s="1"/>
  <c r="O36" i="6"/>
  <c r="P36" i="6" s="1"/>
  <c r="M39" i="6"/>
  <c r="I39" i="6"/>
  <c r="J39" i="6" s="1"/>
  <c r="AG49" i="6"/>
  <c r="AD49" i="6"/>
  <c r="AE49" i="6" s="1"/>
  <c r="AA49" i="6"/>
  <c r="AB49" i="6" s="1"/>
  <c r="X49" i="6"/>
  <c r="Y49" i="6" s="1"/>
  <c r="U49" i="6"/>
  <c r="V49" i="6" s="1"/>
  <c r="R49" i="6"/>
  <c r="S49" i="6" s="1"/>
  <c r="O49" i="6"/>
  <c r="P49" i="6" s="1"/>
  <c r="M46" i="6"/>
  <c r="I46" i="6"/>
  <c r="J46" i="6" s="1"/>
  <c r="AG43" i="6"/>
  <c r="AD43" i="6"/>
  <c r="AE43" i="6" s="1"/>
  <c r="AA43" i="6"/>
  <c r="AB43" i="6" s="1"/>
  <c r="X43" i="6"/>
  <c r="Y43" i="6" s="1"/>
  <c r="U43" i="6"/>
  <c r="V43" i="6" s="1"/>
  <c r="R43" i="6"/>
  <c r="S43" i="6" s="1"/>
  <c r="O43" i="6"/>
  <c r="P43" i="6" s="1"/>
  <c r="M54" i="6"/>
  <c r="J54" i="6"/>
  <c r="AG62" i="6"/>
  <c r="AD62" i="6"/>
  <c r="AE62" i="6" s="1"/>
  <c r="AA62" i="6"/>
  <c r="AB62" i="6" s="1"/>
  <c r="X62" i="6"/>
  <c r="Y62" i="6" s="1"/>
  <c r="U62" i="6"/>
  <c r="V62" i="6" s="1"/>
  <c r="R62" i="6"/>
  <c r="S62" i="6" s="1"/>
  <c r="O62" i="6"/>
  <c r="P62" i="6" s="1"/>
  <c r="M62" i="6"/>
  <c r="J62" i="6"/>
  <c r="AG60" i="6"/>
  <c r="AD60" i="6"/>
  <c r="AE60" i="6" s="1"/>
  <c r="AA60" i="6"/>
  <c r="AB60" i="6" s="1"/>
  <c r="X60" i="6"/>
  <c r="Y60" i="6" s="1"/>
  <c r="U60" i="6"/>
  <c r="V60" i="6" s="1"/>
  <c r="R60" i="6"/>
  <c r="S60" i="6" s="1"/>
  <c r="O60" i="6"/>
  <c r="P60" i="6" s="1"/>
  <c r="M47" i="6"/>
  <c r="J47" i="6"/>
  <c r="AG19" i="6"/>
  <c r="AD19" i="6"/>
  <c r="AE19" i="6" s="1"/>
  <c r="AA19" i="6"/>
  <c r="AB19" i="6" s="1"/>
  <c r="X19" i="6"/>
  <c r="Y19" i="6" s="1"/>
  <c r="U19" i="6"/>
  <c r="V19" i="6" s="1"/>
  <c r="R19" i="6"/>
  <c r="S19" i="6" s="1"/>
  <c r="O19" i="6"/>
  <c r="P19" i="6" s="1"/>
  <c r="L61" i="6"/>
  <c r="M61" i="6" s="1"/>
  <c r="J61" i="6"/>
  <c r="AG35" i="6"/>
  <c r="AD35" i="6"/>
  <c r="AE35" i="6" s="1"/>
  <c r="AA35" i="6"/>
  <c r="AB35" i="6" s="1"/>
  <c r="X35" i="6"/>
  <c r="Y35" i="6" s="1"/>
  <c r="U35" i="6"/>
  <c r="V35" i="6" s="1"/>
  <c r="R35" i="6"/>
  <c r="S35" i="6" s="1"/>
  <c r="O35" i="6"/>
  <c r="P35" i="6" s="1"/>
  <c r="M56" i="6"/>
  <c r="J56" i="6"/>
  <c r="AG33" i="6"/>
  <c r="AD33" i="6"/>
  <c r="AE33" i="6" s="1"/>
  <c r="AA33" i="6"/>
  <c r="AB33" i="6" s="1"/>
  <c r="X33" i="6"/>
  <c r="Y33" i="6" s="1"/>
  <c r="U33" i="6"/>
  <c r="V33" i="6" s="1"/>
  <c r="R33" i="6"/>
  <c r="S33" i="6" s="1"/>
  <c r="O33" i="6"/>
  <c r="P33" i="6" s="1"/>
  <c r="M52" i="6"/>
  <c r="J52" i="6"/>
  <c r="AG48" i="6"/>
  <c r="AD48" i="6"/>
  <c r="AE48" i="6" s="1"/>
  <c r="AA48" i="6"/>
  <c r="AB48" i="6" s="1"/>
  <c r="X48" i="6"/>
  <c r="Y48" i="6" s="1"/>
  <c r="U48" i="6"/>
  <c r="V48" i="6" s="1"/>
  <c r="R48" i="6"/>
  <c r="S48" i="6" s="1"/>
  <c r="O48" i="6"/>
  <c r="P48" i="6" s="1"/>
  <c r="M44" i="6"/>
  <c r="J44" i="6"/>
  <c r="AG13" i="6"/>
  <c r="AD13" i="6"/>
  <c r="AE13" i="6" s="1"/>
  <c r="AA13" i="6"/>
  <c r="AB13" i="6" s="1"/>
  <c r="X13" i="6"/>
  <c r="Y13" i="6" s="1"/>
  <c r="U13" i="6"/>
  <c r="V13" i="6" s="1"/>
  <c r="R13" i="6"/>
  <c r="S13" i="6" s="1"/>
  <c r="O13" i="6"/>
  <c r="P13" i="6" s="1"/>
  <c r="L59" i="6"/>
  <c r="M59" i="6" s="1"/>
  <c r="J59" i="6"/>
  <c r="AG23" i="6"/>
  <c r="AD23" i="6"/>
  <c r="AE23" i="6" s="1"/>
  <c r="AA23" i="6"/>
  <c r="AB23" i="6" s="1"/>
  <c r="X23" i="6"/>
  <c r="Y23" i="6" s="1"/>
  <c r="U23" i="6"/>
  <c r="V23" i="6" s="1"/>
  <c r="R23" i="6"/>
  <c r="S23" i="6" s="1"/>
  <c r="O23" i="6"/>
  <c r="P23" i="6" s="1"/>
  <c r="L58" i="6"/>
  <c r="M58" i="6" s="1"/>
  <c r="J58" i="6"/>
  <c r="AG15" i="6"/>
  <c r="AD15" i="6"/>
  <c r="AE15" i="6" s="1"/>
  <c r="AA15" i="6"/>
  <c r="AB15" i="6" s="1"/>
  <c r="X15" i="6"/>
  <c r="Y15" i="6" s="1"/>
  <c r="U15" i="6"/>
  <c r="V15" i="6" s="1"/>
  <c r="R15" i="6"/>
  <c r="S15" i="6" s="1"/>
  <c r="O15" i="6"/>
  <c r="P15" i="6" s="1"/>
  <c r="M45" i="6"/>
  <c r="J45" i="6"/>
  <c r="AG11" i="6"/>
  <c r="AD11" i="6"/>
  <c r="AE11" i="6" s="1"/>
  <c r="AA11" i="6"/>
  <c r="AB11" i="6" s="1"/>
  <c r="X11" i="6"/>
  <c r="Y11" i="6" s="1"/>
  <c r="U11" i="6"/>
  <c r="V11" i="6" s="1"/>
  <c r="R11" i="6"/>
  <c r="S11" i="6" s="1"/>
  <c r="O11" i="6"/>
  <c r="P11" i="6" s="1"/>
  <c r="L55" i="6"/>
  <c r="M55" i="6" s="1"/>
  <c r="J55" i="6"/>
  <c r="AG47" i="6"/>
  <c r="AD47" i="6"/>
  <c r="AE47" i="6" s="1"/>
  <c r="AA47" i="6"/>
  <c r="AB47" i="6" s="1"/>
  <c r="X47" i="6"/>
  <c r="Y47" i="6" s="1"/>
  <c r="U47" i="6"/>
  <c r="V47" i="6" s="1"/>
  <c r="R47" i="6"/>
  <c r="S47" i="6" s="1"/>
  <c r="O47" i="6"/>
  <c r="P47" i="6" s="1"/>
  <c r="L53" i="6"/>
  <c r="M53" i="6" s="1"/>
  <c r="J53" i="6"/>
  <c r="AG34" i="6"/>
  <c r="AD34" i="6"/>
  <c r="AE34" i="6" s="1"/>
  <c r="AA34" i="6"/>
  <c r="AB34" i="6" s="1"/>
  <c r="X34" i="6"/>
  <c r="Y34" i="6" s="1"/>
  <c r="U34" i="6"/>
  <c r="V34" i="6" s="1"/>
  <c r="R34" i="6"/>
  <c r="S34" i="6" s="1"/>
  <c r="O34" i="6"/>
  <c r="P34" i="6" s="1"/>
  <c r="M38" i="6"/>
  <c r="J38" i="6"/>
  <c r="AG57" i="6"/>
  <c r="AD57" i="6"/>
  <c r="AE57" i="6" s="1"/>
  <c r="AA57" i="6"/>
  <c r="AB57" i="6" s="1"/>
  <c r="X57" i="6"/>
  <c r="Y57" i="6" s="1"/>
  <c r="U57" i="6"/>
  <c r="V57" i="6" s="1"/>
  <c r="R57" i="6"/>
  <c r="S57" i="6" s="1"/>
  <c r="O57" i="6"/>
  <c r="P57" i="6" s="1"/>
  <c r="L51" i="6"/>
  <c r="M51" i="6" s="1"/>
  <c r="J51" i="6"/>
  <c r="AG21" i="6"/>
  <c r="AD21" i="6"/>
  <c r="AE21" i="6" s="1"/>
  <c r="AA21" i="6"/>
  <c r="AB21" i="6" s="1"/>
  <c r="X21" i="6"/>
  <c r="Y21" i="6" s="1"/>
  <c r="U21" i="6"/>
  <c r="V21" i="6" s="1"/>
  <c r="R21" i="6"/>
  <c r="S21" i="6" s="1"/>
  <c r="O21" i="6"/>
  <c r="P21" i="6" s="1"/>
  <c r="M41" i="6"/>
  <c r="J41" i="6"/>
  <c r="AG22" i="6"/>
  <c r="AD22" i="6"/>
  <c r="AE22" i="6" s="1"/>
  <c r="AA22" i="6"/>
  <c r="AB22" i="6" s="1"/>
  <c r="X22" i="6"/>
  <c r="Y22" i="6" s="1"/>
  <c r="U22" i="6"/>
  <c r="V22" i="6" s="1"/>
  <c r="R22" i="6"/>
  <c r="S22" i="6" s="1"/>
  <c r="O22" i="6"/>
  <c r="P22" i="6" s="1"/>
  <c r="L49" i="6"/>
  <c r="M49" i="6" s="1"/>
  <c r="J49" i="6"/>
  <c r="AG41" i="6"/>
  <c r="AD41" i="6"/>
  <c r="AE41" i="6" s="1"/>
  <c r="AA41" i="6"/>
  <c r="AB41" i="6" s="1"/>
  <c r="X41" i="6"/>
  <c r="Y41" i="6" s="1"/>
  <c r="U41" i="6"/>
  <c r="V41" i="6" s="1"/>
  <c r="R41" i="6"/>
  <c r="S41" i="6" s="1"/>
  <c r="O41" i="6"/>
  <c r="P41" i="6" s="1"/>
  <c r="M37" i="6"/>
  <c r="J37" i="6"/>
  <c r="AG20" i="6"/>
  <c r="AD20" i="6"/>
  <c r="AE20" i="6" s="1"/>
  <c r="AA20" i="6"/>
  <c r="AB20" i="6" s="1"/>
  <c r="X20" i="6"/>
  <c r="Y20" i="6" s="1"/>
  <c r="U20" i="6"/>
  <c r="V20" i="6" s="1"/>
  <c r="R20" i="6"/>
  <c r="S20" i="6" s="1"/>
  <c r="O20" i="6"/>
  <c r="P20" i="6" s="1"/>
  <c r="M42" i="6"/>
  <c r="J42" i="6"/>
  <c r="AG14" i="6"/>
  <c r="AD14" i="6"/>
  <c r="AE14" i="6" s="1"/>
  <c r="AA14" i="6"/>
  <c r="AB14" i="6" s="1"/>
  <c r="X14" i="6"/>
  <c r="Y14" i="6" s="1"/>
  <c r="U14" i="6"/>
  <c r="V14" i="6" s="1"/>
  <c r="R14" i="6"/>
  <c r="S14" i="6" s="1"/>
  <c r="O14" i="6"/>
  <c r="P14" i="6" s="1"/>
  <c r="M34" i="6"/>
  <c r="J34" i="6"/>
  <c r="AG28" i="6"/>
  <c r="AD28" i="6"/>
  <c r="AE28" i="6" s="1"/>
  <c r="AA28" i="6"/>
  <c r="AB28" i="6" s="1"/>
  <c r="X28" i="6"/>
  <c r="Y28" i="6" s="1"/>
  <c r="U28" i="6"/>
  <c r="V28" i="6" s="1"/>
  <c r="R28" i="6"/>
  <c r="S28" i="6" s="1"/>
  <c r="O28" i="6"/>
  <c r="P28" i="6" s="1"/>
  <c r="M40" i="6"/>
  <c r="J40" i="6"/>
  <c r="AG16" i="6"/>
  <c r="AD16" i="6"/>
  <c r="AE16" i="6" s="1"/>
  <c r="AA16" i="6"/>
  <c r="AB16" i="6" s="1"/>
  <c r="X16" i="6"/>
  <c r="Y16" i="6" s="1"/>
  <c r="U16" i="6"/>
  <c r="V16" i="6" s="1"/>
  <c r="R16" i="6"/>
  <c r="S16" i="6" s="1"/>
  <c r="O16" i="6"/>
  <c r="P16" i="6" s="1"/>
  <c r="L43" i="6"/>
  <c r="M43" i="6" s="1"/>
  <c r="J43" i="6"/>
  <c r="AG24" i="6"/>
  <c r="AD24" i="6"/>
  <c r="AE24" i="6" s="1"/>
  <c r="AA24" i="6"/>
  <c r="AB24" i="6" s="1"/>
  <c r="X24" i="6"/>
  <c r="Y24" i="6" s="1"/>
  <c r="U24" i="6"/>
  <c r="V24" i="6" s="1"/>
  <c r="R24" i="6"/>
  <c r="S24" i="6" s="1"/>
  <c r="O24" i="6"/>
  <c r="P24" i="6" s="1"/>
  <c r="M33" i="6"/>
  <c r="J33" i="6"/>
  <c r="AG38" i="6"/>
  <c r="AD38" i="6"/>
  <c r="AE38" i="6" s="1"/>
  <c r="AA38" i="6"/>
  <c r="AB38" i="6" s="1"/>
  <c r="X38" i="6"/>
  <c r="Y38" i="6" s="1"/>
  <c r="U38" i="6"/>
  <c r="V38" i="6" s="1"/>
  <c r="R38" i="6"/>
  <c r="S38" i="6" s="1"/>
  <c r="O38" i="6"/>
  <c r="P38" i="6" s="1"/>
  <c r="M30" i="6"/>
  <c r="J30" i="6"/>
  <c r="AG29" i="6"/>
  <c r="AD29" i="6"/>
  <c r="AE29" i="6" s="1"/>
  <c r="AA29" i="6"/>
  <c r="AB29" i="6" s="1"/>
  <c r="X29" i="6"/>
  <c r="Y29" i="6" s="1"/>
  <c r="U29" i="6"/>
  <c r="V29" i="6" s="1"/>
  <c r="R29" i="6"/>
  <c r="S29" i="6" s="1"/>
  <c r="O29" i="6"/>
  <c r="P29" i="6" s="1"/>
  <c r="M31" i="6"/>
  <c r="J31" i="6"/>
  <c r="AG40" i="6"/>
  <c r="AD40" i="6"/>
  <c r="AE40" i="6" s="1"/>
  <c r="AA40" i="6"/>
  <c r="AB40" i="6" s="1"/>
  <c r="X40" i="6"/>
  <c r="Y40" i="6" s="1"/>
  <c r="U40" i="6"/>
  <c r="V40" i="6" s="1"/>
  <c r="R40" i="6"/>
  <c r="S40" i="6" s="1"/>
  <c r="O40" i="6"/>
  <c r="P40" i="6" s="1"/>
  <c r="M27" i="6"/>
  <c r="J27" i="6"/>
  <c r="AG42" i="6"/>
  <c r="AD42" i="6"/>
  <c r="AE42" i="6" s="1"/>
  <c r="AA42" i="6"/>
  <c r="AB42" i="6" s="1"/>
  <c r="X42" i="6"/>
  <c r="Y42" i="6" s="1"/>
  <c r="U42" i="6"/>
  <c r="V42" i="6" s="1"/>
  <c r="R42" i="6"/>
  <c r="S42" i="6" s="1"/>
  <c r="O42" i="6"/>
  <c r="P42" i="6" s="1"/>
  <c r="M28" i="6"/>
  <c r="J28" i="6"/>
  <c r="AG26" i="6"/>
  <c r="AD26" i="6"/>
  <c r="AE26" i="6" s="1"/>
  <c r="AA26" i="6"/>
  <c r="AB26" i="6" s="1"/>
  <c r="X26" i="6"/>
  <c r="Y26" i="6" s="1"/>
  <c r="U26" i="6"/>
  <c r="V26" i="6" s="1"/>
  <c r="R26" i="6"/>
  <c r="S26" i="6" s="1"/>
  <c r="O26" i="6"/>
  <c r="P26" i="6" s="1"/>
  <c r="M29" i="6"/>
  <c r="J29" i="6"/>
  <c r="AG44" i="6"/>
  <c r="AD44" i="6"/>
  <c r="AE44" i="6" s="1"/>
  <c r="AA44" i="6"/>
  <c r="AB44" i="6" s="1"/>
  <c r="X44" i="6"/>
  <c r="Y44" i="6" s="1"/>
  <c r="U44" i="6"/>
  <c r="V44" i="6" s="1"/>
  <c r="R44" i="6"/>
  <c r="S44" i="6" s="1"/>
  <c r="O44" i="6"/>
  <c r="P44" i="6" s="1"/>
  <c r="M24" i="6"/>
  <c r="J24" i="6"/>
  <c r="AG52" i="6"/>
  <c r="AD52" i="6"/>
  <c r="AE52" i="6" s="1"/>
  <c r="AA52" i="6"/>
  <c r="AB52" i="6" s="1"/>
  <c r="X52" i="6"/>
  <c r="Y52" i="6" s="1"/>
  <c r="U52" i="6"/>
  <c r="V52" i="6" s="1"/>
  <c r="R52" i="6"/>
  <c r="S52" i="6" s="1"/>
  <c r="O52" i="6"/>
  <c r="P52" i="6" s="1"/>
  <c r="M25" i="6"/>
  <c r="J25" i="6"/>
  <c r="AG12" i="6"/>
  <c r="AD12" i="6"/>
  <c r="AE12" i="6" s="1"/>
  <c r="AA12" i="6"/>
  <c r="AB12" i="6" s="1"/>
  <c r="X12" i="6"/>
  <c r="Y12" i="6" s="1"/>
  <c r="U12" i="6"/>
  <c r="V12" i="6" s="1"/>
  <c r="R12" i="6"/>
  <c r="S12" i="6" s="1"/>
  <c r="O12" i="6"/>
  <c r="P12" i="6" s="1"/>
  <c r="M23" i="6"/>
  <c r="J23" i="6"/>
  <c r="AG46" i="6"/>
  <c r="AD46" i="6"/>
  <c r="AE46" i="6" s="1"/>
  <c r="AA46" i="6"/>
  <c r="AB46" i="6" s="1"/>
  <c r="X46" i="6"/>
  <c r="Y46" i="6" s="1"/>
  <c r="U46" i="6"/>
  <c r="V46" i="6" s="1"/>
  <c r="R46" i="6"/>
  <c r="S46" i="6" s="1"/>
  <c r="O46" i="6"/>
  <c r="P46" i="6" s="1"/>
  <c r="M21" i="6"/>
  <c r="J21" i="6"/>
  <c r="AG50" i="6"/>
  <c r="AD50" i="6"/>
  <c r="AE50" i="6" s="1"/>
  <c r="AA50" i="6"/>
  <c r="AB50" i="6" s="1"/>
  <c r="X50" i="6"/>
  <c r="Y50" i="6" s="1"/>
  <c r="U50" i="6"/>
  <c r="V50" i="6" s="1"/>
  <c r="R50" i="6"/>
  <c r="S50" i="6" s="1"/>
  <c r="O50" i="6"/>
  <c r="P50" i="6" s="1"/>
  <c r="M22" i="6"/>
  <c r="J22" i="6"/>
  <c r="AG54" i="6"/>
  <c r="AD54" i="6"/>
  <c r="AE54" i="6" s="1"/>
  <c r="AA54" i="6"/>
  <c r="AB54" i="6" s="1"/>
  <c r="X54" i="6"/>
  <c r="Y54" i="6" s="1"/>
  <c r="U54" i="6"/>
  <c r="V54" i="6" s="1"/>
  <c r="R54" i="6"/>
  <c r="S54" i="6" s="1"/>
  <c r="O54" i="6"/>
  <c r="P54" i="6" s="1"/>
  <c r="M26" i="6"/>
  <c r="J26" i="6"/>
  <c r="AG45" i="6"/>
  <c r="AD45" i="6"/>
  <c r="AE45" i="6" s="1"/>
  <c r="AA45" i="6"/>
  <c r="AB45" i="6" s="1"/>
  <c r="X45" i="6"/>
  <c r="Y45" i="6" s="1"/>
  <c r="U45" i="6"/>
  <c r="V45" i="6" s="1"/>
  <c r="R45" i="6"/>
  <c r="S45" i="6" s="1"/>
  <c r="O45" i="6"/>
  <c r="P45" i="6" s="1"/>
  <c r="M20" i="6"/>
  <c r="J20" i="6"/>
  <c r="AG32" i="6"/>
  <c r="AD32" i="6"/>
  <c r="AE32" i="6" s="1"/>
  <c r="AA32" i="6"/>
  <c r="AB32" i="6" s="1"/>
  <c r="X32" i="6"/>
  <c r="Y32" i="6" s="1"/>
  <c r="U32" i="6"/>
  <c r="V32" i="6" s="1"/>
  <c r="R32" i="6"/>
  <c r="S32" i="6" s="1"/>
  <c r="O32" i="6"/>
  <c r="P32" i="6" s="1"/>
  <c r="L36" i="6"/>
  <c r="M36" i="6" s="1"/>
  <c r="J36" i="6"/>
  <c r="AG17" i="6"/>
  <c r="AD17" i="6"/>
  <c r="AE17" i="6" s="1"/>
  <c r="AA17" i="6"/>
  <c r="AB17" i="6" s="1"/>
  <c r="X17" i="6"/>
  <c r="Y17" i="6" s="1"/>
  <c r="U17" i="6"/>
  <c r="V17" i="6" s="1"/>
  <c r="R17" i="6"/>
  <c r="S17" i="6" s="1"/>
  <c r="O17" i="6"/>
  <c r="P17" i="6" s="1"/>
  <c r="M19" i="6"/>
  <c r="J19" i="6"/>
  <c r="AG56" i="6"/>
  <c r="AD56" i="6"/>
  <c r="AE56" i="6" s="1"/>
  <c r="AA56" i="6"/>
  <c r="AB56" i="6" s="1"/>
  <c r="X56" i="6"/>
  <c r="Y56" i="6" s="1"/>
  <c r="U56" i="6"/>
  <c r="V56" i="6" s="1"/>
  <c r="R56" i="6"/>
  <c r="S56" i="6" s="1"/>
  <c r="O56" i="6"/>
  <c r="P56" i="6" s="1"/>
  <c r="M16" i="6"/>
  <c r="J16" i="6"/>
  <c r="AG37" i="6"/>
  <c r="AD37" i="6"/>
  <c r="AE37" i="6" s="1"/>
  <c r="AA37" i="6"/>
  <c r="AB37" i="6" s="1"/>
  <c r="X37" i="6"/>
  <c r="Y37" i="6" s="1"/>
  <c r="U37" i="6"/>
  <c r="V37" i="6" s="1"/>
  <c r="R37" i="6"/>
  <c r="S37" i="6" s="1"/>
  <c r="O37" i="6"/>
  <c r="P37" i="6" s="1"/>
  <c r="M18" i="6"/>
  <c r="J18" i="6"/>
  <c r="AG18" i="6"/>
  <c r="AD18" i="6"/>
  <c r="AE18" i="6" s="1"/>
  <c r="AA18" i="6"/>
  <c r="AB18" i="6" s="1"/>
  <c r="X18" i="6"/>
  <c r="Y18" i="6" s="1"/>
  <c r="U18" i="6"/>
  <c r="V18" i="6" s="1"/>
  <c r="R18" i="6"/>
  <c r="S18" i="6" s="1"/>
  <c r="O18" i="6"/>
  <c r="P18" i="6" s="1"/>
  <c r="M17" i="6"/>
  <c r="J17" i="6"/>
  <c r="AG30" i="6"/>
  <c r="AD30" i="6"/>
  <c r="AE30" i="6" s="1"/>
  <c r="AA30" i="6"/>
  <c r="AB30" i="6" s="1"/>
  <c r="X30" i="6"/>
  <c r="Y30" i="6" s="1"/>
  <c r="U30" i="6"/>
  <c r="V30" i="6" s="1"/>
  <c r="R30" i="6"/>
  <c r="S30" i="6" s="1"/>
  <c r="O30" i="6"/>
  <c r="P30" i="6" s="1"/>
  <c r="M14" i="6"/>
  <c r="J14" i="6"/>
  <c r="AG25" i="6"/>
  <c r="AD25" i="6"/>
  <c r="AE25" i="6" s="1"/>
  <c r="AA25" i="6"/>
  <c r="AB25" i="6" s="1"/>
  <c r="X25" i="6"/>
  <c r="Y25" i="6" s="1"/>
  <c r="U25" i="6"/>
  <c r="V25" i="6" s="1"/>
  <c r="R25" i="6"/>
  <c r="S25" i="6" s="1"/>
  <c r="O25" i="6"/>
  <c r="P25" i="6" s="1"/>
  <c r="M15" i="6"/>
  <c r="J15" i="6"/>
  <c r="AG27" i="6"/>
  <c r="AD27" i="6"/>
  <c r="AE27" i="6" s="1"/>
  <c r="AA27" i="6"/>
  <c r="AB27" i="6" s="1"/>
  <c r="X27" i="6"/>
  <c r="Y27" i="6" s="1"/>
  <c r="U27" i="6"/>
  <c r="V27" i="6" s="1"/>
  <c r="R27" i="6"/>
  <c r="S27" i="6" s="1"/>
  <c r="O27" i="6"/>
  <c r="P27" i="6" s="1"/>
  <c r="M12" i="6"/>
  <c r="J12" i="6"/>
  <c r="AG31" i="6"/>
  <c r="AD31" i="6"/>
  <c r="AE31" i="6" s="1"/>
  <c r="AA31" i="6"/>
  <c r="AB31" i="6" s="1"/>
  <c r="X31" i="6"/>
  <c r="Y31" i="6" s="1"/>
  <c r="U31" i="6"/>
  <c r="V31" i="6" s="1"/>
  <c r="R31" i="6"/>
  <c r="S31" i="6" s="1"/>
  <c r="O31" i="6"/>
  <c r="P31" i="6" s="1"/>
  <c r="M13" i="6"/>
  <c r="J13" i="6"/>
  <c r="AG39" i="6"/>
  <c r="AD39" i="6"/>
  <c r="AE39" i="6" s="1"/>
  <c r="AA39" i="6"/>
  <c r="AB39" i="6" s="1"/>
  <c r="X39" i="6"/>
  <c r="Y39" i="6" s="1"/>
  <c r="U39" i="6"/>
  <c r="V39" i="6" s="1"/>
  <c r="R39" i="6"/>
  <c r="S39" i="6" s="1"/>
  <c r="O39" i="6"/>
  <c r="P39" i="6" s="1"/>
  <c r="M11" i="6"/>
  <c r="J11" i="6"/>
  <c r="AF3" i="6"/>
  <c r="AF2" i="6"/>
  <c r="C8" i="6" s="1"/>
  <c r="E112" i="5"/>
  <c r="E114" i="5"/>
  <c r="E115" i="5"/>
  <c r="E116" i="5"/>
  <c r="E118" i="5"/>
  <c r="E120" i="5"/>
  <c r="E121" i="5"/>
  <c r="E122" i="5"/>
  <c r="E124" i="5"/>
  <c r="E126" i="5"/>
  <c r="E127" i="5"/>
  <c r="E128" i="5"/>
  <c r="E130" i="5"/>
  <c r="E132" i="5"/>
  <c r="E133" i="5"/>
  <c r="E134" i="5"/>
  <c r="E136" i="5"/>
  <c r="E138" i="5"/>
  <c r="E139" i="5"/>
  <c r="E140" i="5"/>
  <c r="E142" i="5"/>
  <c r="E144" i="5"/>
  <c r="E145" i="5"/>
  <c r="E146" i="5"/>
  <c r="E148" i="5"/>
  <c r="E150" i="5"/>
  <c r="E151" i="5"/>
  <c r="E152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10" i="5"/>
  <c r="F110" i="5"/>
  <c r="F112" i="5"/>
  <c r="F113" i="5"/>
  <c r="F114" i="5"/>
  <c r="F115" i="5"/>
  <c r="F116" i="5"/>
  <c r="F117" i="5"/>
  <c r="F118" i="5"/>
  <c r="F120" i="5"/>
  <c r="F121" i="5"/>
  <c r="F122" i="5"/>
  <c r="F124" i="5"/>
  <c r="F125" i="5"/>
  <c r="F126" i="5"/>
  <c r="F127" i="5"/>
  <c r="F128" i="5"/>
  <c r="F129" i="5"/>
  <c r="F130" i="5"/>
  <c r="F132" i="5"/>
  <c r="F133" i="5"/>
  <c r="F134" i="5"/>
  <c r="F136" i="5"/>
  <c r="F137" i="5"/>
  <c r="F138" i="5"/>
  <c r="F139" i="5"/>
  <c r="F140" i="5"/>
  <c r="F141" i="5"/>
  <c r="F142" i="5"/>
  <c r="F144" i="5"/>
  <c r="F145" i="5"/>
  <c r="F146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D147" i="5"/>
  <c r="D148" i="5"/>
  <c r="D149" i="5"/>
  <c r="D150" i="5"/>
  <c r="D151" i="5"/>
  <c r="C110" i="5"/>
  <c r="D110" i="5"/>
  <c r="G110" i="5"/>
  <c r="C111" i="5"/>
  <c r="D111" i="5"/>
  <c r="G111" i="5"/>
  <c r="C112" i="5"/>
  <c r="D112" i="5"/>
  <c r="G112" i="5"/>
  <c r="C113" i="5"/>
  <c r="D113" i="5"/>
  <c r="G113" i="5"/>
  <c r="C114" i="5"/>
  <c r="D114" i="5"/>
  <c r="G114" i="5"/>
  <c r="C115" i="5"/>
  <c r="D115" i="5"/>
  <c r="G115" i="5"/>
  <c r="C116" i="5"/>
  <c r="D116" i="5"/>
  <c r="G116" i="5"/>
  <c r="C117" i="5"/>
  <c r="D117" i="5"/>
  <c r="G117" i="5"/>
  <c r="C118" i="5"/>
  <c r="D118" i="5"/>
  <c r="G118" i="5"/>
  <c r="C119" i="5"/>
  <c r="D119" i="5"/>
  <c r="G119" i="5"/>
  <c r="C120" i="5"/>
  <c r="D120" i="5"/>
  <c r="G120" i="5"/>
  <c r="C121" i="5"/>
  <c r="D121" i="5"/>
  <c r="G121" i="5"/>
  <c r="C122" i="5"/>
  <c r="D122" i="5"/>
  <c r="G122" i="5"/>
  <c r="C123" i="5"/>
  <c r="D123" i="5"/>
  <c r="G123" i="5"/>
  <c r="C124" i="5"/>
  <c r="D124" i="5"/>
  <c r="G124" i="5"/>
  <c r="C125" i="5"/>
  <c r="D125" i="5"/>
  <c r="G125" i="5"/>
  <c r="C126" i="5"/>
  <c r="D126" i="5"/>
  <c r="G126" i="5"/>
  <c r="C127" i="5"/>
  <c r="D127" i="5"/>
  <c r="G127" i="5"/>
  <c r="C128" i="5"/>
  <c r="D128" i="5"/>
  <c r="G128" i="5"/>
  <c r="C129" i="5"/>
  <c r="D129" i="5"/>
  <c r="G129" i="5"/>
  <c r="AD91" i="5"/>
  <c r="AA91" i="5"/>
  <c r="X91" i="5"/>
  <c r="U91" i="5"/>
  <c r="R91" i="5"/>
  <c r="O91" i="5"/>
  <c r="L91" i="5"/>
  <c r="I91" i="5"/>
  <c r="J13" i="5"/>
  <c r="M13" i="5"/>
  <c r="O22" i="5"/>
  <c r="P22" i="5" s="1"/>
  <c r="R22" i="5"/>
  <c r="S22" i="5" s="1"/>
  <c r="U22" i="5"/>
  <c r="V22" i="5" s="1"/>
  <c r="X22" i="5"/>
  <c r="Y22" i="5" s="1"/>
  <c r="AA22" i="5"/>
  <c r="AB22" i="5" s="1"/>
  <c r="AD22" i="5"/>
  <c r="AE22" i="5" s="1"/>
  <c r="AG22" i="5"/>
  <c r="J12" i="5"/>
  <c r="M12" i="5"/>
  <c r="O57" i="5"/>
  <c r="P57" i="5" s="1"/>
  <c r="R57" i="5"/>
  <c r="S57" i="5" s="1"/>
  <c r="U57" i="5"/>
  <c r="V57" i="5" s="1"/>
  <c r="X57" i="5"/>
  <c r="Y57" i="5" s="1"/>
  <c r="AA57" i="5"/>
  <c r="AB57" i="5" s="1"/>
  <c r="AD57" i="5"/>
  <c r="AE57" i="5" s="1"/>
  <c r="AG57" i="5"/>
  <c r="J11" i="5"/>
  <c r="M11" i="5"/>
  <c r="O33" i="5"/>
  <c r="P33" i="5" s="1"/>
  <c r="R33" i="5"/>
  <c r="S33" i="5" s="1"/>
  <c r="U33" i="5"/>
  <c r="V33" i="5" s="1"/>
  <c r="X33" i="5"/>
  <c r="Y33" i="5" s="1"/>
  <c r="AA33" i="5"/>
  <c r="AB33" i="5" s="1"/>
  <c r="AD33" i="5"/>
  <c r="AE33" i="5" s="1"/>
  <c r="AG33" i="5"/>
  <c r="J30" i="5"/>
  <c r="L30" i="5"/>
  <c r="M30" i="5" s="1"/>
  <c r="O60" i="5"/>
  <c r="P60" i="5" s="1"/>
  <c r="R60" i="5"/>
  <c r="S60" i="5" s="1"/>
  <c r="U60" i="5"/>
  <c r="V60" i="5" s="1"/>
  <c r="X60" i="5"/>
  <c r="Y60" i="5" s="1"/>
  <c r="AA60" i="5"/>
  <c r="AB60" i="5" s="1"/>
  <c r="AD60" i="5"/>
  <c r="AE60" i="5" s="1"/>
  <c r="AG60" i="5"/>
  <c r="J14" i="5"/>
  <c r="M14" i="5"/>
  <c r="O59" i="5"/>
  <c r="P59" i="5" s="1"/>
  <c r="R59" i="5"/>
  <c r="S59" i="5" s="1"/>
  <c r="U59" i="5"/>
  <c r="V59" i="5" s="1"/>
  <c r="X59" i="5"/>
  <c r="Y59" i="5" s="1"/>
  <c r="AA59" i="5"/>
  <c r="AB59" i="5" s="1"/>
  <c r="AD59" i="5"/>
  <c r="AE59" i="5" s="1"/>
  <c r="AG59" i="5"/>
  <c r="J15" i="5"/>
  <c r="M15" i="5"/>
  <c r="O39" i="5"/>
  <c r="P39" i="5" s="1"/>
  <c r="R39" i="5"/>
  <c r="S39" i="5" s="1"/>
  <c r="U39" i="5"/>
  <c r="V39" i="5" s="1"/>
  <c r="X39" i="5"/>
  <c r="Y39" i="5" s="1"/>
  <c r="AA39" i="5"/>
  <c r="AB39" i="5" s="1"/>
  <c r="AD39" i="5"/>
  <c r="AE39" i="5" s="1"/>
  <c r="AG39" i="5"/>
  <c r="J16" i="5"/>
  <c r="M16" i="5"/>
  <c r="O62" i="5"/>
  <c r="P62" i="5" s="1"/>
  <c r="R62" i="5"/>
  <c r="S62" i="5" s="1"/>
  <c r="U62" i="5"/>
  <c r="V62" i="5" s="1"/>
  <c r="X62" i="5"/>
  <c r="Y62" i="5" s="1"/>
  <c r="AA62" i="5"/>
  <c r="AB62" i="5" s="1"/>
  <c r="AD62" i="5"/>
  <c r="AE62" i="5" s="1"/>
  <c r="AG62" i="5"/>
  <c r="J34" i="5"/>
  <c r="L34" i="5"/>
  <c r="M34" i="5" s="1"/>
  <c r="O35" i="5"/>
  <c r="P35" i="5" s="1"/>
  <c r="R35" i="5"/>
  <c r="S35" i="5" s="1"/>
  <c r="U35" i="5"/>
  <c r="V35" i="5" s="1"/>
  <c r="X35" i="5"/>
  <c r="Y35" i="5" s="1"/>
  <c r="AA35" i="5"/>
  <c r="AB35" i="5" s="1"/>
  <c r="AD35" i="5"/>
  <c r="AE35" i="5" s="1"/>
  <c r="AG35" i="5"/>
  <c r="J36" i="5"/>
  <c r="L36" i="5"/>
  <c r="M36" i="5" s="1"/>
  <c r="O18" i="5"/>
  <c r="P18" i="5" s="1"/>
  <c r="R18" i="5"/>
  <c r="S18" i="5" s="1"/>
  <c r="U18" i="5"/>
  <c r="V18" i="5" s="1"/>
  <c r="X18" i="5"/>
  <c r="Y18" i="5" s="1"/>
  <c r="AA18" i="5"/>
  <c r="AB18" i="5" s="1"/>
  <c r="AD18" i="5"/>
  <c r="AE18" i="5" s="1"/>
  <c r="AG18" i="5"/>
  <c r="J19" i="5"/>
  <c r="M19" i="5"/>
  <c r="O54" i="5"/>
  <c r="P54" i="5" s="1"/>
  <c r="R54" i="5"/>
  <c r="S54" i="5" s="1"/>
  <c r="U54" i="5"/>
  <c r="V54" i="5" s="1"/>
  <c r="X54" i="5"/>
  <c r="Y54" i="5" s="1"/>
  <c r="AA54" i="5"/>
  <c r="AB54" i="5" s="1"/>
  <c r="AD54" i="5"/>
  <c r="AE54" i="5" s="1"/>
  <c r="AG54" i="5"/>
  <c r="J38" i="5"/>
  <c r="L38" i="5"/>
  <c r="M38" i="5" s="1"/>
  <c r="O13" i="5"/>
  <c r="P13" i="5" s="1"/>
  <c r="R13" i="5"/>
  <c r="S13" i="5" s="1"/>
  <c r="U13" i="5"/>
  <c r="V13" i="5" s="1"/>
  <c r="X13" i="5"/>
  <c r="Y13" i="5" s="1"/>
  <c r="AA13" i="5"/>
  <c r="AB13" i="5" s="1"/>
  <c r="AD13" i="5"/>
  <c r="AE13" i="5" s="1"/>
  <c r="AG13" i="5"/>
  <c r="J18" i="5"/>
  <c r="M18" i="5"/>
  <c r="O12" i="5"/>
  <c r="P12" i="5" s="1"/>
  <c r="R12" i="5"/>
  <c r="S12" i="5" s="1"/>
  <c r="U12" i="5"/>
  <c r="V12" i="5" s="1"/>
  <c r="X12" i="5"/>
  <c r="Y12" i="5" s="1"/>
  <c r="AA12" i="5"/>
  <c r="AB12" i="5" s="1"/>
  <c r="AD12" i="5"/>
  <c r="AE12" i="5" s="1"/>
  <c r="AG12" i="5"/>
  <c r="J17" i="5"/>
  <c r="M17" i="5"/>
  <c r="O29" i="5"/>
  <c r="P29" i="5" s="1"/>
  <c r="R29" i="5"/>
  <c r="S29" i="5" s="1"/>
  <c r="U29" i="5"/>
  <c r="V29" i="5" s="1"/>
  <c r="X29" i="5"/>
  <c r="Y29" i="5" s="1"/>
  <c r="AA29" i="5"/>
  <c r="AB29" i="5" s="1"/>
  <c r="AD29" i="5"/>
  <c r="AE29" i="5" s="1"/>
  <c r="AG29" i="5"/>
  <c r="J22" i="5"/>
  <c r="M22" i="5"/>
  <c r="O28" i="5"/>
  <c r="P28" i="5" s="1"/>
  <c r="R28" i="5"/>
  <c r="S28" i="5" s="1"/>
  <c r="U28" i="5"/>
  <c r="V28" i="5" s="1"/>
  <c r="X28" i="5"/>
  <c r="Y28" i="5" s="1"/>
  <c r="AA28" i="5"/>
  <c r="AB28" i="5" s="1"/>
  <c r="AD28" i="5"/>
  <c r="AE28" i="5" s="1"/>
  <c r="AG28" i="5"/>
  <c r="J25" i="5"/>
  <c r="M25" i="5"/>
  <c r="O24" i="5"/>
  <c r="P24" i="5" s="1"/>
  <c r="R24" i="5"/>
  <c r="S24" i="5" s="1"/>
  <c r="U24" i="5"/>
  <c r="V24" i="5" s="1"/>
  <c r="X24" i="5"/>
  <c r="Y24" i="5" s="1"/>
  <c r="AA24" i="5"/>
  <c r="AB24" i="5" s="1"/>
  <c r="AD24" i="5"/>
  <c r="AE24" i="5" s="1"/>
  <c r="AG24" i="5"/>
  <c r="J20" i="5"/>
  <c r="M20" i="5"/>
  <c r="O44" i="5"/>
  <c r="P44" i="5" s="1"/>
  <c r="R44" i="5"/>
  <c r="S44" i="5" s="1"/>
  <c r="U44" i="5"/>
  <c r="V44" i="5" s="1"/>
  <c r="X44" i="5"/>
  <c r="Y44" i="5" s="1"/>
  <c r="AA44" i="5"/>
  <c r="AB44" i="5" s="1"/>
  <c r="AD44" i="5"/>
  <c r="AE44" i="5" s="1"/>
  <c r="AG44" i="5"/>
  <c r="J26" i="5"/>
  <c r="M26" i="5"/>
  <c r="O52" i="5"/>
  <c r="P52" i="5" s="1"/>
  <c r="R52" i="5"/>
  <c r="S52" i="5" s="1"/>
  <c r="U52" i="5"/>
  <c r="V52" i="5" s="1"/>
  <c r="X52" i="5"/>
  <c r="Y52" i="5" s="1"/>
  <c r="AA52" i="5"/>
  <c r="AB52" i="5" s="1"/>
  <c r="AD52" i="5"/>
  <c r="AE52" i="5" s="1"/>
  <c r="AG52" i="5"/>
  <c r="J42" i="5"/>
  <c r="L42" i="5"/>
  <c r="M42" i="5" s="1"/>
  <c r="O41" i="5"/>
  <c r="P41" i="5" s="1"/>
  <c r="R41" i="5"/>
  <c r="S41" i="5" s="1"/>
  <c r="U41" i="5"/>
  <c r="V41" i="5" s="1"/>
  <c r="X41" i="5"/>
  <c r="Y41" i="5" s="1"/>
  <c r="AA41" i="5"/>
  <c r="AB41" i="5" s="1"/>
  <c r="AD41" i="5"/>
  <c r="AE41" i="5" s="1"/>
  <c r="AG41" i="5"/>
  <c r="J24" i="5"/>
  <c r="M24" i="5"/>
  <c r="O37" i="5"/>
  <c r="P37" i="5" s="1"/>
  <c r="R37" i="5"/>
  <c r="S37" i="5" s="1"/>
  <c r="U37" i="5"/>
  <c r="V37" i="5" s="1"/>
  <c r="X37" i="5"/>
  <c r="Y37" i="5" s="1"/>
  <c r="AA37" i="5"/>
  <c r="AB37" i="5" s="1"/>
  <c r="AD37" i="5"/>
  <c r="AE37" i="5" s="1"/>
  <c r="AG37" i="5"/>
  <c r="J45" i="5"/>
  <c r="L45" i="5"/>
  <c r="M45" i="5" s="1"/>
  <c r="O40" i="5"/>
  <c r="P40" i="5" s="1"/>
  <c r="R40" i="5"/>
  <c r="S40" i="5" s="1"/>
  <c r="U40" i="5"/>
  <c r="V40" i="5" s="1"/>
  <c r="X40" i="5"/>
  <c r="Y40" i="5" s="1"/>
  <c r="AA40" i="5"/>
  <c r="AB40" i="5" s="1"/>
  <c r="AD40" i="5"/>
  <c r="AE40" i="5" s="1"/>
  <c r="AG40" i="5"/>
  <c r="J23" i="5"/>
  <c r="M23" i="5"/>
  <c r="O61" i="5"/>
  <c r="P61" i="5" s="1"/>
  <c r="R61" i="5"/>
  <c r="S61" i="5" s="1"/>
  <c r="U61" i="5"/>
  <c r="V61" i="5" s="1"/>
  <c r="X61" i="5"/>
  <c r="Y61" i="5" s="1"/>
  <c r="AA61" i="5"/>
  <c r="AB61" i="5" s="1"/>
  <c r="AD61" i="5"/>
  <c r="AE61" i="5" s="1"/>
  <c r="AG61" i="5"/>
  <c r="J21" i="5"/>
  <c r="M21" i="5"/>
  <c r="O14" i="5"/>
  <c r="P14" i="5" s="1"/>
  <c r="R14" i="5"/>
  <c r="S14" i="5" s="1"/>
  <c r="U14" i="5"/>
  <c r="V14" i="5" s="1"/>
  <c r="X14" i="5"/>
  <c r="Y14" i="5" s="1"/>
  <c r="AA14" i="5"/>
  <c r="AB14" i="5" s="1"/>
  <c r="AD14" i="5"/>
  <c r="AE14" i="5" s="1"/>
  <c r="AG14" i="5"/>
  <c r="J27" i="5"/>
  <c r="M27" i="5"/>
  <c r="O50" i="5"/>
  <c r="P50" i="5" s="1"/>
  <c r="R50" i="5"/>
  <c r="S50" i="5" s="1"/>
  <c r="U50" i="5"/>
  <c r="V50" i="5" s="1"/>
  <c r="X50" i="5"/>
  <c r="Y50" i="5" s="1"/>
  <c r="AA50" i="5"/>
  <c r="AB50" i="5" s="1"/>
  <c r="AD50" i="5"/>
  <c r="AE50" i="5" s="1"/>
  <c r="AG50" i="5"/>
  <c r="J29" i="5"/>
  <c r="M29" i="5"/>
  <c r="O47" i="5"/>
  <c r="P47" i="5" s="1"/>
  <c r="R47" i="5"/>
  <c r="S47" i="5" s="1"/>
  <c r="U47" i="5"/>
  <c r="V47" i="5" s="1"/>
  <c r="X47" i="5"/>
  <c r="Y47" i="5" s="1"/>
  <c r="AA47" i="5"/>
  <c r="AB47" i="5" s="1"/>
  <c r="AD47" i="5"/>
  <c r="AE47" i="5" s="1"/>
  <c r="AG47" i="5"/>
  <c r="J48" i="5"/>
  <c r="L48" i="5"/>
  <c r="M48" i="5" s="1"/>
  <c r="O20" i="5"/>
  <c r="P20" i="5" s="1"/>
  <c r="R20" i="5"/>
  <c r="S20" i="5" s="1"/>
  <c r="U20" i="5"/>
  <c r="V20" i="5" s="1"/>
  <c r="X20" i="5"/>
  <c r="Y20" i="5" s="1"/>
  <c r="AA20" i="5"/>
  <c r="AB20" i="5" s="1"/>
  <c r="AD20" i="5"/>
  <c r="AE20" i="5" s="1"/>
  <c r="AG20" i="5"/>
  <c r="J31" i="5"/>
  <c r="M31" i="5"/>
  <c r="O55" i="5"/>
  <c r="P55" i="5" s="1"/>
  <c r="R55" i="5"/>
  <c r="S55" i="5" s="1"/>
  <c r="U55" i="5"/>
  <c r="V55" i="5" s="1"/>
  <c r="X55" i="5"/>
  <c r="Y55" i="5" s="1"/>
  <c r="AA55" i="5"/>
  <c r="AB55" i="5" s="1"/>
  <c r="AD55" i="5"/>
  <c r="AE55" i="5" s="1"/>
  <c r="AG55" i="5"/>
  <c r="J28" i="5"/>
  <c r="M28" i="5"/>
  <c r="O23" i="5"/>
  <c r="P23" i="5" s="1"/>
  <c r="R23" i="5"/>
  <c r="S23" i="5" s="1"/>
  <c r="U23" i="5"/>
  <c r="V23" i="5" s="1"/>
  <c r="X23" i="5"/>
  <c r="Y23" i="5" s="1"/>
  <c r="AA23" i="5"/>
  <c r="AB23" i="5" s="1"/>
  <c r="AD23" i="5"/>
  <c r="AE23" i="5" s="1"/>
  <c r="AG23" i="5"/>
  <c r="J35" i="5"/>
  <c r="M35" i="5"/>
  <c r="O19" i="5"/>
  <c r="P19" i="5" s="1"/>
  <c r="R19" i="5"/>
  <c r="S19" i="5" s="1"/>
  <c r="U19" i="5"/>
  <c r="V19" i="5" s="1"/>
  <c r="X19" i="5"/>
  <c r="Y19" i="5" s="1"/>
  <c r="AA19" i="5"/>
  <c r="AB19" i="5" s="1"/>
  <c r="AD19" i="5"/>
  <c r="AE19" i="5" s="1"/>
  <c r="AG19" i="5"/>
  <c r="J33" i="5"/>
  <c r="M33" i="5"/>
  <c r="O32" i="5"/>
  <c r="P32" i="5" s="1"/>
  <c r="R32" i="5"/>
  <c r="S32" i="5" s="1"/>
  <c r="U32" i="5"/>
  <c r="V32" i="5" s="1"/>
  <c r="X32" i="5"/>
  <c r="Y32" i="5" s="1"/>
  <c r="AA32" i="5"/>
  <c r="AB32" i="5" s="1"/>
  <c r="AD32" i="5"/>
  <c r="AE32" i="5" s="1"/>
  <c r="AG32" i="5"/>
  <c r="J32" i="5"/>
  <c r="M32" i="5"/>
  <c r="O25" i="5"/>
  <c r="P25" i="5" s="1"/>
  <c r="R25" i="5"/>
  <c r="S25" i="5" s="1"/>
  <c r="U25" i="5"/>
  <c r="V25" i="5" s="1"/>
  <c r="X25" i="5"/>
  <c r="Y25" i="5" s="1"/>
  <c r="AA25" i="5"/>
  <c r="AB25" i="5" s="1"/>
  <c r="AD25" i="5"/>
  <c r="AE25" i="5" s="1"/>
  <c r="AG25" i="5"/>
  <c r="J39" i="5"/>
  <c r="M39" i="5"/>
  <c r="O11" i="5"/>
  <c r="P11" i="5" s="1"/>
  <c r="R11" i="5"/>
  <c r="S11" i="5" s="1"/>
  <c r="U11" i="5"/>
  <c r="V11" i="5" s="1"/>
  <c r="X11" i="5"/>
  <c r="Y11" i="5" s="1"/>
  <c r="AA11" i="5"/>
  <c r="AB11" i="5" s="1"/>
  <c r="AD11" i="5"/>
  <c r="AE11" i="5" s="1"/>
  <c r="AG11" i="5"/>
  <c r="J41" i="5"/>
  <c r="M41" i="5"/>
  <c r="O26" i="5"/>
  <c r="P26" i="5" s="1"/>
  <c r="R26" i="5"/>
  <c r="S26" i="5" s="1"/>
  <c r="U26" i="5"/>
  <c r="V26" i="5" s="1"/>
  <c r="X26" i="5"/>
  <c r="Y26" i="5" s="1"/>
  <c r="AA26" i="5"/>
  <c r="AB26" i="5" s="1"/>
  <c r="AD26" i="5"/>
  <c r="AE26" i="5" s="1"/>
  <c r="AG26" i="5"/>
  <c r="J46" i="5"/>
  <c r="M46" i="5"/>
  <c r="O51" i="5"/>
  <c r="P51" i="5" s="1"/>
  <c r="R51" i="5"/>
  <c r="S51" i="5" s="1"/>
  <c r="U51" i="5"/>
  <c r="V51" i="5" s="1"/>
  <c r="X51" i="5"/>
  <c r="Y51" i="5" s="1"/>
  <c r="AA51" i="5"/>
  <c r="AB51" i="5" s="1"/>
  <c r="AD51" i="5"/>
  <c r="AE51" i="5" s="1"/>
  <c r="AG51" i="5"/>
  <c r="J40" i="5"/>
  <c r="M40" i="5"/>
  <c r="O21" i="5"/>
  <c r="P21" i="5" s="1"/>
  <c r="R21" i="5"/>
  <c r="S21" i="5" s="1"/>
  <c r="U21" i="5"/>
  <c r="V21" i="5" s="1"/>
  <c r="X21" i="5"/>
  <c r="Y21" i="5" s="1"/>
  <c r="AA21" i="5"/>
  <c r="AB21" i="5" s="1"/>
  <c r="AD21" i="5"/>
  <c r="AE21" i="5" s="1"/>
  <c r="AG21" i="5"/>
  <c r="J44" i="5"/>
  <c r="M44" i="5"/>
  <c r="O43" i="5"/>
  <c r="P43" i="5" s="1"/>
  <c r="R43" i="5"/>
  <c r="S43" i="5" s="1"/>
  <c r="U43" i="5"/>
  <c r="V43" i="5" s="1"/>
  <c r="X43" i="5"/>
  <c r="Y43" i="5" s="1"/>
  <c r="AA43" i="5"/>
  <c r="AB43" i="5" s="1"/>
  <c r="AD43" i="5"/>
  <c r="AE43" i="5" s="1"/>
  <c r="AG43" i="5"/>
  <c r="J49" i="5"/>
  <c r="M49" i="5"/>
  <c r="O31" i="5"/>
  <c r="P31" i="5" s="1"/>
  <c r="R31" i="5"/>
  <c r="S31" i="5" s="1"/>
  <c r="U31" i="5"/>
  <c r="V31" i="5" s="1"/>
  <c r="X31" i="5"/>
  <c r="Y31" i="5" s="1"/>
  <c r="AA31" i="5"/>
  <c r="AB31" i="5" s="1"/>
  <c r="AD31" i="5"/>
  <c r="AE31" i="5" s="1"/>
  <c r="AG31" i="5"/>
  <c r="J56" i="5"/>
  <c r="M56" i="5"/>
  <c r="O56" i="5"/>
  <c r="P56" i="5" s="1"/>
  <c r="R56" i="5"/>
  <c r="S56" i="5" s="1"/>
  <c r="U56" i="5"/>
  <c r="V56" i="5" s="1"/>
  <c r="X56" i="5"/>
  <c r="Y56" i="5" s="1"/>
  <c r="AA56" i="5"/>
  <c r="AB56" i="5" s="1"/>
  <c r="AD56" i="5"/>
  <c r="AE56" i="5" s="1"/>
  <c r="AG56" i="5"/>
  <c r="J50" i="5"/>
  <c r="M50" i="5"/>
  <c r="O49" i="5"/>
  <c r="P49" i="5" s="1"/>
  <c r="R49" i="5"/>
  <c r="S49" i="5" s="1"/>
  <c r="U49" i="5"/>
  <c r="V49" i="5" s="1"/>
  <c r="X49" i="5"/>
  <c r="Y49" i="5" s="1"/>
  <c r="AA49" i="5"/>
  <c r="AB49" i="5" s="1"/>
  <c r="AD49" i="5"/>
  <c r="AE49" i="5" s="1"/>
  <c r="AG49" i="5"/>
  <c r="J52" i="5"/>
  <c r="M52" i="5"/>
  <c r="O53" i="5"/>
  <c r="P53" i="5" s="1"/>
  <c r="R53" i="5"/>
  <c r="S53" i="5" s="1"/>
  <c r="U53" i="5"/>
  <c r="V53" i="5" s="1"/>
  <c r="X53" i="5"/>
  <c r="Y53" i="5" s="1"/>
  <c r="AA53" i="5"/>
  <c r="AB53" i="5" s="1"/>
  <c r="AD53" i="5"/>
  <c r="AE53" i="5" s="1"/>
  <c r="AG53" i="5"/>
  <c r="J54" i="5"/>
  <c r="M54" i="5"/>
  <c r="O27" i="5"/>
  <c r="P27" i="5" s="1"/>
  <c r="R27" i="5"/>
  <c r="S27" i="5" s="1"/>
  <c r="U27" i="5"/>
  <c r="V27" i="5" s="1"/>
  <c r="X27" i="5"/>
  <c r="Y27" i="5" s="1"/>
  <c r="AA27" i="5"/>
  <c r="AB27" i="5" s="1"/>
  <c r="AD27" i="5"/>
  <c r="AE27" i="5" s="1"/>
  <c r="AG27" i="5"/>
  <c r="J57" i="5"/>
  <c r="M57" i="5"/>
  <c r="O15" i="5"/>
  <c r="P15" i="5" s="1"/>
  <c r="R15" i="5"/>
  <c r="S15" i="5" s="1"/>
  <c r="U15" i="5"/>
  <c r="V15" i="5" s="1"/>
  <c r="X15" i="5"/>
  <c r="Y15" i="5" s="1"/>
  <c r="AA15" i="5"/>
  <c r="AB15" i="5" s="1"/>
  <c r="AD15" i="5"/>
  <c r="AE15" i="5" s="1"/>
  <c r="AG15" i="5"/>
  <c r="J60" i="5"/>
  <c r="M60" i="5"/>
  <c r="O58" i="5"/>
  <c r="P58" i="5" s="1"/>
  <c r="R58" i="5"/>
  <c r="S58" i="5" s="1"/>
  <c r="U58" i="5"/>
  <c r="V58" i="5" s="1"/>
  <c r="X58" i="5"/>
  <c r="Y58" i="5" s="1"/>
  <c r="AA58" i="5"/>
  <c r="AB58" i="5" s="1"/>
  <c r="AD58" i="5"/>
  <c r="AE58" i="5" s="1"/>
  <c r="AG58" i="5"/>
  <c r="J62" i="5"/>
  <c r="M62" i="5"/>
  <c r="O16" i="5"/>
  <c r="P16" i="5" s="1"/>
  <c r="R16" i="5"/>
  <c r="S16" i="5" s="1"/>
  <c r="U16" i="5"/>
  <c r="V16" i="5" s="1"/>
  <c r="X16" i="5"/>
  <c r="Y16" i="5" s="1"/>
  <c r="AA16" i="5"/>
  <c r="AB16" i="5" s="1"/>
  <c r="AD16" i="5"/>
  <c r="AE16" i="5" s="1"/>
  <c r="AG16" i="5"/>
  <c r="J63" i="5"/>
  <c r="L63" i="5"/>
  <c r="M63" i="5" s="1"/>
  <c r="O17" i="5"/>
  <c r="P17" i="5" s="1"/>
  <c r="R17" i="5"/>
  <c r="S17" i="5" s="1"/>
  <c r="U17" i="5"/>
  <c r="V17" i="5" s="1"/>
  <c r="X17" i="5"/>
  <c r="Y17" i="5" s="1"/>
  <c r="AA17" i="5"/>
  <c r="AB17" i="5" s="1"/>
  <c r="AD17" i="5"/>
  <c r="AE17" i="5" s="1"/>
  <c r="AG17" i="5"/>
  <c r="M47" i="5"/>
  <c r="O46" i="5"/>
  <c r="P46" i="5" s="1"/>
  <c r="R46" i="5"/>
  <c r="S46" i="5" s="1"/>
  <c r="U46" i="5"/>
  <c r="V46" i="5" s="1"/>
  <c r="X46" i="5"/>
  <c r="Y46" i="5" s="1"/>
  <c r="AA46" i="5"/>
  <c r="AB46" i="5" s="1"/>
  <c r="AD46" i="5"/>
  <c r="AE46" i="5" s="1"/>
  <c r="AG46" i="5"/>
  <c r="J43" i="5"/>
  <c r="M43" i="5"/>
  <c r="O48" i="5"/>
  <c r="P48" i="5" s="1"/>
  <c r="R48" i="5"/>
  <c r="S48" i="5" s="1"/>
  <c r="U48" i="5"/>
  <c r="V48" i="5" s="1"/>
  <c r="X48" i="5"/>
  <c r="Y48" i="5" s="1"/>
  <c r="AA48" i="5"/>
  <c r="AB48" i="5" s="1"/>
  <c r="AD48" i="5"/>
  <c r="AE48" i="5" s="1"/>
  <c r="AG48" i="5"/>
  <c r="J64" i="5"/>
  <c r="L64" i="5"/>
  <c r="M64" i="5" s="1"/>
  <c r="O64" i="5"/>
  <c r="P64" i="5" s="1"/>
  <c r="R64" i="5"/>
  <c r="S64" i="5" s="1"/>
  <c r="U64" i="5"/>
  <c r="V64" i="5" s="1"/>
  <c r="X64" i="5"/>
  <c r="Y64" i="5" s="1"/>
  <c r="AA64" i="5"/>
  <c r="AB64" i="5" s="1"/>
  <c r="AD64" i="5"/>
  <c r="AE64" i="5" s="1"/>
  <c r="AG64" i="5"/>
  <c r="J58" i="5"/>
  <c r="M58" i="5"/>
  <c r="O65" i="5"/>
  <c r="P65" i="5" s="1"/>
  <c r="R65" i="5"/>
  <c r="S65" i="5" s="1"/>
  <c r="U65" i="5"/>
  <c r="V65" i="5" s="1"/>
  <c r="X65" i="5"/>
  <c r="Y65" i="5" s="1"/>
  <c r="AA65" i="5"/>
  <c r="AB65" i="5" s="1"/>
  <c r="AD65" i="5"/>
  <c r="AE65" i="5" s="1"/>
  <c r="AG65" i="5"/>
  <c r="J61" i="5"/>
  <c r="M61" i="5"/>
  <c r="O30" i="5"/>
  <c r="P30" i="5" s="1"/>
  <c r="R30" i="5"/>
  <c r="S30" i="5" s="1"/>
  <c r="U30" i="5"/>
  <c r="V30" i="5" s="1"/>
  <c r="X30" i="5"/>
  <c r="Y30" i="5" s="1"/>
  <c r="AA30" i="5"/>
  <c r="AB30" i="5" s="1"/>
  <c r="AD30" i="5"/>
  <c r="AE30" i="5" s="1"/>
  <c r="AG30" i="5"/>
  <c r="I65" i="5"/>
  <c r="J65" i="5" s="1"/>
  <c r="L65" i="5"/>
  <c r="M65" i="5" s="1"/>
  <c r="O34" i="5"/>
  <c r="P34" i="5" s="1"/>
  <c r="R34" i="5"/>
  <c r="S34" i="5" s="1"/>
  <c r="U34" i="5"/>
  <c r="V34" i="5" s="1"/>
  <c r="X34" i="5"/>
  <c r="Y34" i="5" s="1"/>
  <c r="AA34" i="5"/>
  <c r="AB34" i="5" s="1"/>
  <c r="AD34" i="5"/>
  <c r="AE34" i="5" s="1"/>
  <c r="AG34" i="5"/>
  <c r="I37" i="5"/>
  <c r="J37" i="5" s="1"/>
  <c r="M37" i="5"/>
  <c r="O36" i="5"/>
  <c r="P36" i="5" s="1"/>
  <c r="R36" i="5"/>
  <c r="S36" i="5" s="1"/>
  <c r="U36" i="5"/>
  <c r="V36" i="5" s="1"/>
  <c r="X36" i="5"/>
  <c r="Y36" i="5" s="1"/>
  <c r="AA36" i="5"/>
  <c r="AB36" i="5" s="1"/>
  <c r="AD36" i="5"/>
  <c r="AE36" i="5" s="1"/>
  <c r="AG36" i="5"/>
  <c r="I53" i="5"/>
  <c r="J53" i="5" s="1"/>
  <c r="M53" i="5"/>
  <c r="O38" i="5"/>
  <c r="P38" i="5" s="1"/>
  <c r="R38" i="5"/>
  <c r="S38" i="5" s="1"/>
  <c r="U38" i="5"/>
  <c r="V38" i="5" s="1"/>
  <c r="X38" i="5"/>
  <c r="Y38" i="5" s="1"/>
  <c r="AA38" i="5"/>
  <c r="AB38" i="5" s="1"/>
  <c r="AD38" i="5"/>
  <c r="AE38" i="5" s="1"/>
  <c r="AG38" i="5"/>
  <c r="I59" i="5"/>
  <c r="J59" i="5" s="1"/>
  <c r="M59" i="5"/>
  <c r="O42" i="5"/>
  <c r="P42" i="5" s="1"/>
  <c r="R42" i="5"/>
  <c r="S42" i="5" s="1"/>
  <c r="U42" i="5"/>
  <c r="V42" i="5" s="1"/>
  <c r="X42" i="5"/>
  <c r="Y42" i="5" s="1"/>
  <c r="AA42" i="5"/>
  <c r="AB42" i="5" s="1"/>
  <c r="AD42" i="5"/>
  <c r="AE42" i="5" s="1"/>
  <c r="AG42" i="5"/>
  <c r="I51" i="5"/>
  <c r="J51" i="5" s="1"/>
  <c r="M51" i="5"/>
  <c r="O45" i="5"/>
  <c r="P45" i="5" s="1"/>
  <c r="R45" i="5"/>
  <c r="S45" i="5" s="1"/>
  <c r="U45" i="5"/>
  <c r="V45" i="5" s="1"/>
  <c r="X45" i="5"/>
  <c r="Y45" i="5" s="1"/>
  <c r="AA45" i="5"/>
  <c r="AB45" i="5" s="1"/>
  <c r="AD45" i="5"/>
  <c r="AE45" i="5" s="1"/>
  <c r="AG45" i="5"/>
  <c r="I55" i="5"/>
  <c r="J55" i="5" s="1"/>
  <c r="M55" i="5"/>
  <c r="O63" i="5"/>
  <c r="P63" i="5" s="1"/>
  <c r="R63" i="5"/>
  <c r="S63" i="5" s="1"/>
  <c r="U63" i="5"/>
  <c r="V63" i="5" s="1"/>
  <c r="X63" i="5"/>
  <c r="Y63" i="5" s="1"/>
  <c r="AA63" i="5"/>
  <c r="AB63" i="5" s="1"/>
  <c r="AD63" i="5"/>
  <c r="AE63" i="5" s="1"/>
  <c r="AG63" i="5"/>
  <c r="I66" i="5"/>
  <c r="J66" i="5" s="1"/>
  <c r="L66" i="5"/>
  <c r="M66" i="5" s="1"/>
  <c r="O66" i="5"/>
  <c r="P66" i="5" s="1"/>
  <c r="R66" i="5"/>
  <c r="S66" i="5" s="1"/>
  <c r="U66" i="5"/>
  <c r="V66" i="5" s="1"/>
  <c r="X66" i="5"/>
  <c r="Y66" i="5" s="1"/>
  <c r="AA66" i="5"/>
  <c r="AB66" i="5" s="1"/>
  <c r="AD66" i="5"/>
  <c r="AE66" i="5" s="1"/>
  <c r="AG66" i="5"/>
  <c r="I67" i="5"/>
  <c r="J67" i="5" s="1"/>
  <c r="L67" i="5"/>
  <c r="M67" i="5" s="1"/>
  <c r="O67" i="5"/>
  <c r="P67" i="5" s="1"/>
  <c r="R67" i="5"/>
  <c r="S67" i="5" s="1"/>
  <c r="U67" i="5"/>
  <c r="V67" i="5" s="1"/>
  <c r="X67" i="5"/>
  <c r="Y67" i="5" s="1"/>
  <c r="AA67" i="5"/>
  <c r="AB67" i="5" s="1"/>
  <c r="AD67" i="5"/>
  <c r="AE67" i="5" s="1"/>
  <c r="AG67" i="5"/>
  <c r="I68" i="5"/>
  <c r="J68" i="5" s="1"/>
  <c r="L68" i="5"/>
  <c r="M68" i="5" s="1"/>
  <c r="O68" i="5"/>
  <c r="P68" i="5" s="1"/>
  <c r="R68" i="5"/>
  <c r="S68" i="5" s="1"/>
  <c r="U68" i="5"/>
  <c r="V68" i="5" s="1"/>
  <c r="X68" i="5"/>
  <c r="Y68" i="5" s="1"/>
  <c r="AA68" i="5"/>
  <c r="AB68" i="5" s="1"/>
  <c r="AD68" i="5"/>
  <c r="AE68" i="5" s="1"/>
  <c r="AG68" i="5"/>
  <c r="I69" i="5"/>
  <c r="J69" i="5" s="1"/>
  <c r="L69" i="5"/>
  <c r="M69" i="5" s="1"/>
  <c r="O69" i="5"/>
  <c r="P69" i="5" s="1"/>
  <c r="R69" i="5"/>
  <c r="S69" i="5" s="1"/>
  <c r="U69" i="5"/>
  <c r="V69" i="5" s="1"/>
  <c r="X69" i="5"/>
  <c r="Y69" i="5" s="1"/>
  <c r="AA69" i="5"/>
  <c r="AB69" i="5" s="1"/>
  <c r="AD69" i="5"/>
  <c r="AE69" i="5" s="1"/>
  <c r="AG69" i="5"/>
  <c r="C130" i="5"/>
  <c r="D130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AF2" i="5"/>
  <c r="C8" i="5" s="1"/>
  <c r="AF3" i="5"/>
  <c r="I70" i="5"/>
  <c r="J70" i="5" s="1"/>
  <c r="L70" i="5"/>
  <c r="M70" i="5" s="1"/>
  <c r="O70" i="5"/>
  <c r="P70" i="5" s="1"/>
  <c r="R70" i="5"/>
  <c r="S70" i="5" s="1"/>
  <c r="U70" i="5"/>
  <c r="V70" i="5" s="1"/>
  <c r="X70" i="5"/>
  <c r="Y70" i="5" s="1"/>
  <c r="AA70" i="5"/>
  <c r="AB70" i="5" s="1"/>
  <c r="AD70" i="5"/>
  <c r="AE70" i="5" s="1"/>
  <c r="AG70" i="5"/>
  <c r="I71" i="5"/>
  <c r="J71" i="5" s="1"/>
  <c r="L71" i="5"/>
  <c r="M71" i="5" s="1"/>
  <c r="O71" i="5"/>
  <c r="P71" i="5" s="1"/>
  <c r="R71" i="5"/>
  <c r="S71" i="5" s="1"/>
  <c r="U71" i="5"/>
  <c r="V71" i="5" s="1"/>
  <c r="X71" i="5"/>
  <c r="Y71" i="5" s="1"/>
  <c r="AA71" i="5"/>
  <c r="AB71" i="5" s="1"/>
  <c r="AD71" i="5"/>
  <c r="AE71" i="5" s="1"/>
  <c r="AG71" i="5"/>
  <c r="I72" i="5"/>
  <c r="J72" i="5" s="1"/>
  <c r="L72" i="5"/>
  <c r="M72" i="5" s="1"/>
  <c r="O72" i="5"/>
  <c r="P72" i="5" s="1"/>
  <c r="R72" i="5"/>
  <c r="S72" i="5" s="1"/>
  <c r="U72" i="5"/>
  <c r="V72" i="5" s="1"/>
  <c r="X72" i="5"/>
  <c r="Y72" i="5" s="1"/>
  <c r="AA72" i="5"/>
  <c r="AB72" i="5" s="1"/>
  <c r="AD72" i="5"/>
  <c r="AE72" i="5" s="1"/>
  <c r="AG72" i="5"/>
  <c r="I73" i="5"/>
  <c r="J73" i="5" s="1"/>
  <c r="L73" i="5"/>
  <c r="M73" i="5" s="1"/>
  <c r="O73" i="5"/>
  <c r="P73" i="5" s="1"/>
  <c r="R73" i="5"/>
  <c r="S73" i="5" s="1"/>
  <c r="U73" i="5"/>
  <c r="V73" i="5" s="1"/>
  <c r="X73" i="5"/>
  <c r="Y73" i="5" s="1"/>
  <c r="AA73" i="5"/>
  <c r="AB73" i="5" s="1"/>
  <c r="AD73" i="5"/>
  <c r="AE73" i="5" s="1"/>
  <c r="AG73" i="5"/>
  <c r="I74" i="5"/>
  <c r="J74" i="5" s="1"/>
  <c r="L74" i="5"/>
  <c r="M74" i="5" s="1"/>
  <c r="O74" i="5"/>
  <c r="P74" i="5" s="1"/>
  <c r="R74" i="5"/>
  <c r="S74" i="5" s="1"/>
  <c r="U74" i="5"/>
  <c r="V74" i="5" s="1"/>
  <c r="X74" i="5"/>
  <c r="Y74" i="5" s="1"/>
  <c r="AA74" i="5"/>
  <c r="AB74" i="5" s="1"/>
  <c r="AD74" i="5"/>
  <c r="AE74" i="5" s="1"/>
  <c r="AG74" i="5"/>
  <c r="I75" i="5"/>
  <c r="J75" i="5" s="1"/>
  <c r="L75" i="5"/>
  <c r="M75" i="5" s="1"/>
  <c r="O75" i="5"/>
  <c r="P75" i="5" s="1"/>
  <c r="R75" i="5"/>
  <c r="S75" i="5" s="1"/>
  <c r="U75" i="5"/>
  <c r="V75" i="5" s="1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D144" i="5"/>
  <c r="D145" i="5"/>
  <c r="C146" i="5"/>
  <c r="D146" i="5"/>
  <c r="C147" i="5"/>
  <c r="C148" i="5"/>
  <c r="C149" i="5"/>
  <c r="C150" i="5"/>
  <c r="C151" i="5"/>
  <c r="C152" i="5"/>
  <c r="D152" i="5"/>
  <c r="C153" i="5"/>
  <c r="D153" i="5"/>
  <c r="C154" i="5"/>
  <c r="D154" i="5"/>
  <c r="C155" i="5"/>
  <c r="D155" i="5"/>
  <c r="C156" i="5"/>
  <c r="D156" i="5"/>
  <c r="C157" i="5"/>
  <c r="D157" i="5"/>
  <c r="C158" i="5"/>
  <c r="D158" i="5"/>
  <c r="C159" i="5"/>
  <c r="D159" i="5"/>
  <c r="C160" i="5"/>
  <c r="D160" i="5"/>
  <c r="C161" i="5"/>
  <c r="D161" i="5"/>
  <c r="C162" i="5"/>
  <c r="D162" i="5"/>
  <c r="C163" i="5"/>
  <c r="D163" i="5"/>
  <c r="C164" i="5"/>
  <c r="D164" i="5"/>
  <c r="C165" i="5"/>
  <c r="D165" i="5"/>
  <c r="C166" i="5"/>
  <c r="D166" i="5"/>
  <c r="C167" i="5"/>
  <c r="D167" i="5"/>
  <c r="C168" i="5"/>
  <c r="D168" i="5"/>
  <c r="C169" i="5"/>
  <c r="D169" i="5"/>
  <c r="C170" i="5"/>
  <c r="D170" i="5"/>
  <c r="C171" i="5"/>
  <c r="D171" i="5"/>
  <c r="C172" i="5"/>
  <c r="D172" i="5"/>
  <c r="C173" i="5"/>
  <c r="D173" i="5"/>
  <c r="C174" i="5"/>
  <c r="D174" i="5"/>
  <c r="C175" i="5"/>
  <c r="D175" i="5"/>
  <c r="C176" i="5"/>
  <c r="D176" i="5"/>
  <c r="C177" i="5"/>
  <c r="D177" i="5"/>
  <c r="C178" i="5"/>
  <c r="D178" i="5"/>
  <c r="C179" i="5"/>
  <c r="D179" i="5"/>
  <c r="C180" i="5"/>
  <c r="D180" i="5"/>
  <c r="C181" i="5"/>
  <c r="D181" i="5"/>
  <c r="C182" i="5"/>
  <c r="D182" i="5"/>
  <c r="C183" i="5"/>
  <c r="D183" i="5"/>
  <c r="C184" i="5"/>
  <c r="D184" i="5"/>
  <c r="C185" i="5"/>
  <c r="D185" i="5"/>
  <c r="C186" i="5"/>
  <c r="D186" i="5"/>
  <c r="C187" i="5"/>
  <c r="D187" i="5"/>
  <c r="D188" i="5"/>
  <c r="F188" i="5"/>
  <c r="G188" i="5"/>
  <c r="D189" i="5"/>
  <c r="F189" i="5"/>
  <c r="G189" i="5"/>
  <c r="F190" i="5"/>
  <c r="G190" i="5"/>
  <c r="AF61" i="7" l="1"/>
  <c r="AF48" i="7"/>
  <c r="AH48" i="7" s="1"/>
  <c r="AF73" i="6"/>
  <c r="B73" i="6" s="1"/>
  <c r="AF80" i="6"/>
  <c r="B80" i="6" s="1"/>
  <c r="AF85" i="6"/>
  <c r="AH85" i="6" s="1"/>
  <c r="AF25" i="6"/>
  <c r="AF56" i="6"/>
  <c r="AF54" i="6"/>
  <c r="AF47" i="6"/>
  <c r="AF27" i="6"/>
  <c r="AF37" i="6"/>
  <c r="AF45" i="6"/>
  <c r="AH45" i="6" s="1"/>
  <c r="AF44" i="6"/>
  <c r="AH44" i="6" s="1"/>
  <c r="AF68" i="7"/>
  <c r="B68" i="7" s="1"/>
  <c r="AF21" i="7"/>
  <c r="AH21" i="7" s="1"/>
  <c r="AF26" i="7"/>
  <c r="AF30" i="7"/>
  <c r="AH30" i="7" s="1"/>
  <c r="AF52" i="7"/>
  <c r="AH52" i="7" s="1"/>
  <c r="AF28" i="7"/>
  <c r="AH28" i="7" s="1"/>
  <c r="AF20" i="7"/>
  <c r="B35" i="7" s="1"/>
  <c r="AF35" i="7"/>
  <c r="AH35" i="7" s="1"/>
  <c r="AF57" i="7"/>
  <c r="AF46" i="7"/>
  <c r="AF38" i="7"/>
  <c r="B19" i="7" s="1"/>
  <c r="AF47" i="7"/>
  <c r="AF49" i="7"/>
  <c r="AF65" i="7"/>
  <c r="AH65" i="7" s="1"/>
  <c r="AF81" i="6"/>
  <c r="B81" i="6" s="1"/>
  <c r="AF22" i="6"/>
  <c r="AF72" i="6"/>
  <c r="AH72" i="6" s="1"/>
  <c r="AF12" i="6"/>
  <c r="AF25" i="7"/>
  <c r="AH25" i="7" s="1"/>
  <c r="AF60" i="7"/>
  <c r="B60" i="7" s="1"/>
  <c r="AF40" i="6"/>
  <c r="B27" i="6" s="1"/>
  <c r="AF52" i="6"/>
  <c r="AF45" i="7"/>
  <c r="AF89" i="6"/>
  <c r="AH89" i="6" s="1"/>
  <c r="AF18" i="6"/>
  <c r="AF32" i="6"/>
  <c r="AF46" i="6"/>
  <c r="AF82" i="6"/>
  <c r="AH82" i="6" s="1"/>
  <c r="AF42" i="6"/>
  <c r="AF78" i="6"/>
  <c r="AH78" i="6" s="1"/>
  <c r="AF55" i="7"/>
  <c r="B41" i="7" s="1"/>
  <c r="AF77" i="6"/>
  <c r="AH77" i="6" s="1"/>
  <c r="AF31" i="7"/>
  <c r="B48" i="7" s="1"/>
  <c r="AF64" i="7"/>
  <c r="B64" i="7" s="1"/>
  <c r="AF70" i="7"/>
  <c r="B70" i="7" s="1"/>
  <c r="AF31" i="6"/>
  <c r="AF83" i="6"/>
  <c r="B83" i="6" s="1"/>
  <c r="AF67" i="6"/>
  <c r="B67" i="6" s="1"/>
  <c r="AF79" i="6"/>
  <c r="AH79" i="6" s="1"/>
  <c r="AF39" i="7"/>
  <c r="AF39" i="6"/>
  <c r="AF30" i="6"/>
  <c r="AH30" i="6" s="1"/>
  <c r="AF17" i="6"/>
  <c r="AF50" i="6"/>
  <c r="AF26" i="6"/>
  <c r="AH26" i="6" s="1"/>
  <c r="AF74" i="6"/>
  <c r="B74" i="6" s="1"/>
  <c r="AF75" i="6"/>
  <c r="B75" i="6" s="1"/>
  <c r="AF76" i="6"/>
  <c r="AH76" i="6" s="1"/>
  <c r="AF84" i="6"/>
  <c r="B84" i="6" s="1"/>
  <c r="AF66" i="7"/>
  <c r="B66" i="7" s="1"/>
  <c r="AF88" i="6"/>
  <c r="B88" i="6" s="1"/>
  <c r="AF13" i="6"/>
  <c r="AF69" i="6"/>
  <c r="AH69" i="6" s="1"/>
  <c r="AF90" i="7"/>
  <c r="AH90" i="7" s="1"/>
  <c r="AF30" i="8"/>
  <c r="AF39" i="8"/>
  <c r="AH39" i="8" s="1"/>
  <c r="AF40" i="8"/>
  <c r="AH40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27" i="8"/>
  <c r="AH27" i="8" s="1"/>
  <c r="AF41" i="8"/>
  <c r="AF47" i="8"/>
  <c r="B47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28" i="8"/>
  <c r="AF45" i="8"/>
  <c r="AH45" i="8" s="1"/>
  <c r="AF49" i="8"/>
  <c r="B49" i="8" s="1"/>
  <c r="AF57" i="8"/>
  <c r="AH57" i="8" s="1"/>
  <c r="AF65" i="8"/>
  <c r="AH65" i="8" s="1"/>
  <c r="AF74" i="8"/>
  <c r="B74" i="8" s="1"/>
  <c r="AF20" i="8"/>
  <c r="AF22" i="8"/>
  <c r="AF14" i="8"/>
  <c r="AH14" i="8" s="1"/>
  <c r="AF35" i="8"/>
  <c r="AH35" i="8" s="1"/>
  <c r="AF24" i="8"/>
  <c r="AF21" i="8"/>
  <c r="AF17" i="9"/>
  <c r="AH17" i="9" s="1"/>
  <c r="AF25" i="9"/>
  <c r="B25" i="9" s="1"/>
  <c r="AF22" i="9"/>
  <c r="B22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2" i="9"/>
  <c r="AH12" i="9" s="1"/>
  <c r="AF21" i="9"/>
  <c r="AH21" i="9" s="1"/>
  <c r="AF15" i="9"/>
  <c r="AH15" i="9" s="1"/>
  <c r="AF24" i="9"/>
  <c r="B24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13" i="9"/>
  <c r="AF19" i="9"/>
  <c r="B37" i="9"/>
  <c r="AF16" i="9"/>
  <c r="AF14" i="9"/>
  <c r="AF11" i="9"/>
  <c r="AF18" i="9"/>
  <c r="AF20" i="9"/>
  <c r="AF23" i="9"/>
  <c r="AF27" i="9"/>
  <c r="B48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18" i="8"/>
  <c r="AF32" i="8"/>
  <c r="AF25" i="8"/>
  <c r="AF19" i="8"/>
  <c r="AF12" i="8"/>
  <c r="AF37" i="8"/>
  <c r="AF31" i="8"/>
  <c r="AF23" i="8"/>
  <c r="AF15" i="8"/>
  <c r="AF34" i="8"/>
  <c r="AF36" i="8"/>
  <c r="AF33" i="8"/>
  <c r="AF26" i="8"/>
  <c r="AF44" i="8"/>
  <c r="AF48" i="8"/>
  <c r="AF52" i="8"/>
  <c r="AF56" i="8"/>
  <c r="AH59" i="8"/>
  <c r="AF60" i="8"/>
  <c r="AF64" i="8"/>
  <c r="AF11" i="8"/>
  <c r="AF42" i="8"/>
  <c r="AF43" i="8"/>
  <c r="B43" i="8" s="1"/>
  <c r="AF29" i="8"/>
  <c r="AF13" i="8"/>
  <c r="AF38" i="8"/>
  <c r="AF17" i="8"/>
  <c r="AF16" i="8"/>
  <c r="AF46" i="8"/>
  <c r="AF50" i="8"/>
  <c r="AF54" i="8"/>
  <c r="AF58" i="8"/>
  <c r="AH61" i="8"/>
  <c r="AF62" i="8"/>
  <c r="AF66" i="8"/>
  <c r="B76" i="8"/>
  <c r="AF67" i="8"/>
  <c r="AF70" i="8"/>
  <c r="AF71" i="8"/>
  <c r="AF75" i="8"/>
  <c r="AF79" i="8"/>
  <c r="AF83" i="8"/>
  <c r="AH74" i="8"/>
  <c r="AF68" i="8"/>
  <c r="AF73" i="8"/>
  <c r="AF77" i="8"/>
  <c r="AF81" i="8"/>
  <c r="AF85" i="8"/>
  <c r="AF88" i="8"/>
  <c r="AF87" i="8"/>
  <c r="AF89" i="8"/>
  <c r="AF14" i="7"/>
  <c r="AF53" i="7"/>
  <c r="AF27" i="7"/>
  <c r="AF43" i="7"/>
  <c r="AF22" i="7"/>
  <c r="AF16" i="7"/>
  <c r="AF42" i="7"/>
  <c r="B46" i="7" s="1"/>
  <c r="AH68" i="7"/>
  <c r="AF69" i="7"/>
  <c r="AF32" i="7"/>
  <c r="AF36" i="7"/>
  <c r="AF34" i="7"/>
  <c r="AF13" i="7"/>
  <c r="AF44" i="7"/>
  <c r="AF51" i="7"/>
  <c r="AF24" i="7"/>
  <c r="AF12" i="7"/>
  <c r="AF19" i="7"/>
  <c r="AF29" i="7"/>
  <c r="AF23" i="7"/>
  <c r="AF54" i="7"/>
  <c r="AF40" i="7"/>
  <c r="AF50" i="7"/>
  <c r="AF56" i="7"/>
  <c r="AF58" i="7"/>
  <c r="AF59" i="7"/>
  <c r="AF62" i="7"/>
  <c r="AF63" i="7"/>
  <c r="AF11" i="7"/>
  <c r="AF18" i="7"/>
  <c r="AF33" i="7"/>
  <c r="AF41" i="7"/>
  <c r="AF37" i="7"/>
  <c r="AF15" i="7"/>
  <c r="AF17" i="7"/>
  <c r="B61" i="7"/>
  <c r="AH61" i="7"/>
  <c r="AF6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B77" i="6"/>
  <c r="AF38" i="6"/>
  <c r="AF16" i="6"/>
  <c r="B69" i="6"/>
  <c r="AF29" i="6"/>
  <c r="AF24" i="6"/>
  <c r="B85" i="6"/>
  <c r="AF35" i="6"/>
  <c r="AF43" i="6"/>
  <c r="AF63" i="6"/>
  <c r="AF28" i="6"/>
  <c r="AF34" i="6"/>
  <c r="AF23" i="6"/>
  <c r="AF61" i="6"/>
  <c r="AF21" i="6"/>
  <c r="AF11" i="6"/>
  <c r="AF48" i="6"/>
  <c r="AF60" i="6"/>
  <c r="AF36" i="6"/>
  <c r="AF58" i="6"/>
  <c r="AF64" i="6"/>
  <c r="B82" i="6"/>
  <c r="AF41" i="6"/>
  <c r="AF53" i="6"/>
  <c r="AF66" i="6"/>
  <c r="AH74" i="6"/>
  <c r="AF19" i="6"/>
  <c r="AF49" i="6"/>
  <c r="AF55" i="6"/>
  <c r="AF14" i="6"/>
  <c r="AF20" i="6"/>
  <c r="AF57" i="6"/>
  <c r="AF15" i="6"/>
  <c r="AF33" i="6"/>
  <c r="AF62" i="6"/>
  <c r="AF51" i="6"/>
  <c r="AF59" i="6"/>
  <c r="AF65" i="6"/>
  <c r="AF68" i="6"/>
  <c r="AF70" i="6"/>
  <c r="AF71" i="6"/>
  <c r="AF86" i="6"/>
  <c r="AF87" i="6"/>
  <c r="AF90" i="6"/>
  <c r="AF19" i="5"/>
  <c r="AF30" i="5"/>
  <c r="AF26" i="5"/>
  <c r="AF68" i="5"/>
  <c r="AH68" i="5" s="1"/>
  <c r="AF11" i="5"/>
  <c r="AF55" i="5"/>
  <c r="AF69" i="5"/>
  <c r="AH69" i="5" s="1"/>
  <c r="AF63" i="5"/>
  <c r="AF36" i="5"/>
  <c r="AF56" i="5"/>
  <c r="AH56" i="5" s="1"/>
  <c r="AF51" i="5"/>
  <c r="AF23" i="5"/>
  <c r="AH23" i="5" s="1"/>
  <c r="AF65" i="5"/>
  <c r="AF64" i="5"/>
  <c r="AH64" i="5" s="1"/>
  <c r="AF48" i="5"/>
  <c r="AF17" i="5"/>
  <c r="AH17" i="5" s="1"/>
  <c r="AF16" i="5"/>
  <c r="AF58" i="5"/>
  <c r="AH58" i="5" s="1"/>
  <c r="AF27" i="5"/>
  <c r="AF53" i="5"/>
  <c r="AF49" i="5"/>
  <c r="AF31" i="5"/>
  <c r="AH31" i="5" s="1"/>
  <c r="AF21" i="5"/>
  <c r="AF32" i="5"/>
  <c r="AH32" i="5" s="1"/>
  <c r="AF47" i="5"/>
  <c r="AH47" i="5" s="1"/>
  <c r="AF45" i="5"/>
  <c r="AH45" i="5" s="1"/>
  <c r="AF34" i="5"/>
  <c r="AF46" i="5"/>
  <c r="AF15" i="5"/>
  <c r="AF67" i="5"/>
  <c r="B67" i="5" s="1"/>
  <c r="AF42" i="5"/>
  <c r="AF43" i="5"/>
  <c r="AF25" i="5"/>
  <c r="AF66" i="5"/>
  <c r="AF38" i="5"/>
  <c r="AF20" i="5"/>
  <c r="AF50" i="5"/>
  <c r="AF14" i="5"/>
  <c r="AF61" i="5"/>
  <c r="AF40" i="5"/>
  <c r="AF37" i="5"/>
  <c r="AF41" i="5"/>
  <c r="AF52" i="5"/>
  <c r="AF44" i="5"/>
  <c r="AF24" i="5"/>
  <c r="AF28" i="5"/>
  <c r="AF29" i="5"/>
  <c r="AF12" i="5"/>
  <c r="AF13" i="5"/>
  <c r="AF54" i="5"/>
  <c r="AF18" i="5"/>
  <c r="AF35" i="5"/>
  <c r="AF62" i="5"/>
  <c r="AF39" i="5"/>
  <c r="AF59" i="5"/>
  <c r="AF60" i="5"/>
  <c r="AF33" i="5"/>
  <c r="AF57" i="5"/>
  <c r="AF22" i="5"/>
  <c r="AF90" i="5"/>
  <c r="AF86" i="5"/>
  <c r="AH86" i="5" s="1"/>
  <c r="AF82" i="5"/>
  <c r="AF78" i="5"/>
  <c r="AF76" i="5"/>
  <c r="AF74" i="5"/>
  <c r="AF72" i="5"/>
  <c r="AF70" i="5"/>
  <c r="AF88" i="5"/>
  <c r="B88" i="5" s="1"/>
  <c r="AF84" i="5"/>
  <c r="AH84" i="5" s="1"/>
  <c r="AF80" i="5"/>
  <c r="AF81" i="5"/>
  <c r="B81" i="5" s="1"/>
  <c r="AF77" i="5"/>
  <c r="AH77" i="5" s="1"/>
  <c r="AF73" i="5"/>
  <c r="AH73" i="5" s="1"/>
  <c r="AF89" i="5"/>
  <c r="AF85" i="5"/>
  <c r="AF91" i="5"/>
  <c r="AF87" i="5"/>
  <c r="AF83" i="5"/>
  <c r="AF79" i="5"/>
  <c r="AF75" i="5"/>
  <c r="AF71" i="5"/>
  <c r="B52" i="5" l="1"/>
  <c r="B52" i="7"/>
  <c r="B59" i="5"/>
  <c r="B65" i="5"/>
  <c r="B40" i="5"/>
  <c r="B43" i="5"/>
  <c r="B41" i="5"/>
  <c r="AH81" i="6"/>
  <c r="B38" i="8"/>
  <c r="B42" i="8"/>
  <c r="B56" i="7"/>
  <c r="B39" i="5"/>
  <c r="B31" i="5"/>
  <c r="B52" i="9"/>
  <c r="B49" i="6"/>
  <c r="B16" i="7"/>
  <c r="B47" i="5"/>
  <c r="B32" i="5"/>
  <c r="B62" i="5"/>
  <c r="B37" i="5"/>
  <c r="B44" i="5"/>
  <c r="B55" i="5"/>
  <c r="B57" i="5"/>
  <c r="B50" i="5"/>
  <c r="B58" i="5"/>
  <c r="B54" i="5"/>
  <c r="B46" i="5"/>
  <c r="B61" i="5"/>
  <c r="B35" i="5"/>
  <c r="B17" i="6"/>
  <c r="B15" i="6"/>
  <c r="B20" i="6"/>
  <c r="B25" i="6"/>
  <c r="B18" i="6"/>
  <c r="B28" i="6"/>
  <c r="B12" i="6"/>
  <c r="B59" i="6"/>
  <c r="B22" i="6"/>
  <c r="B13" i="6"/>
  <c r="B53" i="6"/>
  <c r="B19" i="6"/>
  <c r="B21" i="6"/>
  <c r="B26" i="6"/>
  <c r="B36" i="6"/>
  <c r="B23" i="6"/>
  <c r="B16" i="6"/>
  <c r="B11" i="6"/>
  <c r="B39" i="7"/>
  <c r="B32" i="7"/>
  <c r="B28" i="7"/>
  <c r="B42" i="7"/>
  <c r="B22" i="8"/>
  <c r="B31" i="8"/>
  <c r="B34" i="8"/>
  <c r="B39" i="8"/>
  <c r="B14" i="8"/>
  <c r="B32" i="8"/>
  <c r="B21" i="9"/>
  <c r="AH73" i="6"/>
  <c r="B13" i="7"/>
  <c r="AH55" i="8"/>
  <c r="AH87" i="9"/>
  <c r="B17" i="9"/>
  <c r="AH40" i="6"/>
  <c r="B79" i="6"/>
  <c r="B72" i="6"/>
  <c r="B37" i="7"/>
  <c r="B40" i="7"/>
  <c r="AH66" i="7"/>
  <c r="B65" i="7"/>
  <c r="AH26" i="7"/>
  <c r="AH39" i="7"/>
  <c r="AH20" i="7"/>
  <c r="B37" i="8"/>
  <c r="AH34" i="5"/>
  <c r="B76" i="6"/>
  <c r="AH39" i="6"/>
  <c r="AH42" i="6"/>
  <c r="AH80" i="6"/>
  <c r="AH25" i="6"/>
  <c r="AH88" i="6"/>
  <c r="B14" i="6"/>
  <c r="B78" i="6"/>
  <c r="AH67" i="6"/>
  <c r="B89" i="6"/>
  <c r="AH84" i="6"/>
  <c r="B24" i="6"/>
  <c r="AH31" i="6"/>
  <c r="AH83" i="6"/>
  <c r="AH56" i="6"/>
  <c r="AH18" i="6"/>
  <c r="AH37" i="6"/>
  <c r="B29" i="6"/>
  <c r="AH27" i="6"/>
  <c r="AH50" i="6"/>
  <c r="AH54" i="6"/>
  <c r="AH22" i="6"/>
  <c r="AH13" i="6"/>
  <c r="AH32" i="6"/>
  <c r="AH46" i="6"/>
  <c r="AH47" i="6"/>
  <c r="AH31" i="7"/>
  <c r="AH64" i="7"/>
  <c r="AH60" i="7"/>
  <c r="AH57" i="7"/>
  <c r="AH47" i="7"/>
  <c r="AH70" i="7"/>
  <c r="B54" i="7"/>
  <c r="AH49" i="7"/>
  <c r="B47" i="7"/>
  <c r="AH41" i="8"/>
  <c r="AH80" i="8"/>
  <c r="B45" i="8"/>
  <c r="B35" i="8"/>
  <c r="AH28" i="8"/>
  <c r="B21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2" i="6"/>
  <c r="B53" i="7"/>
  <c r="AH54" i="9"/>
  <c r="AH38" i="7"/>
  <c r="AH75" i="6"/>
  <c r="AH76" i="9"/>
  <c r="AH73" i="9"/>
  <c r="AH55" i="7"/>
  <c r="AH56" i="9"/>
  <c r="AH52" i="6"/>
  <c r="AH46" i="7"/>
  <c r="AH30" i="8"/>
  <c r="AH45" i="7"/>
  <c r="AH17" i="6"/>
  <c r="B90" i="7"/>
  <c r="AH45" i="9"/>
  <c r="B34" i="9"/>
  <c r="B53" i="9"/>
  <c r="B51" i="8"/>
  <c r="AH24" i="9"/>
  <c r="B63" i="8"/>
  <c r="B84" i="8"/>
  <c r="AH47" i="8"/>
  <c r="AH49" i="8"/>
  <c r="B78" i="8"/>
  <c r="AH53" i="8"/>
  <c r="B57" i="8"/>
  <c r="B82" i="8"/>
  <c r="AH72" i="8"/>
  <c r="B86" i="8"/>
  <c r="B65" i="8"/>
  <c r="AH21" i="8"/>
  <c r="AH90" i="8"/>
  <c r="B90" i="8"/>
  <c r="AH69" i="8"/>
  <c r="AH22" i="8"/>
  <c r="AH20" i="8"/>
  <c r="AH24" i="8"/>
  <c r="B78" i="9"/>
  <c r="B69" i="9"/>
  <c r="AH62" i="9"/>
  <c r="AH51" i="9"/>
  <c r="AH44" i="9"/>
  <c r="AH22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18" i="9"/>
  <c r="B90" i="9"/>
  <c r="AH80" i="9"/>
  <c r="AH71" i="9"/>
  <c r="AH57" i="9"/>
  <c r="AH41" i="9"/>
  <c r="B20" i="9"/>
  <c r="AH89" i="9"/>
  <c r="B89" i="9"/>
  <c r="B86" i="9"/>
  <c r="AH86" i="9"/>
  <c r="B70" i="9"/>
  <c r="AH70" i="9"/>
  <c r="B32" i="9"/>
  <c r="AH32" i="9"/>
  <c r="B27" i="9"/>
  <c r="AH27" i="9"/>
  <c r="AH11" i="9"/>
  <c r="B12" i="9"/>
  <c r="AH13" i="9"/>
  <c r="B13" i="9"/>
  <c r="B79" i="9"/>
  <c r="AH79" i="9"/>
  <c r="B30" i="9"/>
  <c r="AH30" i="9"/>
  <c r="AH14" i="9"/>
  <c r="B15" i="9"/>
  <c r="B74" i="9"/>
  <c r="AH74" i="9"/>
  <c r="B38" i="9"/>
  <c r="AH38" i="9"/>
  <c r="B19" i="9"/>
  <c r="AH20" i="9"/>
  <c r="AH16" i="9"/>
  <c r="B11" i="9"/>
  <c r="B83" i="9"/>
  <c r="AH83" i="9"/>
  <c r="AH68" i="9"/>
  <c r="B68" i="9"/>
  <c r="B36" i="9"/>
  <c r="AH36" i="9"/>
  <c r="B33" i="9"/>
  <c r="AH33" i="9"/>
  <c r="B23" i="9"/>
  <c r="AH23" i="9"/>
  <c r="AH18" i="9"/>
  <c r="B14" i="9"/>
  <c r="AH19" i="9"/>
  <c r="B16" i="9"/>
  <c r="AH87" i="8"/>
  <c r="B87" i="8"/>
  <c r="B77" i="8"/>
  <c r="AH77" i="8"/>
  <c r="B79" i="8"/>
  <c r="AH79" i="8"/>
  <c r="B67" i="8"/>
  <c r="AH67" i="8"/>
  <c r="B58" i="8"/>
  <c r="AH58" i="8"/>
  <c r="B29" i="8"/>
  <c r="AH38" i="8"/>
  <c r="B13" i="8"/>
  <c r="AH42" i="8"/>
  <c r="B56" i="8"/>
  <c r="AH56" i="8"/>
  <c r="B25" i="8"/>
  <c r="AH36" i="8"/>
  <c r="B27" i="8"/>
  <c r="AH12" i="8"/>
  <c r="B12" i="8"/>
  <c r="AH18" i="8"/>
  <c r="AH88" i="8"/>
  <c r="B88" i="8"/>
  <c r="B73" i="8"/>
  <c r="AH73" i="8"/>
  <c r="B75" i="8"/>
  <c r="AH75" i="8"/>
  <c r="B62" i="8"/>
  <c r="AH62" i="8"/>
  <c r="B46" i="8"/>
  <c r="AH46" i="8"/>
  <c r="B23" i="8"/>
  <c r="AH13" i="8"/>
  <c r="B15" i="8"/>
  <c r="AH11" i="8"/>
  <c r="B60" i="8"/>
  <c r="AH60" i="8"/>
  <c r="B44" i="8"/>
  <c r="AH44" i="8"/>
  <c r="B17" i="8"/>
  <c r="AH34" i="8"/>
  <c r="B20" i="8"/>
  <c r="AH19" i="8"/>
  <c r="B85" i="8"/>
  <c r="AH85" i="8"/>
  <c r="B68" i="8"/>
  <c r="AH68" i="8"/>
  <c r="B71" i="8"/>
  <c r="AH71" i="8"/>
  <c r="B66" i="8"/>
  <c r="AH66" i="8"/>
  <c r="B50" i="8"/>
  <c r="AH50" i="8"/>
  <c r="B36" i="8"/>
  <c r="AH16" i="8"/>
  <c r="B19" i="8"/>
  <c r="AH29" i="8"/>
  <c r="B64" i="8"/>
  <c r="AH64" i="8"/>
  <c r="B48" i="8"/>
  <c r="AH48" i="8"/>
  <c r="B33" i="8"/>
  <c r="AH26" i="8"/>
  <c r="B40" i="8"/>
  <c r="AH15" i="8"/>
  <c r="B41" i="8"/>
  <c r="AH31" i="8"/>
  <c r="B26" i="8"/>
  <c r="AH25" i="8"/>
  <c r="AH89" i="8"/>
  <c r="B89" i="8"/>
  <c r="B81" i="8"/>
  <c r="AH81" i="8"/>
  <c r="B83" i="8"/>
  <c r="AH83" i="8"/>
  <c r="B70" i="8"/>
  <c r="AH70" i="8"/>
  <c r="B54" i="8"/>
  <c r="AH54" i="8"/>
  <c r="B30" i="8"/>
  <c r="AH17" i="8"/>
  <c r="B18" i="8"/>
  <c r="AH43" i="8"/>
  <c r="B52" i="8"/>
  <c r="AH52" i="8"/>
  <c r="B28" i="8"/>
  <c r="AH33" i="8"/>
  <c r="B11" i="8"/>
  <c r="AH23" i="8"/>
  <c r="B24" i="8"/>
  <c r="AH37" i="8"/>
  <c r="B16" i="8"/>
  <c r="AH32" i="8"/>
  <c r="AH79" i="7"/>
  <c r="B79" i="7"/>
  <c r="AH88" i="7"/>
  <c r="B88" i="7"/>
  <c r="AH81" i="7"/>
  <c r="B81" i="7"/>
  <c r="AH73" i="7"/>
  <c r="B73" i="7"/>
  <c r="B34" i="7"/>
  <c r="AH17" i="7"/>
  <c r="B21" i="7"/>
  <c r="AH33" i="7"/>
  <c r="B58" i="7"/>
  <c r="AH58" i="7"/>
  <c r="B49" i="7"/>
  <c r="AH54" i="7"/>
  <c r="B44" i="7"/>
  <c r="AH12" i="7"/>
  <c r="B30" i="7"/>
  <c r="AH13" i="7"/>
  <c r="AH69" i="7"/>
  <c r="B69" i="7"/>
  <c r="B20" i="7"/>
  <c r="AH43" i="7"/>
  <c r="B12" i="7"/>
  <c r="AH53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45" i="7"/>
  <c r="AH15" i="7"/>
  <c r="B17" i="7"/>
  <c r="AH18" i="7"/>
  <c r="B63" i="7"/>
  <c r="AH63" i="7"/>
  <c r="B51" i="7"/>
  <c r="AH56" i="7"/>
  <c r="B55" i="7"/>
  <c r="AH23" i="7"/>
  <c r="B38" i="7"/>
  <c r="AH24" i="7"/>
  <c r="B26" i="7"/>
  <c r="AH34" i="7"/>
  <c r="B31" i="7"/>
  <c r="AH42" i="7"/>
  <c r="B15" i="7"/>
  <c r="AH27" i="7"/>
  <c r="AH83" i="7"/>
  <c r="B83" i="7"/>
  <c r="AH71" i="7"/>
  <c r="B71" i="7"/>
  <c r="B25" i="7"/>
  <c r="AH37" i="7"/>
  <c r="B22" i="7"/>
  <c r="AH11" i="7"/>
  <c r="B62" i="7"/>
  <c r="AH62" i="7"/>
  <c r="B43" i="7"/>
  <c r="AH50" i="7"/>
  <c r="B57" i="7"/>
  <c r="AH29" i="7"/>
  <c r="B33" i="7"/>
  <c r="AH51" i="7"/>
  <c r="B18" i="7"/>
  <c r="AH36" i="7"/>
  <c r="B29" i="7"/>
  <c r="AH16" i="7"/>
  <c r="AH87" i="7"/>
  <c r="B87" i="7"/>
  <c r="AH86" i="7"/>
  <c r="B86" i="7"/>
  <c r="AH82" i="7"/>
  <c r="B82" i="7"/>
  <c r="AH78" i="7"/>
  <c r="B78" i="7"/>
  <c r="AH74" i="7"/>
  <c r="B74" i="7"/>
  <c r="B67" i="7"/>
  <c r="AH67" i="7"/>
  <c r="B23" i="7"/>
  <c r="AH41" i="7"/>
  <c r="B59" i="7"/>
  <c r="AH59" i="7"/>
  <c r="B36" i="7"/>
  <c r="AH40" i="7"/>
  <c r="B50" i="7"/>
  <c r="AH19" i="7"/>
  <c r="B27" i="7"/>
  <c r="AH44" i="7"/>
  <c r="B14" i="7"/>
  <c r="AH32" i="7"/>
  <c r="B24" i="7"/>
  <c r="AH22" i="7"/>
  <c r="B11" i="7"/>
  <c r="AH14" i="7"/>
  <c r="B65" i="6"/>
  <c r="AH65" i="6"/>
  <c r="B52" i="6"/>
  <c r="AH33" i="6"/>
  <c r="B58" i="6"/>
  <c r="AH23" i="6"/>
  <c r="B71" i="6"/>
  <c r="AH71" i="6"/>
  <c r="B57" i="6"/>
  <c r="AH59" i="6"/>
  <c r="B45" i="6"/>
  <c r="AH15" i="6"/>
  <c r="B32" i="6"/>
  <c r="AH55" i="6"/>
  <c r="B37" i="6"/>
  <c r="AH41" i="6"/>
  <c r="B47" i="6"/>
  <c r="AH60" i="6"/>
  <c r="B38" i="6"/>
  <c r="AH34" i="6"/>
  <c r="B63" i="6"/>
  <c r="AH63" i="6"/>
  <c r="B56" i="6"/>
  <c r="AH35" i="6"/>
  <c r="AH14" i="6"/>
  <c r="B34" i="6"/>
  <c r="B39" i="6"/>
  <c r="AH36" i="6"/>
  <c r="B54" i="6"/>
  <c r="AH43" i="6"/>
  <c r="B50" i="6"/>
  <c r="AH51" i="6"/>
  <c r="B43" i="6"/>
  <c r="AH16" i="6"/>
  <c r="B86" i="6"/>
  <c r="AH86" i="6"/>
  <c r="B60" i="6"/>
  <c r="AH53" i="6"/>
  <c r="B41" i="6"/>
  <c r="AH21" i="6"/>
  <c r="AH90" i="6"/>
  <c r="B90" i="6"/>
  <c r="B70" i="6"/>
  <c r="AH70" i="6"/>
  <c r="B51" i="6"/>
  <c r="AH57" i="6"/>
  <c r="B46" i="6"/>
  <c r="AH49" i="6"/>
  <c r="B64" i="6"/>
  <c r="AH64" i="6"/>
  <c r="B44" i="6"/>
  <c r="AH48" i="6"/>
  <c r="B40" i="6"/>
  <c r="AH28" i="6"/>
  <c r="B33" i="6"/>
  <c r="AH24" i="6"/>
  <c r="B87" i="6"/>
  <c r="AH87" i="6"/>
  <c r="AH68" i="6"/>
  <c r="B68" i="6"/>
  <c r="B62" i="6"/>
  <c r="AH62" i="6"/>
  <c r="AH20" i="6"/>
  <c r="B42" i="6"/>
  <c r="B61" i="6"/>
  <c r="AH19" i="6"/>
  <c r="B66" i="6"/>
  <c r="AH66" i="6"/>
  <c r="B48" i="6"/>
  <c r="AH58" i="6"/>
  <c r="B55" i="6"/>
  <c r="AH11" i="6"/>
  <c r="B35" i="6"/>
  <c r="AH61" i="6"/>
  <c r="B31" i="6"/>
  <c r="AH29" i="6"/>
  <c r="B30" i="6"/>
  <c r="AH38" i="6"/>
  <c r="AH19" i="5"/>
  <c r="AH55" i="5"/>
  <c r="AH30" i="5"/>
  <c r="AH26" i="5"/>
  <c r="AH42" i="5"/>
  <c r="B69" i="5"/>
  <c r="AH48" i="5"/>
  <c r="AH63" i="5"/>
  <c r="B64" i="5"/>
  <c r="AH49" i="5"/>
  <c r="AH65" i="5"/>
  <c r="B60" i="5"/>
  <c r="AH27" i="5"/>
  <c r="AH21" i="5"/>
  <c r="AH51" i="5"/>
  <c r="AH25" i="5"/>
  <c r="B28" i="5"/>
  <c r="AH43" i="5"/>
  <c r="AH46" i="5"/>
  <c r="AH53" i="5"/>
  <c r="B63" i="5"/>
  <c r="B33" i="5"/>
  <c r="AH67" i="5"/>
  <c r="B49" i="5"/>
  <c r="AH11" i="5"/>
  <c r="B68" i="5"/>
  <c r="B29" i="5"/>
  <c r="AH16" i="5"/>
  <c r="AH15" i="5"/>
  <c r="AH36" i="5"/>
  <c r="B51" i="5"/>
  <c r="B56" i="5"/>
  <c r="B16" i="5"/>
  <c r="AH62" i="5"/>
  <c r="B25" i="5"/>
  <c r="AH24" i="5"/>
  <c r="B30" i="5"/>
  <c r="AH60" i="5"/>
  <c r="B34" i="5"/>
  <c r="AH35" i="5"/>
  <c r="B18" i="5"/>
  <c r="AH12" i="5"/>
  <c r="B20" i="5"/>
  <c r="AH44" i="5"/>
  <c r="B45" i="5"/>
  <c r="AH40" i="5"/>
  <c r="B11" i="5"/>
  <c r="AH33" i="5"/>
  <c r="B38" i="5"/>
  <c r="AH13" i="5"/>
  <c r="AH50" i="5"/>
  <c r="B27" i="5"/>
  <c r="B13" i="5"/>
  <c r="AH22" i="5"/>
  <c r="B14" i="5"/>
  <c r="AH59" i="5"/>
  <c r="B36" i="5"/>
  <c r="AH18" i="5"/>
  <c r="B17" i="5"/>
  <c r="AH29" i="5"/>
  <c r="B26" i="5"/>
  <c r="AH52" i="5"/>
  <c r="B23" i="5"/>
  <c r="AH61" i="5"/>
  <c r="AH38" i="5"/>
  <c r="B53" i="5"/>
  <c r="B24" i="5"/>
  <c r="AH37" i="5"/>
  <c r="B12" i="5"/>
  <c r="AH57" i="5"/>
  <c r="B15" i="5"/>
  <c r="AH39" i="5"/>
  <c r="B19" i="5"/>
  <c r="AH54" i="5"/>
  <c r="B22" i="5"/>
  <c r="AH28" i="5"/>
  <c r="B42" i="5"/>
  <c r="AH41" i="5"/>
  <c r="B21" i="5"/>
  <c r="AH14" i="5"/>
  <c r="AH20" i="5"/>
  <c r="B48" i="5"/>
  <c r="AH66" i="5"/>
  <c r="B66" i="5"/>
  <c r="B84" i="5"/>
  <c r="B73" i="5"/>
  <c r="AH81" i="5"/>
  <c r="B77" i="5"/>
  <c r="AH88" i="5"/>
  <c r="B86" i="5"/>
  <c r="AH80" i="5"/>
  <c r="B80" i="5"/>
  <c r="AH72" i="5"/>
  <c r="B72" i="5"/>
  <c r="B82" i="5"/>
  <c r="AH82" i="5"/>
  <c r="B70" i="5"/>
  <c r="AH70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71" i="5"/>
  <c r="B71" i="5"/>
  <c r="AH85" i="5"/>
  <c r="B85" i="5"/>
  <c r="B83" i="5"/>
  <c r="AH83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D719BED3-EE0C-4640-84E3-44D062568315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25E66E85-D6D6-4FE7-AC25-E66D476584B7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FDD15BE0-276E-467F-BC53-9F6956610B94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EFAC3397-BC4C-4F15-A15D-2F5B3C03513A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F06F3AD6-A80A-4C65-B624-D47F0A86858B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7201FFAF-0851-49AE-BDB5-7ACEBE234235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1D14877B-03DA-41C6-9642-74E187E43AB9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66057262-675E-45E8-8D1F-0E3B76E63ED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51AB9626-67A3-4C57-B500-15316DBF78E3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2E99159B-1A26-4B4D-9C9D-9277E41F9281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3058EFE4-A1BD-4A0D-A437-8F0079B33AC2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6562A6CB-59CF-4417-8682-496193F9D960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F7E7D2C5-5D64-408F-A415-ADEFF64651C3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4F16B562-E5A0-48AF-B8A0-125017980119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2BF54242-DCF6-4530-B89F-01198BA7300C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B8E79CB7-ADAE-4317-81EB-02C618FFC634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C6B6C93E-315A-4754-A0C2-5DE833DC56D0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036BB896-6871-404A-8408-DDE000B50609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26E77B33-9AE2-420D-9B04-1DCDA60A7E52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DD8EC9E7-72D8-4B06-9CD5-613E8C43E2B2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77B3C31E-2B03-4E19-BBD8-721589F97ED6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E893446A-5CB0-4731-9985-B3903A971A93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603D09CF-E8A2-45AA-9918-1D16381CA216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2344B632-FA42-46F1-B8EE-D31AB39074E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6589D055-1351-4180-B43B-68DD71A6422B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786C68A5-C473-4882-A218-B5EFD2D4E83C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2FFB88BF-7487-473F-8187-0476C7E9237C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103B2AF1-2885-497B-A89C-90F3813212AC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4C251759-F64D-4027-9DC5-DDC9F0A3772C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1230F864-A679-4D3F-9A46-B6E73507956C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4F72A837-40B4-4B99-A853-DC6702AA0EC2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98CC4C61-AE78-4646-9096-D4C67E5CC1E7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FCAF8509-2490-476F-82A8-5360FBF14377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B7D998B6-EA5B-4150-A64E-8B041BBBDD7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47922E14-2439-4BAA-8EF2-D8C722BCE2CD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5FCF4042-5FFC-4D75-BE4C-68DA2D5E62C8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3EA24298-33B9-40AA-99D4-C70B8926E352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4C549485-925F-40EB-B587-8DEE9E9356A3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BE560342-60AF-4CE5-B4CA-407C38C7A2B6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74563831-F4F2-42F5-B9C0-85F33ADF0B2F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786D674A-8A2D-43F2-9150-74984A4C780E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CFB0146D-DC99-41C1-9D8D-BB2D6B56F70C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75735FA3-9E2F-478E-BDA5-C2C44DD8E839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B9A59A8C-C2F2-402B-A3CB-EFC27C5B0BA7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B1039F1A-0D98-40EA-B776-7799379714F8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72146182-F964-46DF-9053-ED6B392089B2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F9C16FD1-D56F-4C32-95EB-41FFCCFE0E57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7C9A9FD7-39AD-4CAB-97C4-A6A55F3A313D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8D070473-B49B-4306-A28A-8F2668DE6A12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70A112C0-026C-4FC6-8C2E-1C09E5131B72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414BB153-0EBD-41E4-B72F-D4736165267F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4D94AA09-0BF0-4CF3-AFAE-CE119E846486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87E96BCE-4406-42AF-AB90-8C1F76C4CFF0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67AD07C1-9963-4C72-AC8D-CBBF611B85A8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B399DE30-FE32-40F7-8D97-463F0FD9BD1B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02F20F70-9CF0-4097-80A2-65047B65BDF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4368A275-3656-4E9A-ACDD-F8E5B1860CA6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836220F9-161D-4DFA-A088-2C467804D16B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4D2EEFFA-2E2B-4D7F-847A-E35110676E52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824DE8C9-EB02-4311-8CC1-C282FE1A7766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53CD7E9D-31FB-48F8-A830-6DF566D3D098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3CC473A6-7329-48F0-B958-4B4BD96CB1EA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062162E1-8AC6-44B6-8860-C6F58B09ABFB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83F69FB5-C850-4B41-92B4-5037729EF53B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00000000-0006-0000-0400-000001000000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00000000-0006-0000-0400-00000200000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00000000-0006-0000-0400-00000300000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00000000-0006-0000-0400-000004000000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00000000-0006-0000-0400-000005000000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00000000-0006-0000-0400-000006000000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00000000-0006-0000-0400-000007000000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00000000-0006-0000-0400-000008000000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00000000-0006-0000-0400-000009000000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00000000-0006-0000-0400-00000A000000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00000000-0006-0000-0400-00000B000000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00000000-0006-0000-0400-00000C000000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00000000-0006-0000-0400-00000D000000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00000000-0006-0000-0400-00000E000000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00000000-0006-0000-0400-00000F000000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00000000-0006-0000-0400-000011000000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sharedStrings.xml><?xml version="1.0" encoding="utf-8"?>
<sst xmlns="http://schemas.openxmlformats.org/spreadsheetml/2006/main" count="1850" uniqueCount="336">
  <si>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</si>
  <si>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</si>
  <si>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</si>
  <si>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</si>
  <si>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</si>
  <si>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</si>
  <si>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</si>
  <si>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</si>
  <si>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</si>
  <si>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</si>
  <si>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</si>
  <si>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</si>
  <si>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</si>
  <si>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</si>
  <si>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</si>
  <si>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</si>
  <si>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</si>
  <si>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</si>
  <si>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</si>
  <si>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</si>
  <si>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</si>
  <si>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</si>
  <si>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</si>
  <si>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</si>
  <si>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</si>
  <si>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</si>
  <si>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</si>
  <si>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</si>
  <si>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</si>
  <si>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</si>
  <si>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</si>
  <si>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</si>
  <si>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</si>
  <si>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</si>
  <si>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</si>
  <si>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</si>
  <si>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</si>
  <si>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</si>
  <si>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</si>
  <si>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</si>
  <si>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</si>
  <si>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</si>
  <si>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</si>
  <si>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</si>
  <si>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</si>
  <si>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</si>
  <si>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</si>
  <si>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</si>
  <si>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</si>
  <si>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</si>
  <si>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</si>
  <si>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</si>
  <si>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</si>
  <si>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</si>
  <si>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</si>
  <si>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</si>
  <si>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</si>
  <si>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</si>
  <si>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</si>
  <si>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</si>
  <si>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</si>
  <si>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</si>
  <si>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</si>
  <si>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</si>
  <si>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</si>
  <si>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</si>
  <si>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</si>
  <si>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</si>
  <si>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</si>
  <si>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</si>
  <si>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</si>
  <si>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</si>
  <si>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</si>
  <si>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</si>
  <si>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</si>
  <si>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</si>
  <si>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</si>
  <si>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</si>
  <si>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</si>
  <si>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</si>
  <si>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</si>
  <si>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</si>
  <si>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</si>
  <si>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</si>
  <si>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</si>
  <si>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</si>
  <si>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</si>
  <si>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</si>
  <si>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</si>
  <si>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manque 311-314-326-330-333-339-341</t>
  </si>
  <si>
    <t>manque 402-408-417-418-426-437-438-482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</si>
  <si>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</si>
  <si>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</si>
  <si>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</si>
  <si>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</si>
  <si>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</si>
  <si>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</si>
  <si>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</si>
  <si>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</si>
  <si>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</si>
  <si>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</si>
  <si>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</si>
  <si>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</si>
  <si>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</si>
  <si>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</si>
  <si>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</si>
  <si>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</si>
  <si>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</si>
  <si>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</si>
  <si>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</si>
  <si>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</si>
  <si>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</si>
  <si>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</si>
  <si>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</si>
  <si>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</si>
  <si>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</si>
  <si>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</si>
  <si>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</si>
  <si>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</si>
  <si>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</si>
  <si>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</si>
  <si>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</si>
  <si>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</si>
  <si>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</si>
  <si>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</si>
  <si>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</si>
  <si>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</si>
  <si>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</si>
  <si>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</si>
  <si>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</si>
  <si>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</si>
  <si>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</si>
  <si>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</si>
  <si>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</si>
  <si>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</si>
  <si>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</si>
  <si>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</si>
  <si>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</si>
  <si>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</si>
  <si>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</si>
  <si>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</si>
  <si>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</si>
  <si>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</si>
  <si>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</si>
  <si>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</si>
  <si>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</si>
  <si>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</si>
  <si>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</si>
  <si>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</si>
  <si>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</si>
  <si>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</si>
  <si>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</si>
  <si>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</si>
  <si>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</si>
  <si>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</si>
  <si>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</si>
  <si>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</si>
  <si>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</si>
  <si>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</si>
  <si>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</si>
  <si>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</si>
  <si>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</si>
  <si>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</si>
  <si>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</si>
  <si>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</si>
  <si>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</si>
  <si>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</si>
  <si>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</si>
  <si>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</si>
  <si>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</si>
  <si>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</si>
  <si>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</si>
  <si>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</si>
  <si>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</si>
  <si>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</si>
  <si>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</si>
  <si>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</si>
  <si>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</si>
  <si>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</si>
  <si>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</si>
  <si>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</si>
  <si>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</si>
  <si>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</si>
  <si>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</si>
  <si>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</si>
  <si>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</si>
  <si>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</si>
  <si>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</si>
  <si>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</si>
  <si>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</si>
  <si>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</si>
  <si>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</si>
  <si>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</si>
  <si>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</si>
  <si>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</si>
  <si>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</si>
  <si>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</si>
  <si>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</si>
  <si>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</si>
  <si>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</si>
  <si>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</si>
  <si>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</si>
  <si>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</si>
  <si>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</si>
  <si>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</si>
  <si>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</si>
  <si>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</si>
  <si>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</si>
  <si>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</si>
  <si>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</si>
  <si>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</si>
  <si>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</si>
  <si>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</si>
  <si>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</si>
  <si>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</si>
  <si>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</si>
  <si>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</si>
  <si>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</si>
  <si>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</si>
  <si>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</si>
  <si>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</si>
  <si>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</si>
  <si>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</si>
  <si>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</si>
  <si>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</si>
  <si>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</si>
  <si>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</si>
  <si>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</si>
  <si>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</si>
  <si>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</si>
  <si>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</si>
  <si>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</si>
  <si>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</si>
  <si>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</si>
  <si>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</si>
  <si>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</si>
  <si>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</si>
  <si>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</si>
  <si>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</si>
  <si>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</si>
  <si>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</si>
  <si>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</si>
  <si>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</si>
  <si>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</si>
  <si>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</si>
  <si>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</si>
  <si>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</si>
  <si>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</si>
  <si>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</si>
  <si>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</si>
  <si>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</si>
  <si>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</si>
  <si>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</si>
  <si>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</si>
  <si>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</si>
  <si>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</si>
  <si>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</si>
  <si>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</si>
  <si>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</si>
  <si>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</si>
  <si>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</si>
  <si>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</si>
  <si>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</si>
  <si>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</si>
  <si>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</si>
  <si>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</si>
  <si>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</si>
  <si>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</si>
  <si>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</si>
  <si>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</si>
  <si>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</si>
  <si>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</si>
  <si>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</si>
  <si>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</si>
  <si>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</si>
  <si>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</si>
  <si>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</si>
  <si>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</si>
  <si>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</si>
  <si>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</si>
  <si>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</si>
  <si>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</si>
  <si>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</si>
  <si>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</si>
  <si>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</si>
  <si>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</si>
  <si>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</si>
  <si>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</si>
  <si>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</si>
  <si>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</si>
  <si>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</si>
  <si>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</si>
  <si>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</si>
  <si>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</si>
  <si>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</si>
  <si>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</si>
  <si>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</si>
  <si>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</si>
  <si>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</si>
  <si>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</si>
  <si>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</si>
  <si>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</si>
  <si>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</si>
  <si>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</si>
  <si>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</si>
  <si>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</si>
  <si>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</si>
  <si>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</si>
  <si>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</si>
  <si>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</si>
  <si>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</si>
  <si>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</si>
  <si>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</si>
  <si>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</si>
  <si>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FRAISSE HUTSEBAUT Jordan</t>
  </si>
  <si>
    <t>HOUARD LIEGOIS Remi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</si>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</sst>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7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23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9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11" fillId="0" borderId="1" xfId="0" applyFont="1" applyBorder="1" applyAlignment="1">
      <alignment horizontal="center" vertical="center" textRotation="90"/>
    </xf>
    <xf numFmtId="0" fontId="10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textRotation="90"/>
    </xf>
    <xf numFmtId="0" fontId="10" fillId="2" borderId="4" xfId="0" applyFont="1" applyFill="1" applyBorder="1" applyAlignment="1">
      <alignment horizontal="center" vertical="center" textRotation="90"/>
    </xf>
    <xf numFmtId="0" fontId="10" fillId="3" borderId="2" xfId="0" applyFont="1" applyFill="1" applyBorder="1" applyAlignment="1">
      <alignment horizontal="center" vertical="center" textRotation="90"/>
    </xf>
    <xf numFmtId="0" fontId="10" fillId="3" borderId="3" xfId="0" applyFont="1" applyFill="1" applyBorder="1" applyAlignment="1">
      <alignment horizontal="center" vertical="center" textRotation="90"/>
    </xf>
    <xf numFmtId="0" fontId="10" fillId="3" borderId="4" xfId="0" applyFont="1" applyFill="1" applyBorder="1" applyAlignment="1">
      <alignment horizontal="center" vertical="center" textRotation="90"/>
    </xf>
    <xf numFmtId="0" fontId="10" fillId="4" borderId="2" xfId="0" applyFont="1" applyFill="1" applyBorder="1" applyAlignment="1">
      <alignment horizontal="center" vertical="center" textRotation="90"/>
    </xf>
    <xf numFmtId="0" fontId="10" fillId="4" borderId="3" xfId="0" applyFont="1" applyFill="1" applyBorder="1" applyAlignment="1">
      <alignment horizontal="center" vertical="center" textRotation="90"/>
    </xf>
    <xf numFmtId="0" fontId="10" fillId="4" borderId="4" xfId="0" applyFont="1" applyFill="1" applyBorder="1" applyAlignment="1">
      <alignment horizontal="center" vertical="center" textRotation="90"/>
    </xf>
    <xf numFmtId="0" fontId="10" fillId="5" borderId="2" xfId="0" applyFont="1" applyFill="1" applyBorder="1" applyAlignment="1">
      <alignment horizontal="center" vertical="center" textRotation="90"/>
    </xf>
    <xf numFmtId="0" fontId="10" fillId="5" borderId="3" xfId="0" applyFont="1" applyFill="1" applyBorder="1" applyAlignment="1">
      <alignment horizontal="center" vertical="center" textRotation="90"/>
    </xf>
    <xf numFmtId="0" fontId="10" fillId="5" borderId="4" xfId="0" applyFont="1" applyFill="1" applyBorder="1" applyAlignment="1">
      <alignment horizontal="center" vertical="center" textRotation="90"/>
    </xf>
    <xf numFmtId="0" fontId="10" fillId="6" borderId="2" xfId="0" applyFont="1" applyFill="1" applyBorder="1" applyAlignment="1">
      <alignment horizontal="center" vertical="center" textRotation="90"/>
    </xf>
    <xf numFmtId="0" fontId="10" fillId="6" borderId="3" xfId="0" applyFont="1" applyFill="1" applyBorder="1" applyAlignment="1">
      <alignment horizontal="center" vertical="center" textRotation="90"/>
    </xf>
    <xf numFmtId="0" fontId="10" fillId="6" borderId="4" xfId="0" applyFont="1" applyFill="1" applyBorder="1" applyAlignment="1">
      <alignment horizontal="center" vertical="center" textRotation="90"/>
    </xf>
    <xf numFmtId="0" fontId="10" fillId="7" borderId="2" xfId="0" applyFont="1" applyFill="1" applyBorder="1" applyAlignment="1">
      <alignment horizontal="center" vertical="center" textRotation="90"/>
    </xf>
    <xf numFmtId="0" fontId="10" fillId="7" borderId="3" xfId="0" applyFont="1" applyFill="1" applyBorder="1" applyAlignment="1">
      <alignment horizontal="center" vertical="center" textRotation="90"/>
    </xf>
    <xf numFmtId="0" fontId="10" fillId="7" borderId="4" xfId="0" applyFont="1" applyFill="1" applyBorder="1" applyAlignment="1">
      <alignment horizontal="center" vertical="center" textRotation="90"/>
    </xf>
    <xf numFmtId="0" fontId="10" fillId="8" borderId="2" xfId="0" applyFont="1" applyFill="1" applyBorder="1" applyAlignment="1">
      <alignment horizontal="center" vertical="center" textRotation="90"/>
    </xf>
    <xf numFmtId="0" fontId="10" fillId="8" borderId="3" xfId="0" applyFont="1" applyFill="1" applyBorder="1" applyAlignment="1">
      <alignment horizontal="center" vertical="center" textRotation="90"/>
    </xf>
    <xf numFmtId="0" fontId="10" fillId="8" borderId="4" xfId="0" applyFont="1" applyFill="1" applyBorder="1" applyAlignment="1">
      <alignment horizontal="center" vertical="center" textRotation="90"/>
    </xf>
    <xf numFmtId="0" fontId="11" fillId="0" borderId="4" xfId="0" applyFont="1" applyBorder="1" applyAlignment="1">
      <alignment textRotation="90"/>
    </xf>
    <xf numFmtId="0" fontId="10" fillId="9" borderId="3" xfId="0" applyFont="1" applyFill="1" applyBorder="1" applyAlignment="1">
      <alignment horizontal="center" vertical="center" textRotation="90"/>
    </xf>
    <xf numFmtId="0" fontId="10" fillId="10" borderId="3" xfId="0" applyFont="1" applyFill="1" applyBorder="1" applyAlignment="1">
      <alignment horizontal="center" vertical="center" textRotation="90"/>
    </xf>
    <xf numFmtId="0" fontId="1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3" fillId="0" borderId="0" xfId="0" applyFont="1"/>
    <xf numFmtId="0" fontId="10" fillId="12" borderId="2" xfId="0" applyFont="1" applyFill="1" applyBorder="1" applyAlignment="1">
      <alignment horizontal="center" vertical="center" textRotation="90"/>
    </xf>
    <xf numFmtId="0" fontId="10" fillId="12" borderId="3" xfId="0" applyFont="1" applyFill="1" applyBorder="1" applyAlignment="1">
      <alignment horizontal="center" vertical="center" textRotation="90"/>
    </xf>
    <xf numFmtId="0" fontId="10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4" fillId="0" borderId="39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9" fillId="13" borderId="5" xfId="0" applyFont="1" applyFill="1" applyBorder="1" applyAlignment="1">
      <alignment horizontal="left" vertical="center"/>
    </xf>
    <xf numFmtId="0" fontId="9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14" fontId="10" fillId="7" borderId="29" xfId="0" applyNumberFormat="1" applyFont="1" applyFill="1" applyBorder="1" applyAlignment="1">
      <alignment horizontal="center"/>
    </xf>
    <xf numFmtId="14" fontId="10" fillId="7" borderId="16" xfId="0" applyNumberFormat="1" applyFont="1" applyFill="1" applyBorder="1" applyAlignment="1">
      <alignment horizontal="center"/>
    </xf>
    <xf numFmtId="14" fontId="10" fillId="7" borderId="30" xfId="0" applyNumberFormat="1" applyFont="1" applyFill="1" applyBorder="1" applyAlignment="1">
      <alignment horizontal="center"/>
    </xf>
    <xf numFmtId="14" fontId="10" fillId="8" borderId="29" xfId="0" applyNumberFormat="1" applyFont="1" applyFill="1" applyBorder="1" applyAlignment="1">
      <alignment horizontal="center"/>
    </xf>
    <xf numFmtId="14" fontId="10" fillId="8" borderId="16" xfId="0" applyNumberFormat="1" applyFont="1" applyFill="1" applyBorder="1" applyAlignment="1">
      <alignment horizontal="center"/>
    </xf>
    <xf numFmtId="14" fontId="10" fillId="8" borderId="30" xfId="0" applyNumberFormat="1" applyFont="1" applyFill="1" applyBorder="1" applyAlignment="1">
      <alignment horizontal="center"/>
    </xf>
    <xf numFmtId="14" fontId="10" fillId="12" borderId="29" xfId="0" applyNumberFormat="1" applyFont="1" applyFill="1" applyBorder="1" applyAlignment="1">
      <alignment horizontal="center"/>
    </xf>
    <xf numFmtId="14" fontId="10" fillId="12" borderId="16" xfId="0" applyNumberFormat="1" applyFont="1" applyFill="1" applyBorder="1" applyAlignment="1">
      <alignment horizontal="center"/>
    </xf>
    <xf numFmtId="14" fontId="10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0" fillId="2" borderId="21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10" fillId="6" borderId="21" xfId="0" applyFont="1" applyFill="1" applyBorder="1" applyAlignment="1">
      <alignment horizontal="center"/>
    </xf>
    <xf numFmtId="0" fontId="10" fillId="6" borderId="22" xfId="0" applyFont="1" applyFill="1" applyBorder="1" applyAlignment="1">
      <alignment horizontal="center"/>
    </xf>
    <xf numFmtId="0" fontId="10" fillId="6" borderId="23" xfId="0" applyFont="1" applyFill="1" applyBorder="1" applyAlignment="1">
      <alignment horizontal="center"/>
    </xf>
    <xf numFmtId="0" fontId="10" fillId="7" borderId="21" xfId="0" applyFont="1" applyFill="1" applyBorder="1" applyAlignment="1">
      <alignment horizontal="center"/>
    </xf>
    <xf numFmtId="0" fontId="10" fillId="7" borderId="22" xfId="0" applyFont="1" applyFill="1" applyBorder="1" applyAlignment="1">
      <alignment horizontal="center"/>
    </xf>
    <xf numFmtId="0" fontId="10" fillId="7" borderId="23" xfId="0" applyFont="1" applyFill="1" applyBorder="1" applyAlignment="1">
      <alignment horizontal="center"/>
    </xf>
    <xf numFmtId="0" fontId="10" fillId="8" borderId="21" xfId="0" applyFont="1" applyFill="1" applyBorder="1" applyAlignment="1">
      <alignment horizontal="center"/>
    </xf>
    <xf numFmtId="0" fontId="10" fillId="8" borderId="22" xfId="0" applyFont="1" applyFill="1" applyBorder="1" applyAlignment="1">
      <alignment horizontal="center"/>
    </xf>
    <xf numFmtId="0" fontId="10" fillId="8" borderId="23" xfId="0" applyFont="1" applyFill="1" applyBorder="1" applyAlignment="1">
      <alignment horizontal="center"/>
    </xf>
    <xf numFmtId="0" fontId="10" fillId="12" borderId="21" xfId="0" applyFont="1" applyFill="1" applyBorder="1" applyAlignment="1">
      <alignment horizontal="center"/>
    </xf>
    <xf numFmtId="0" fontId="10" fillId="12" borderId="22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2" borderId="25" xfId="0" applyFont="1" applyFill="1" applyBorder="1" applyAlignment="1">
      <alignment horizontal="center"/>
    </xf>
    <xf numFmtId="0" fontId="10" fillId="2" borderId="26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5" xfId="0" applyFont="1" applyFill="1" applyBorder="1" applyAlignment="1">
      <alignment horizontal="center"/>
    </xf>
    <xf numFmtId="0" fontId="10" fillId="3" borderId="26" xfId="0" applyFont="1" applyFill="1" applyBorder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5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10" fillId="5" borderId="24" xfId="0" applyFont="1" applyFill="1" applyBorder="1" applyAlignment="1">
      <alignment horizontal="center"/>
    </xf>
    <xf numFmtId="0" fontId="10" fillId="5" borderId="25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6" borderId="24" xfId="0" applyFont="1" applyFill="1" applyBorder="1" applyAlignment="1">
      <alignment horizontal="center"/>
    </xf>
    <xf numFmtId="0" fontId="10" fillId="6" borderId="25" xfId="0" applyFont="1" applyFill="1" applyBorder="1" applyAlignment="1">
      <alignment horizontal="center"/>
    </xf>
    <xf numFmtId="0" fontId="10" fillId="6" borderId="26" xfId="0" applyFont="1" applyFill="1" applyBorder="1" applyAlignment="1">
      <alignment horizontal="center"/>
    </xf>
    <xf numFmtId="0" fontId="10" fillId="7" borderId="24" xfId="0" applyFont="1" applyFill="1" applyBorder="1" applyAlignment="1">
      <alignment horizontal="center"/>
    </xf>
    <xf numFmtId="0" fontId="10" fillId="7" borderId="25" xfId="0" applyFont="1" applyFill="1" applyBorder="1" applyAlignment="1">
      <alignment horizontal="center"/>
    </xf>
    <xf numFmtId="0" fontId="10" fillId="7" borderId="26" xfId="0" applyFont="1" applyFill="1" applyBorder="1" applyAlignment="1">
      <alignment horizontal="center"/>
    </xf>
    <xf numFmtId="0" fontId="10" fillId="8" borderId="24" xfId="0" applyFont="1" applyFill="1" applyBorder="1" applyAlignment="1">
      <alignment horizontal="center"/>
    </xf>
    <xf numFmtId="0" fontId="10" fillId="8" borderId="25" xfId="0" applyFont="1" applyFill="1" applyBorder="1" applyAlignment="1">
      <alignment horizontal="center"/>
    </xf>
    <xf numFmtId="0" fontId="10" fillId="8" borderId="26" xfId="0" applyFont="1" applyFill="1" applyBorder="1" applyAlignment="1">
      <alignment horizontal="center"/>
    </xf>
    <xf numFmtId="0" fontId="10" fillId="12" borderId="24" xfId="0" applyFont="1" applyFill="1" applyBorder="1" applyAlignment="1">
      <alignment horizontal="center"/>
    </xf>
    <xf numFmtId="0" fontId="10" fillId="12" borderId="25" xfId="0" applyFont="1" applyFill="1" applyBorder="1" applyAlignment="1">
      <alignment horizontal="center"/>
    </xf>
    <xf numFmtId="0" fontId="10" fillId="12" borderId="26" xfId="0" applyFont="1" applyFill="1" applyBorder="1" applyAlignment="1">
      <alignment horizontal="center"/>
    </xf>
    <xf numFmtId="14" fontId="10" fillId="2" borderId="29" xfId="0" applyNumberFormat="1" applyFont="1" applyFill="1" applyBorder="1" applyAlignment="1">
      <alignment horizontal="center"/>
    </xf>
    <xf numFmtId="14" fontId="10" fillId="2" borderId="16" xfId="0" applyNumberFormat="1" applyFont="1" applyFill="1" applyBorder="1" applyAlignment="1">
      <alignment horizontal="center"/>
    </xf>
    <xf numFmtId="14" fontId="10" fillId="2" borderId="30" xfId="0" applyNumberFormat="1" applyFont="1" applyFill="1" applyBorder="1" applyAlignment="1">
      <alignment horizontal="center"/>
    </xf>
    <xf numFmtId="14" fontId="10" fillId="3" borderId="29" xfId="0" applyNumberFormat="1" applyFont="1" applyFill="1" applyBorder="1" applyAlignment="1">
      <alignment horizontal="center"/>
    </xf>
    <xf numFmtId="14" fontId="10" fillId="3" borderId="16" xfId="0" applyNumberFormat="1" applyFont="1" applyFill="1" applyBorder="1" applyAlignment="1">
      <alignment horizontal="center"/>
    </xf>
    <xf numFmtId="14" fontId="10" fillId="3" borderId="30" xfId="0" applyNumberFormat="1" applyFont="1" applyFill="1" applyBorder="1" applyAlignment="1">
      <alignment horizontal="center"/>
    </xf>
    <xf numFmtId="14" fontId="10" fillId="4" borderId="29" xfId="0" applyNumberFormat="1" applyFont="1" applyFill="1" applyBorder="1" applyAlignment="1">
      <alignment horizontal="center"/>
    </xf>
    <xf numFmtId="14" fontId="10" fillId="4" borderId="16" xfId="0" applyNumberFormat="1" applyFont="1" applyFill="1" applyBorder="1" applyAlignment="1">
      <alignment horizontal="center"/>
    </xf>
    <xf numFmtId="14" fontId="10" fillId="4" borderId="30" xfId="0" applyNumberFormat="1" applyFont="1" applyFill="1" applyBorder="1" applyAlignment="1">
      <alignment horizontal="center"/>
    </xf>
    <xf numFmtId="14" fontId="10" fillId="5" borderId="29" xfId="0" applyNumberFormat="1" applyFont="1" applyFill="1" applyBorder="1" applyAlignment="1">
      <alignment horizontal="center"/>
    </xf>
    <xf numFmtId="14" fontId="10" fillId="5" borderId="16" xfId="0" applyNumberFormat="1" applyFont="1" applyFill="1" applyBorder="1" applyAlignment="1">
      <alignment horizontal="center"/>
    </xf>
    <xf numFmtId="14" fontId="10" fillId="5" borderId="30" xfId="0" applyNumberFormat="1" applyFont="1" applyFill="1" applyBorder="1" applyAlignment="1">
      <alignment horizontal="center"/>
    </xf>
    <xf numFmtId="14" fontId="10" fillId="6" borderId="29" xfId="0" applyNumberFormat="1" applyFont="1" applyFill="1" applyBorder="1" applyAlignment="1">
      <alignment horizontal="center"/>
    </xf>
    <xf numFmtId="14" fontId="10" fillId="6" borderId="16" xfId="0" applyNumberFormat="1" applyFont="1" applyFill="1" applyBorder="1" applyAlignment="1">
      <alignment horizontal="center"/>
    </xf>
    <xf numFmtId="14" fontId="10" fillId="6" borderId="30" xfId="0" applyNumberFormat="1" applyFont="1" applyFill="1" applyBorder="1" applyAlignment="1">
      <alignment horizont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2" val="0"/>
</file>

<file path=xl/ctrlProps/ctrlProp2.xml><?xml version="1.0" encoding="utf-8"?>
<formControlPr xmlns="http://schemas.microsoft.com/office/spreadsheetml/2009/9/main" objectType="Drop" dropStyle="combo" dx="22" fmlaLink="$F$7" fmlaRange="$AI$3:$AI$9" sel="2" val="0"/>
</file>

<file path=xl/ctrlProps/ctrlProp3.xml><?xml version="1.0" encoding="utf-8"?>
<formControlPr xmlns="http://schemas.microsoft.com/office/spreadsheetml/2009/9/main" objectType="Drop" dropStyle="combo" dx="22" fmlaLink="$F$7" fmlaRange="$AI$2:$AI$9" sel="2" val="0"/>
</file>

<file path=xl/ctrlProps/ctrlProp4.xml><?xml version="1.0" encoding="utf-8"?>
<formControlPr xmlns="http://schemas.microsoft.com/office/spreadsheetml/2009/9/main" objectType="Drop" dropStyle="combo" dx="22" fmlaLink="$F$7" fmlaRange="$AL$3:$AL$9" sel="2" val="0"/>
</file>

<file path=xl/ctrlProps/ctrlProp5.xml><?xml version="1.0" encoding="utf-8"?>
<formControlPr xmlns="http://schemas.microsoft.com/office/spreadsheetml/2009/9/main" objectType="Drop" dropStyle="combo" dx="22" fmlaLink="$F$7" fmlaRange="$AI$3:$AI$9" sel="2" val="0"/>
</file>

<file path=xl/ctrlProps/ctrlProp6.xml><?xml version="1.0" encoding="utf-8"?>
<formControlPr xmlns="http://schemas.microsoft.com/office/spreadsheetml/2009/9/main" objectType="Drop" dropStyle="combo" dx="22" fmlaLink="$F$7" fmlaRange="$AI$2:$AI$9" sel="2" val="0"/>
</file>

<file path=xl/ctrlProps/ctrlProp7.xml><?xml version="1.0" encoding="utf-8"?>
<formControlPr xmlns="http://schemas.microsoft.com/office/spreadsheetml/2009/9/main" objectType="Drop" dropStyle="combo" dx="22" fmlaLink="$F$7" fmlaRange="$AL$3:$AL$9" sel="2" val="0"/>
</file>

<file path=xl/ctrlProps/ctrlProp8.xml><?xml version="1.0" encoding="utf-8"?>
<formControlPr xmlns="http://schemas.microsoft.com/office/spreadsheetml/2009/9/main" objectType="Drop" dropStyle="combo" dx="22" fmlaLink="$F$7" fmlaRange="$AI$3:$AI$9" sel="2" val="0"/>
</file>

<file path=xl/ctrlProps/ctrlProp9.xml><?xml version="1.0" encoding="utf-8"?>
<formControlPr xmlns="http://schemas.microsoft.com/office/spreadsheetml/2009/9/main" objectType="Drop" dropStyle="combo" dx="22" fmlaLink="$F$7" fmlaRange="$AI$2:$AI$9" sel="2" val="0"/>
</file>

<file path=xl/ctrlProps/ctrlProp10.xml><?xml version="1.0" encoding="utf-8"?>
<formControlPr xmlns="http://schemas.microsoft.com/office/spreadsheetml/2009/9/main" objectType="Drop" dropStyle="combo" dx="22" fmlaLink="$F$7" fmlaRange="$AL$3:$AL$9" sel="2" val="0"/>
</file>

<file path=xl/ctrlProps/ctrlProp11.xml><?xml version="1.0" encoding="utf-8"?>
<formControlPr xmlns="http://schemas.microsoft.com/office/spreadsheetml/2009/9/main" objectType="Drop" dropStyle="combo" dx="22" fmlaLink="$F$7" fmlaRange="$AI$3:$AI$9" sel="2" val="0"/>
</file>

<file path=xl/ctrlProps/ctrlProp12.xml><?xml version="1.0" encoding="utf-8"?>
<formControlPr xmlns="http://schemas.microsoft.com/office/spreadsheetml/2009/9/main" objectType="Drop" dropStyle="combo" dx="22" fmlaLink="$F$7" fmlaRange="$AI$2:$AI$9" sel="2" val="0"/>
</file>

<file path=xl/ctrlProps/ctrlProp13.xml><?xml version="1.0" encoding="utf-8"?>
<formControlPr xmlns="http://schemas.microsoft.com/office/spreadsheetml/2009/9/main" objectType="Drop" dropStyle="combo" dx="22" fmlaLink="$F$7" fmlaRange="$AL$3:$AL$9" sel="2" val="0"/>
</file>

<file path=xl/ctrlProps/ctrlProp14.xml><?xml version="1.0" encoding="utf-8"?>
<formControlPr xmlns="http://schemas.microsoft.com/office/spreadsheetml/2009/9/main" objectType="Drop" dropStyle="combo" dx="22" fmlaLink="$F$7" fmlaRange="$AI$3:$AI$9" sel="2" val="0"/>
</file>

<file path=xl/ctrlProps/ctrlProp15.xml><?xml version="1.0" encoding="utf-8"?>
<formControlPr xmlns="http://schemas.microsoft.com/office/spreadsheetml/2009/9/main" objectType="Drop" dropStyle="combo" dx="22" fmlaLink="$F$7" fmlaRange="$AI$2:$AI$9" sel="2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10" Type="http://schemas.openxmlformats.org/officeDocument/2006/relationships/comments" Target="../comments1.xml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10" Type="http://schemas.openxmlformats.org/officeDocument/2006/relationships/comments" Target="../comments2.xml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10" Type="http://schemas.openxmlformats.org/officeDocument/2006/relationships/comments" Target="../comments3.xml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10" Type="http://schemas.openxmlformats.org/officeDocument/2006/relationships/comments" Target="../comments4.xml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10" Type="http://schemas.openxmlformats.org/officeDocument/2006/relationships/comments" Target="../comments5.xml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61CA1-6F76-4D5D-A7AF-FAD154CB8D99}">
  <sheetPr>
    <pageSetUpPr fitToPage="1"/>
  </sheetPr>
  <dimension ref="A1:BH270"/>
  <sheetViews>
    <sheetView zoomScaleNormal="100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0.140625" customWidth="1"/>
    <col min="37" max="37" width="4.42578125" hidden="1" customWidth="1"/>
    <col min="38" max="39" width="3.28515625" customWidth="1"/>
    <col min="40" max="40" width="4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9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289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74</v>
      </c>
      <c r="E5" s="131"/>
      <c r="AI5" s="3" t="s">
        <v>3</v>
      </c>
    </row>
    <row r="6" spans="1:60" ht="13.5" thickBot="1" x14ac:dyDescent="0.25">
      <c r="D6" s="1"/>
      <c r="F6" t="s">
        <v>76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9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21" si="0">AF11</f>
        <v>100</v>
      </c>
      <c r="C11" s="40"/>
      <c r="D11" s="41" t="s">
        <v>126</v>
      </c>
      <c r="E11" s="42" t="s">
        <v>91</v>
      </c>
      <c r="F11" s="42" t="s">
        <v>92</v>
      </c>
      <c r="G11" s="42" t="s">
        <v>131</v>
      </c>
      <c r="H11" s="43">
        <v>1</v>
      </c>
      <c r="I11" s="44">
        <v>1</v>
      </c>
      <c r="J11" s="45">
        <f t="shared" ref="J11:J21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19" si="2">IF(L11=" ",0,IF(L11=1,50,IF(L11=2,48,IF(L11=3,46,IF(L11=4,44,IF(L11=5,42,IF(AND(L11&gt;5,L11&lt;45),46-L11,2)))))))</f>
        <v>50</v>
      </c>
      <c r="N11" s="49"/>
      <c r="O11" s="50" t="str">
        <f t="shared" ref="O11:O21" si="3">IF(SUMIF(AQ$11:AQ$97,$C11,AP$11:AP$97)=0," ",SUMIF(AQ$11:AQ$97,$C11,AP$11:AP$97))</f>
        <v xml:space="preserve"> </v>
      </c>
      <c r="P11" s="51">
        <f t="shared" ref="P11:P21" si="4">IF(O11=" ",0,IF(O11=1,50,IF(O11=2,48,IF(O11=3,46,IF(O11=4,44,IF(O11=5,42,IF(AND(O11&gt;5,O11&lt;45),46-O11,2)))))))</f>
        <v>0</v>
      </c>
      <c r="Q11" s="52"/>
      <c r="R11" s="53" t="str">
        <f t="shared" ref="R11:R21" si="5">IF(SUMIF(AT$11:AT$97,$C11,AS$11:AS$97)=0," ",SUMIF(AT$11:AT$97,$C11,AS$11:AS$97))</f>
        <v xml:space="preserve"> </v>
      </c>
      <c r="S11" s="54">
        <f t="shared" ref="S11:S21" si="6">IF(R11=" ",0,IF(R11=1,50,IF(R11=2,48,IF(R11=3,46,IF(R11=4,44,IF(R11=5,42,IF(AND(R11&gt;5,R11&lt;45),46-R11,2)))))))</f>
        <v>0</v>
      </c>
      <c r="T11" s="55"/>
      <c r="U11" s="56" t="str">
        <f t="shared" ref="U11:U21" si="7">IF(SUMIF(AW$11:AW$97,$C11,AV$11:AV$97)=0," ",SUMIF(AW$11:AW$97,$C11,AV$11:AV$97))</f>
        <v xml:space="preserve"> </v>
      </c>
      <c r="V11" s="57">
        <f t="shared" ref="V11:V21" si="8">IF(U11=" ",0,IF(U11=1,50,IF(U11=2,48,IF(U11=3,46,IF(U11=4,44,IF(U11=5,42,IF(AND(U11&gt;5,U11&lt;45),46-U11,2)))))))</f>
        <v>0</v>
      </c>
      <c r="W11" s="58"/>
      <c r="X11" s="59" t="str">
        <f t="shared" ref="X11:X21" si="9">IF(SUMIF(AZ$11:AZ$97,$C11,AY$11:AY$97)=0," ",SUMIF(AZ$11:AZ$97,$C11,AY$11:AY$97))</f>
        <v xml:space="preserve"> </v>
      </c>
      <c r="Y11" s="60">
        <f t="shared" ref="Y11:Y21" si="10">IF(X11=" ",0,IF(X11=1,50,IF(X11=2,48,IF(X11=3,46,IF(X11=4,44,IF(X11=5,42,IF(AND(X11&gt;5,X11&lt;45),46-X11,2)))))))</f>
        <v>0</v>
      </c>
      <c r="Z11" s="61"/>
      <c r="AA11" s="62" t="str">
        <f t="shared" ref="AA11:AA21" si="11">IF(SUMIF(BC$11:BC$97,$C11,BB$11:BB$97)=0," ",SUMIF(BC$11:BC$97,$C11,BB$11:BB$97))</f>
        <v xml:space="preserve"> </v>
      </c>
      <c r="AB11" s="63">
        <f t="shared" ref="AB11:AB21" si="12">IF(AA11=" ",0,IF(AA11=1,50,IF(AA11=2,48,IF(AA11=3,46,IF(AA11=4,44,IF(AA11=5,42,IF(AND(AA11&gt;5,AA11&lt;45),46-AA11,2)))))))</f>
        <v>0</v>
      </c>
      <c r="AC11" s="121"/>
      <c r="AD11" s="122" t="str">
        <f t="shared" ref="AD11:AD21" si="13">IF(SUMIF(BF$11:BF$97,$C11,BE$11:BE$97)=0," ",SUMIF(BF$11:BF$97,$C11,BE$11:BE$97))</f>
        <v xml:space="preserve"> </v>
      </c>
      <c r="AE11" s="123">
        <f t="shared" ref="AE11:AE21" si="14">IF(AD11=" ",0,IF(AD11=1,50,IF(AD11=2,48,IF(AD11=3,46,IF(AD11=4,44,IF(AD11=5,42,IF(AND(AD11&gt;5,AD11&lt;45),46-AD11,2)))))))</f>
        <v>0</v>
      </c>
      <c r="AF11" s="39">
        <f t="shared" ref="AF11:AF21" si="15">J11+M11+P11+S11+V11+Y11+AB11+AE11</f>
        <v>100</v>
      </c>
      <c r="AG11" s="64">
        <f t="shared" ref="AG11:AG21" si="16">A11</f>
        <v>1</v>
      </c>
      <c r="AH11" s="39">
        <f t="shared" ref="AH11:AH21" si="17">AF11-MIN(J11,M11,P11,S11,V11,Y11,AB11,AE11)</f>
        <v>100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94</v>
      </c>
      <c r="C12" s="40"/>
      <c r="D12" s="41" t="s">
        <v>128</v>
      </c>
      <c r="E12" s="42" t="s">
        <v>91</v>
      </c>
      <c r="F12" s="42" t="s">
        <v>94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94</v>
      </c>
      <c r="AG12" s="64">
        <f t="shared" si="16"/>
        <v>2</v>
      </c>
      <c r="AH12" s="39">
        <f t="shared" si="17"/>
        <v>94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94</v>
      </c>
      <c r="C13" s="40"/>
      <c r="D13" s="41" t="s">
        <v>127</v>
      </c>
      <c r="E13" s="42" t="s">
        <v>91</v>
      </c>
      <c r="F13" s="42" t="s">
        <v>93</v>
      </c>
      <c r="G13" s="42" t="s">
        <v>131</v>
      </c>
      <c r="H13" s="43">
        <v>1</v>
      </c>
      <c r="I13" s="44">
        <v>2</v>
      </c>
      <c r="J13" s="45">
        <f t="shared" si="1"/>
        <v>48</v>
      </c>
      <c r="K13" s="46">
        <v>1</v>
      </c>
      <c r="L13" s="47">
        <v>3</v>
      </c>
      <c r="M13" s="48">
        <f t="shared" si="2"/>
        <v>46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94</v>
      </c>
      <c r="AG13" s="64">
        <f t="shared" si="16"/>
        <v>3</v>
      </c>
      <c r="AH13" s="39">
        <f t="shared" si="17"/>
        <v>94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/>
      <c r="D14" s="41" t="s">
        <v>326</v>
      </c>
      <c r="E14" s="42" t="s">
        <v>91</v>
      </c>
      <c r="F14" s="42" t="s">
        <v>104</v>
      </c>
      <c r="G14" s="42" t="s">
        <v>132</v>
      </c>
      <c r="H14" s="43"/>
      <c r="I14" s="44" t="str">
        <f>IF(SUMIF(AK$11:AK$97,$C14,AJ$11:AJ$97)=0," ",SUMIF(AK$11:AK$97,$C14,AJ$11:AJ$97))</f>
        <v xml:space="preserve"> </v>
      </c>
      <c r="J14" s="45">
        <f t="shared" si="1"/>
        <v>0</v>
      </c>
      <c r="K14" s="46">
        <v>1</v>
      </c>
      <c r="L14" s="47">
        <v>4</v>
      </c>
      <c r="M14" s="48">
        <f t="shared" si="2"/>
        <v>44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44</v>
      </c>
      <c r="AG14" s="64">
        <f t="shared" si="16"/>
        <v>4</v>
      </c>
      <c r="AH14" s="39">
        <f t="shared" si="17"/>
        <v>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44</v>
      </c>
      <c r="C15" s="40"/>
      <c r="D15" s="41" t="s">
        <v>129</v>
      </c>
      <c r="E15" s="42" t="s">
        <v>91</v>
      </c>
      <c r="F15" s="42" t="s">
        <v>95</v>
      </c>
      <c r="G15" s="42" t="s">
        <v>131</v>
      </c>
      <c r="H15" s="43">
        <v>1</v>
      </c>
      <c r="I15" s="44">
        <v>4</v>
      </c>
      <c r="J15" s="45">
        <f t="shared" si="1"/>
        <v>44</v>
      </c>
      <c r="K15" s="46"/>
      <c r="L15" s="47" t="str">
        <f>IF(SUMIF(AN$11:AN$97,$C15,AM$11:AM$97)=0," ",SUMIF(AN$11:AN$97,$C15,AM$11:AM$97))</f>
        <v xml:space="preserve"> </v>
      </c>
      <c r="M15" s="48">
        <f t="shared" si="2"/>
        <v>0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44</v>
      </c>
      <c r="AG15" s="64">
        <f t="shared" si="16"/>
        <v>5</v>
      </c>
      <c r="AH15" s="39">
        <f t="shared" si="17"/>
        <v>44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42</v>
      </c>
      <c r="C16" s="40"/>
      <c r="D16" s="41" t="s">
        <v>334</v>
      </c>
      <c r="E16" s="42" t="s">
        <v>91</v>
      </c>
      <c r="F16" s="42" t="s">
        <v>93</v>
      </c>
      <c r="G16" s="42" t="s">
        <v>131</v>
      </c>
      <c r="H16" s="43"/>
      <c r="I16" s="44" t="str">
        <f>IF(SUMIF(AK$11:AK$97,$C16,AJ$11:AJ$97)=0," ",SUMIF(AK$11:AK$97,$C16,AJ$11:AJ$97))</f>
        <v xml:space="preserve"> </v>
      </c>
      <c r="J16" s="45">
        <f t="shared" si="1"/>
        <v>0</v>
      </c>
      <c r="K16" s="46">
        <v>1</v>
      </c>
      <c r="L16" s="47">
        <v>5</v>
      </c>
      <c r="M16" s="48">
        <f t="shared" si="2"/>
        <v>42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42</v>
      </c>
      <c r="AG16" s="64">
        <f t="shared" si="16"/>
        <v>6</v>
      </c>
      <c r="AH16" s="39">
        <f t="shared" si="17"/>
        <v>42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42</v>
      </c>
      <c r="C17" s="40"/>
      <c r="D17" s="41" t="s">
        <v>130</v>
      </c>
      <c r="E17" s="42" t="s">
        <v>91</v>
      </c>
      <c r="F17" s="42" t="s">
        <v>125</v>
      </c>
      <c r="G17" s="42" t="s">
        <v>125</v>
      </c>
      <c r="H17" s="43">
        <v>1</v>
      </c>
      <c r="I17" s="44">
        <v>5</v>
      </c>
      <c r="J17" s="45">
        <f t="shared" si="1"/>
        <v>42</v>
      </c>
      <c r="K17" s="46"/>
      <c r="L17" s="47" t="str">
        <f>IF(SUMIF(AN$11:AN$97,$C17,AM$11:AM$97)=0," ",SUMIF(AN$11:AN$97,$C17,AM$11:AM$97))</f>
        <v xml:space="preserve"> </v>
      </c>
      <c r="M17" s="48">
        <f t="shared" si="2"/>
        <v>0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42</v>
      </c>
      <c r="AG17" s="64">
        <f t="shared" si="16"/>
        <v>7</v>
      </c>
      <c r="AH17" s="39">
        <f t="shared" si="17"/>
        <v>42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40</v>
      </c>
      <c r="C18" s="40"/>
      <c r="D18" s="41" t="s">
        <v>294</v>
      </c>
      <c r="E18" s="42" t="s">
        <v>91</v>
      </c>
      <c r="F18" s="42" t="s">
        <v>121</v>
      </c>
      <c r="G18" s="42" t="s">
        <v>132</v>
      </c>
      <c r="H18" s="43"/>
      <c r="I18" s="44" t="s">
        <v>0</v>
      </c>
      <c r="J18" s="45">
        <f t="shared" si="1"/>
        <v>0</v>
      </c>
      <c r="K18" s="46">
        <v>1</v>
      </c>
      <c r="L18" s="47">
        <v>6</v>
      </c>
      <c r="M18" s="48">
        <f t="shared" si="2"/>
        <v>40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40</v>
      </c>
      <c r="AG18" s="64">
        <f t="shared" si="16"/>
        <v>8</v>
      </c>
      <c r="AH18" s="39">
        <f t="shared" si="17"/>
        <v>40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39</v>
      </c>
      <c r="C19" s="40"/>
      <c r="D19" s="41" t="s">
        <v>333</v>
      </c>
      <c r="E19" s="42" t="s">
        <v>91</v>
      </c>
      <c r="F19" s="42" t="s">
        <v>93</v>
      </c>
      <c r="G19" s="42" t="s">
        <v>131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>
        <v>1</v>
      </c>
      <c r="L19" s="47">
        <v>7</v>
      </c>
      <c r="M19" s="48">
        <f t="shared" si="2"/>
        <v>39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39</v>
      </c>
      <c r="AG19" s="64">
        <f t="shared" si="16"/>
        <v>9</v>
      </c>
      <c r="AH19" s="39">
        <f t="shared" si="17"/>
        <v>39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2</v>
      </c>
      <c r="C20" s="40"/>
      <c r="D20" s="41" t="s">
        <v>323</v>
      </c>
      <c r="E20" s="42" t="s">
        <v>91</v>
      </c>
      <c r="F20" s="42" t="s">
        <v>93</v>
      </c>
      <c r="G20" s="42" t="s">
        <v>131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>
        <v>1</v>
      </c>
      <c r="L20" s="47" t="str">
        <f>IF(SUMIF(AN$11:AN$97,$C20,AM$11:AM$97)=0," ",SUMIF(AN$11:AN$97,$C20,AM$11:AM$97))</f>
        <v xml:space="preserve"> </v>
      </c>
      <c r="M20" s="48">
        <v>2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2</v>
      </c>
      <c r="AG20" s="64">
        <f t="shared" si="16"/>
        <v>10</v>
      </c>
      <c r="AH20" s="39">
        <f t="shared" si="17"/>
        <v>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0</v>
      </c>
      <c r="C21" s="40"/>
      <c r="D21" s="41" t="s">
        <v>312</v>
      </c>
      <c r="E21" s="42" t="s">
        <v>91</v>
      </c>
      <c r="F21" s="42" t="s">
        <v>125</v>
      </c>
      <c r="G21" s="42" t="s">
        <v>132</v>
      </c>
      <c r="H21" s="43"/>
      <c r="I21" s="44" t="str">
        <f>IF(SUMIF(AK$11:AK$97,$C21,AJ$11:AJ$97)=0," ",SUMIF(AK$11:AK$97,$C21,AJ$11:AJ$97))</f>
        <v xml:space="preserve"> </v>
      </c>
      <c r="J21" s="45">
        <f t="shared" si="1"/>
        <v>0</v>
      </c>
      <c r="K21" s="46">
        <v>1</v>
      </c>
      <c r="L21" s="47" t="str">
        <f>IF(SUMIF(AN$11:AN$97,$C21,AM$11:AM$97)=0," ",SUMIF(AN$11:AN$97,$C21,AM$11:AM$97))</f>
        <v xml:space="preserve"> </v>
      </c>
      <c r="M21" s="48">
        <f>IF(L21=" ",0,IF(L21=1,50,IF(L21=2,48,IF(L21=3,46,IF(L21=4,44,IF(L21=5,42,IF(AND(L21&gt;5,L21&lt;45),46-L21,2)))))))</f>
        <v>0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0</v>
      </c>
      <c r="AG21" s="64">
        <f t="shared" si="16"/>
        <v>11</v>
      </c>
      <c r="AH21" s="39">
        <f t="shared" si="17"/>
        <v>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ref="B22:B74" si="18">AF22</f>
        <v>0</v>
      </c>
      <c r="C22" s="40"/>
      <c r="D22" s="41"/>
      <c r="E22" s="42"/>
      <c r="F22" s="42" t="s">
        <v>0</v>
      </c>
      <c r="G22" s="42" t="s">
        <v>0</v>
      </c>
      <c r="H22" s="43"/>
      <c r="I22" s="44" t="str">
        <f t="shared" ref="I22:I74" si="19">IF(SUMIF(AK$11:AK$97,$C22,AJ$11:AJ$97)=0," ",SUMIF(AK$11:AK$97,$C22,AJ$11:AJ$97))</f>
        <v xml:space="preserve"> </v>
      </c>
      <c r="J22" s="45">
        <f t="shared" ref="J22:J75" si="20">IF(I22=" ",0,IF(I22=1,50,IF(I22=2,48,IF(I22=3,46,IF(I22=4,44,IF(I22=5,42,IF(AND(I22&gt;5,I22&lt;45),46-I22,2)))))))</f>
        <v>0</v>
      </c>
      <c r="K22" s="46"/>
      <c r="L22" s="47" t="str">
        <f t="shared" ref="L22:L74" si="21">IF(SUMIF(AN$11:AN$97,$C22,AM$11:AM$97)=0," ",SUMIF(AN$11:AN$97,$C22,AM$11:AM$97))</f>
        <v xml:space="preserve"> </v>
      </c>
      <c r="M22" s="48">
        <f t="shared" ref="M22:M75" si="22">IF(L22=" ",0,IF(L22=1,50,IF(L22=2,48,IF(L22=3,46,IF(L22=4,44,IF(L22=5,42,IF(AND(L22&gt;5,L22&lt;45),46-L22,2)))))))</f>
        <v>0</v>
      </c>
      <c r="N22" s="49"/>
      <c r="O22" s="50" t="str">
        <f t="shared" ref="O22:O74" si="23">IF(SUMIF(AQ$11:AQ$97,$C22,AP$11:AP$97)=0," ",SUMIF(AQ$11:AQ$97,$C22,AP$11:AP$97))</f>
        <v xml:space="preserve"> </v>
      </c>
      <c r="P22" s="51">
        <f t="shared" ref="P22:P75" si="24">IF(O22=" ",0,IF(O22=1,50,IF(O22=2,48,IF(O22=3,46,IF(O22=4,44,IF(O22=5,42,IF(AND(O22&gt;5,O22&lt;45),46-O22,2)))))))</f>
        <v>0</v>
      </c>
      <c r="Q22" s="52"/>
      <c r="R22" s="53" t="str">
        <f t="shared" ref="R22:R74" si="25">IF(SUMIF(AT$11:AT$97,$C22,AS$11:AS$97)=0," ",SUMIF(AT$11:AT$97,$C22,AS$11:AS$97))</f>
        <v xml:space="preserve"> </v>
      </c>
      <c r="S22" s="54">
        <f t="shared" ref="S22:S75" si="26">IF(R22=" ",0,IF(R22=1,50,IF(R22=2,48,IF(R22=3,46,IF(R22=4,44,IF(R22=5,42,IF(AND(R22&gt;5,R22&lt;45),46-R22,2)))))))</f>
        <v>0</v>
      </c>
      <c r="T22" s="55"/>
      <c r="U22" s="56" t="str">
        <f t="shared" ref="U22:U74" si="27">IF(SUMIF(AW$11:AW$97,$C22,AV$11:AV$97)=0," ",SUMIF(AW$11:AW$97,$C22,AV$11:AV$97))</f>
        <v xml:space="preserve"> </v>
      </c>
      <c r="V22" s="57">
        <f t="shared" ref="V22:V75" si="28">IF(U22=" ",0,IF(U22=1,50,IF(U22=2,48,IF(U22=3,46,IF(U22=4,44,IF(U22=5,42,IF(AND(U22&gt;5,U22&lt;45),46-U22,2)))))))</f>
        <v>0</v>
      </c>
      <c r="W22" s="58"/>
      <c r="X22" s="59" t="str">
        <f t="shared" ref="X22:X74" si="29">IF(SUMIF(AZ$11:AZ$97,$C22,AY$11:AY$97)=0," ",SUMIF(AZ$11:AZ$97,$C22,AY$11:AY$97))</f>
        <v xml:space="preserve"> </v>
      </c>
      <c r="Y22" s="60">
        <f t="shared" ref="Y22:Y75" si="30">IF(X22=" ",0,IF(X22=1,50,IF(X22=2,48,IF(X22=3,46,IF(X22=4,44,IF(X22=5,42,IF(AND(X22&gt;5,X22&lt;45),46-X22,2)))))))</f>
        <v>0</v>
      </c>
      <c r="Z22" s="61"/>
      <c r="AA22" s="62" t="str">
        <f t="shared" ref="AA22:AA74" si="31">IF(SUMIF(BC$11:BC$97,$C22,BB$11:BB$97)=0," ",SUMIF(BC$11:BC$97,$C22,BB$11:BB$97))</f>
        <v xml:space="preserve"> </v>
      </c>
      <c r="AB22" s="63">
        <f t="shared" ref="AB22:AB75" si="32">IF(AA22=" ",0,IF(AA22=1,50,IF(AA22=2,48,IF(AA22=3,46,IF(AA22=4,44,IF(AA22=5,42,IF(AND(AA22&gt;5,AA22&lt;45),46-AA22,2)))))))</f>
        <v>0</v>
      </c>
      <c r="AC22" s="121"/>
      <c r="AD22" s="122" t="str">
        <f t="shared" ref="AD22:AD74" si="33">IF(SUMIF(BF$11:BF$97,$C22,BE$11:BE$97)=0," ",SUMIF(BF$11:BF$97,$C22,BE$11:BE$97))</f>
        <v xml:space="preserve"> </v>
      </c>
      <c r="AE22" s="123">
        <f t="shared" ref="AE22:AE75" si="34">IF(AD22=" ",0,IF(AD22=1,50,IF(AD22=2,48,IF(AD22=3,46,IF(AD22=4,44,IF(AD22=5,42,IF(AND(AD22&gt;5,AD22&lt;45),46-AD22,2)))))))</f>
        <v>0</v>
      </c>
      <c r="AF22" s="39">
        <f t="shared" ref="AF22:AF74" si="35">J22+M22+P22+S22+V22+Y22+AB22+AE22</f>
        <v>0</v>
      </c>
      <c r="AG22" s="64">
        <f t="shared" ref="AG22:AG74" si="36">A22</f>
        <v>12</v>
      </c>
      <c r="AH22" s="39">
        <f t="shared" ref="AH22:AH74" si="37">AF22-MIN(J22,M22,P22,S22,V22,Y22,AB22,AE22)</f>
        <v>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18"/>
        <v>0</v>
      </c>
      <c r="C23" s="40"/>
      <c r="D23" s="41"/>
      <c r="E23" s="42"/>
      <c r="F23" s="42" t="s">
        <v>0</v>
      </c>
      <c r="G23" s="42" t="s">
        <v>0</v>
      </c>
      <c r="H23" s="43"/>
      <c r="I23" s="44" t="str">
        <f t="shared" si="19"/>
        <v xml:space="preserve"> </v>
      </c>
      <c r="J23" s="45">
        <f t="shared" si="20"/>
        <v>0</v>
      </c>
      <c r="K23" s="46"/>
      <c r="L23" s="47" t="str">
        <f t="shared" si="21"/>
        <v xml:space="preserve"> </v>
      </c>
      <c r="M23" s="48">
        <f t="shared" si="22"/>
        <v>0</v>
      </c>
      <c r="N23" s="49"/>
      <c r="O23" s="50" t="str">
        <f t="shared" si="23"/>
        <v xml:space="preserve"> </v>
      </c>
      <c r="P23" s="51">
        <f t="shared" si="24"/>
        <v>0</v>
      </c>
      <c r="Q23" s="52"/>
      <c r="R23" s="53" t="str">
        <f t="shared" si="25"/>
        <v xml:space="preserve"> </v>
      </c>
      <c r="S23" s="54">
        <f t="shared" si="26"/>
        <v>0</v>
      </c>
      <c r="T23" s="55"/>
      <c r="U23" s="56" t="str">
        <f t="shared" si="27"/>
        <v xml:space="preserve"> </v>
      </c>
      <c r="V23" s="57">
        <f t="shared" si="28"/>
        <v>0</v>
      </c>
      <c r="W23" s="58"/>
      <c r="X23" s="59" t="str">
        <f t="shared" si="29"/>
        <v xml:space="preserve"> </v>
      </c>
      <c r="Y23" s="60">
        <f t="shared" si="30"/>
        <v>0</v>
      </c>
      <c r="Z23" s="61"/>
      <c r="AA23" s="62" t="str">
        <f t="shared" si="31"/>
        <v xml:space="preserve"> </v>
      </c>
      <c r="AB23" s="63">
        <f t="shared" si="32"/>
        <v>0</v>
      </c>
      <c r="AC23" s="121"/>
      <c r="AD23" s="122" t="str">
        <f t="shared" si="33"/>
        <v xml:space="preserve"> </v>
      </c>
      <c r="AE23" s="123">
        <f t="shared" si="34"/>
        <v>0</v>
      </c>
      <c r="AF23" s="39">
        <f t="shared" si="35"/>
        <v>0</v>
      </c>
      <c r="AG23" s="64">
        <f t="shared" si="36"/>
        <v>13</v>
      </c>
      <c r="AH23" s="39">
        <f t="shared" si="37"/>
        <v>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18"/>
        <v>0</v>
      </c>
      <c r="C24" s="40"/>
      <c r="D24" s="41"/>
      <c r="E24" s="42"/>
      <c r="F24" s="42" t="s">
        <v>0</v>
      </c>
      <c r="G24" s="42" t="s">
        <v>0</v>
      </c>
      <c r="H24" s="43"/>
      <c r="I24" s="44" t="str">
        <f t="shared" si="19"/>
        <v xml:space="preserve"> </v>
      </c>
      <c r="J24" s="45">
        <f t="shared" si="20"/>
        <v>0</v>
      </c>
      <c r="K24" s="46"/>
      <c r="L24" s="47" t="str">
        <f t="shared" si="21"/>
        <v xml:space="preserve"> </v>
      </c>
      <c r="M24" s="48">
        <f t="shared" si="22"/>
        <v>0</v>
      </c>
      <c r="N24" s="49"/>
      <c r="O24" s="50" t="str">
        <f t="shared" si="23"/>
        <v xml:space="preserve"> </v>
      </c>
      <c r="P24" s="51">
        <f t="shared" si="24"/>
        <v>0</v>
      </c>
      <c r="Q24" s="52"/>
      <c r="R24" s="53" t="str">
        <f t="shared" si="25"/>
        <v xml:space="preserve"> </v>
      </c>
      <c r="S24" s="54">
        <f t="shared" si="26"/>
        <v>0</v>
      </c>
      <c r="T24" s="55"/>
      <c r="U24" s="56" t="str">
        <f t="shared" si="27"/>
        <v xml:space="preserve"> </v>
      </c>
      <c r="V24" s="57">
        <f t="shared" si="28"/>
        <v>0</v>
      </c>
      <c r="W24" s="58"/>
      <c r="X24" s="59" t="str">
        <f t="shared" si="29"/>
        <v xml:space="preserve"> </v>
      </c>
      <c r="Y24" s="60">
        <f t="shared" si="30"/>
        <v>0</v>
      </c>
      <c r="Z24" s="61"/>
      <c r="AA24" s="62" t="str">
        <f t="shared" si="31"/>
        <v xml:space="preserve"> </v>
      </c>
      <c r="AB24" s="63">
        <f t="shared" si="32"/>
        <v>0</v>
      </c>
      <c r="AC24" s="121"/>
      <c r="AD24" s="122" t="str">
        <f t="shared" si="33"/>
        <v xml:space="preserve"> </v>
      </c>
      <c r="AE24" s="123">
        <f t="shared" si="34"/>
        <v>0</v>
      </c>
      <c r="AF24" s="39">
        <f t="shared" si="35"/>
        <v>0</v>
      </c>
      <c r="AG24" s="64">
        <f t="shared" si="36"/>
        <v>14</v>
      </c>
      <c r="AH24" s="39">
        <f t="shared" si="37"/>
        <v>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18"/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si="19"/>
        <v xml:space="preserve"> </v>
      </c>
      <c r="J25" s="45">
        <f t="shared" si="20"/>
        <v>0</v>
      </c>
      <c r="K25" s="46"/>
      <c r="L25" s="47" t="str">
        <f t="shared" si="21"/>
        <v xml:space="preserve"> </v>
      </c>
      <c r="M25" s="48">
        <f t="shared" si="22"/>
        <v>0</v>
      </c>
      <c r="N25" s="49"/>
      <c r="O25" s="50" t="str">
        <f t="shared" si="23"/>
        <v xml:space="preserve"> </v>
      </c>
      <c r="P25" s="51">
        <f t="shared" si="24"/>
        <v>0</v>
      </c>
      <c r="Q25" s="52"/>
      <c r="R25" s="53" t="str">
        <f t="shared" si="25"/>
        <v xml:space="preserve"> </v>
      </c>
      <c r="S25" s="54">
        <f t="shared" si="26"/>
        <v>0</v>
      </c>
      <c r="T25" s="55"/>
      <c r="U25" s="56" t="str">
        <f t="shared" si="27"/>
        <v xml:space="preserve"> </v>
      </c>
      <c r="V25" s="57">
        <f t="shared" si="28"/>
        <v>0</v>
      </c>
      <c r="W25" s="58"/>
      <c r="X25" s="59" t="str">
        <f t="shared" si="29"/>
        <v xml:space="preserve"> </v>
      </c>
      <c r="Y25" s="60">
        <f t="shared" si="30"/>
        <v>0</v>
      </c>
      <c r="Z25" s="61"/>
      <c r="AA25" s="62" t="str">
        <f t="shared" si="31"/>
        <v xml:space="preserve"> </v>
      </c>
      <c r="AB25" s="63">
        <f t="shared" si="32"/>
        <v>0</v>
      </c>
      <c r="AC25" s="121"/>
      <c r="AD25" s="122" t="str">
        <f t="shared" si="33"/>
        <v xml:space="preserve"> </v>
      </c>
      <c r="AE25" s="123">
        <f t="shared" si="34"/>
        <v>0</v>
      </c>
      <c r="AF25" s="39">
        <f t="shared" si="35"/>
        <v>0</v>
      </c>
      <c r="AG25" s="64">
        <f t="shared" si="36"/>
        <v>15</v>
      </c>
      <c r="AH25" s="39">
        <f t="shared" si="37"/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18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19"/>
        <v xml:space="preserve"> </v>
      </c>
      <c r="J26" s="45">
        <f t="shared" si="20"/>
        <v>0</v>
      </c>
      <c r="K26" s="46"/>
      <c r="L26" s="47" t="str">
        <f t="shared" si="21"/>
        <v xml:space="preserve"> </v>
      </c>
      <c r="M26" s="48">
        <f t="shared" si="22"/>
        <v>0</v>
      </c>
      <c r="N26" s="49"/>
      <c r="O26" s="50" t="str">
        <f t="shared" si="23"/>
        <v xml:space="preserve"> </v>
      </c>
      <c r="P26" s="51">
        <f t="shared" si="24"/>
        <v>0</v>
      </c>
      <c r="Q26" s="52"/>
      <c r="R26" s="53" t="str">
        <f t="shared" si="25"/>
        <v xml:space="preserve"> </v>
      </c>
      <c r="S26" s="54">
        <f t="shared" si="26"/>
        <v>0</v>
      </c>
      <c r="T26" s="55"/>
      <c r="U26" s="56" t="str">
        <f t="shared" si="27"/>
        <v xml:space="preserve"> </v>
      </c>
      <c r="V26" s="57">
        <f t="shared" si="28"/>
        <v>0</v>
      </c>
      <c r="W26" s="58"/>
      <c r="X26" s="59" t="str">
        <f t="shared" si="29"/>
        <v xml:space="preserve"> </v>
      </c>
      <c r="Y26" s="60">
        <f t="shared" si="30"/>
        <v>0</v>
      </c>
      <c r="Z26" s="61"/>
      <c r="AA26" s="62" t="str">
        <f t="shared" si="31"/>
        <v xml:space="preserve"> </v>
      </c>
      <c r="AB26" s="63">
        <f t="shared" si="32"/>
        <v>0</v>
      </c>
      <c r="AC26" s="121"/>
      <c r="AD26" s="122" t="str">
        <f t="shared" si="33"/>
        <v xml:space="preserve"> </v>
      </c>
      <c r="AE26" s="123">
        <f t="shared" si="34"/>
        <v>0</v>
      </c>
      <c r="AF26" s="39">
        <f t="shared" si="35"/>
        <v>0</v>
      </c>
      <c r="AG26" s="64">
        <f t="shared" si="36"/>
        <v>16</v>
      </c>
      <c r="AH26" s="39">
        <f t="shared" si="37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18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19"/>
        <v xml:space="preserve"> </v>
      </c>
      <c r="J27" s="45">
        <f t="shared" si="20"/>
        <v>0</v>
      </c>
      <c r="K27" s="46"/>
      <c r="L27" s="47" t="str">
        <f t="shared" si="21"/>
        <v xml:space="preserve"> </v>
      </c>
      <c r="M27" s="48">
        <f t="shared" si="22"/>
        <v>0</v>
      </c>
      <c r="N27" s="49"/>
      <c r="O27" s="50" t="str">
        <f t="shared" si="23"/>
        <v xml:space="preserve"> </v>
      </c>
      <c r="P27" s="51">
        <f t="shared" si="24"/>
        <v>0</v>
      </c>
      <c r="Q27" s="52"/>
      <c r="R27" s="53" t="str">
        <f t="shared" si="25"/>
        <v xml:space="preserve"> </v>
      </c>
      <c r="S27" s="54">
        <f t="shared" si="26"/>
        <v>0</v>
      </c>
      <c r="T27" s="55"/>
      <c r="U27" s="56" t="str">
        <f t="shared" si="27"/>
        <v xml:space="preserve"> </v>
      </c>
      <c r="V27" s="57">
        <f t="shared" si="28"/>
        <v>0</v>
      </c>
      <c r="W27" s="58"/>
      <c r="X27" s="59" t="str">
        <f t="shared" si="29"/>
        <v xml:space="preserve"> </v>
      </c>
      <c r="Y27" s="60">
        <f t="shared" si="30"/>
        <v>0</v>
      </c>
      <c r="Z27" s="61"/>
      <c r="AA27" s="62" t="str">
        <f t="shared" si="31"/>
        <v xml:space="preserve"> </v>
      </c>
      <c r="AB27" s="63">
        <f t="shared" si="32"/>
        <v>0</v>
      </c>
      <c r="AC27" s="121"/>
      <c r="AD27" s="122" t="str">
        <f t="shared" si="33"/>
        <v xml:space="preserve"> </v>
      </c>
      <c r="AE27" s="123">
        <f t="shared" si="34"/>
        <v>0</v>
      </c>
      <c r="AF27" s="39">
        <f t="shared" si="35"/>
        <v>0</v>
      </c>
      <c r="AG27" s="64">
        <f t="shared" si="36"/>
        <v>17</v>
      </c>
      <c r="AH27" s="39">
        <f t="shared" si="37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18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19"/>
        <v xml:space="preserve"> </v>
      </c>
      <c r="J28" s="45">
        <f t="shared" si="20"/>
        <v>0</v>
      </c>
      <c r="K28" s="46"/>
      <c r="L28" s="47" t="str">
        <f t="shared" si="21"/>
        <v xml:space="preserve"> </v>
      </c>
      <c r="M28" s="48">
        <f t="shared" si="22"/>
        <v>0</v>
      </c>
      <c r="N28" s="49"/>
      <c r="O28" s="50" t="str">
        <f t="shared" si="23"/>
        <v xml:space="preserve"> </v>
      </c>
      <c r="P28" s="51">
        <f t="shared" si="24"/>
        <v>0</v>
      </c>
      <c r="Q28" s="52"/>
      <c r="R28" s="53" t="str">
        <f t="shared" si="25"/>
        <v xml:space="preserve"> </v>
      </c>
      <c r="S28" s="54">
        <f t="shared" si="26"/>
        <v>0</v>
      </c>
      <c r="T28" s="55"/>
      <c r="U28" s="56" t="str">
        <f t="shared" si="27"/>
        <v xml:space="preserve"> </v>
      </c>
      <c r="V28" s="57">
        <f t="shared" si="28"/>
        <v>0</v>
      </c>
      <c r="W28" s="58"/>
      <c r="X28" s="59" t="str">
        <f t="shared" si="29"/>
        <v xml:space="preserve"> </v>
      </c>
      <c r="Y28" s="60">
        <f t="shared" si="30"/>
        <v>0</v>
      </c>
      <c r="Z28" s="61"/>
      <c r="AA28" s="62" t="str">
        <f t="shared" si="31"/>
        <v xml:space="preserve"> </v>
      </c>
      <c r="AB28" s="63">
        <f t="shared" si="32"/>
        <v>0</v>
      </c>
      <c r="AC28" s="121"/>
      <c r="AD28" s="122" t="str">
        <f t="shared" si="33"/>
        <v xml:space="preserve"> </v>
      </c>
      <c r="AE28" s="123">
        <f t="shared" si="34"/>
        <v>0</v>
      </c>
      <c r="AF28" s="39">
        <f t="shared" si="35"/>
        <v>0</v>
      </c>
      <c r="AG28" s="64">
        <f t="shared" si="36"/>
        <v>18</v>
      </c>
      <c r="AH28" s="39">
        <f t="shared" si="37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18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19"/>
        <v xml:space="preserve"> </v>
      </c>
      <c r="J29" s="45">
        <f t="shared" si="20"/>
        <v>0</v>
      </c>
      <c r="K29" s="46"/>
      <c r="L29" s="47" t="str">
        <f t="shared" si="21"/>
        <v xml:space="preserve"> </v>
      </c>
      <c r="M29" s="48">
        <f t="shared" si="22"/>
        <v>0</v>
      </c>
      <c r="N29" s="49"/>
      <c r="O29" s="50" t="str">
        <f t="shared" si="23"/>
        <v xml:space="preserve"> </v>
      </c>
      <c r="P29" s="51">
        <f t="shared" si="24"/>
        <v>0</v>
      </c>
      <c r="Q29" s="52"/>
      <c r="R29" s="53" t="str">
        <f t="shared" si="25"/>
        <v xml:space="preserve"> </v>
      </c>
      <c r="S29" s="54">
        <f t="shared" si="26"/>
        <v>0</v>
      </c>
      <c r="T29" s="55"/>
      <c r="U29" s="56" t="str">
        <f t="shared" si="27"/>
        <v xml:space="preserve"> </v>
      </c>
      <c r="V29" s="57">
        <f t="shared" si="28"/>
        <v>0</v>
      </c>
      <c r="W29" s="58"/>
      <c r="X29" s="59" t="str">
        <f t="shared" si="29"/>
        <v xml:space="preserve"> </v>
      </c>
      <c r="Y29" s="60">
        <f t="shared" si="30"/>
        <v>0</v>
      </c>
      <c r="Z29" s="61"/>
      <c r="AA29" s="62" t="str">
        <f t="shared" si="31"/>
        <v xml:space="preserve"> </v>
      </c>
      <c r="AB29" s="63">
        <f t="shared" si="32"/>
        <v>0</v>
      </c>
      <c r="AC29" s="121"/>
      <c r="AD29" s="122" t="str">
        <f t="shared" si="33"/>
        <v xml:space="preserve"> </v>
      </c>
      <c r="AE29" s="123">
        <f t="shared" si="34"/>
        <v>0</v>
      </c>
      <c r="AF29" s="39">
        <f t="shared" si="35"/>
        <v>0</v>
      </c>
      <c r="AG29" s="64">
        <f t="shared" si="36"/>
        <v>19</v>
      </c>
      <c r="AH29" s="39">
        <f t="shared" si="37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18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19"/>
        <v xml:space="preserve"> </v>
      </c>
      <c r="J30" s="45">
        <f t="shared" si="20"/>
        <v>0</v>
      </c>
      <c r="K30" s="46"/>
      <c r="L30" s="47" t="str">
        <f t="shared" si="21"/>
        <v xml:space="preserve"> </v>
      </c>
      <c r="M30" s="48">
        <f t="shared" si="22"/>
        <v>0</v>
      </c>
      <c r="N30" s="49"/>
      <c r="O30" s="50" t="str">
        <f t="shared" si="23"/>
        <v xml:space="preserve"> </v>
      </c>
      <c r="P30" s="51">
        <f t="shared" si="24"/>
        <v>0</v>
      </c>
      <c r="Q30" s="52"/>
      <c r="R30" s="53" t="str">
        <f t="shared" si="25"/>
        <v xml:space="preserve"> </v>
      </c>
      <c r="S30" s="54">
        <f t="shared" si="26"/>
        <v>0</v>
      </c>
      <c r="T30" s="55"/>
      <c r="U30" s="56" t="str">
        <f t="shared" si="27"/>
        <v xml:space="preserve"> </v>
      </c>
      <c r="V30" s="57">
        <f t="shared" si="28"/>
        <v>0</v>
      </c>
      <c r="W30" s="58"/>
      <c r="X30" s="59" t="str">
        <f t="shared" si="29"/>
        <v xml:space="preserve"> </v>
      </c>
      <c r="Y30" s="60">
        <f t="shared" si="30"/>
        <v>0</v>
      </c>
      <c r="Z30" s="61"/>
      <c r="AA30" s="62" t="str">
        <f t="shared" si="31"/>
        <v xml:space="preserve"> </v>
      </c>
      <c r="AB30" s="63">
        <f t="shared" si="32"/>
        <v>0</v>
      </c>
      <c r="AC30" s="121"/>
      <c r="AD30" s="122" t="str">
        <f t="shared" si="33"/>
        <v xml:space="preserve"> </v>
      </c>
      <c r="AE30" s="123">
        <f t="shared" si="34"/>
        <v>0</v>
      </c>
      <c r="AF30" s="39">
        <f t="shared" si="35"/>
        <v>0</v>
      </c>
      <c r="AG30" s="64">
        <f t="shared" si="36"/>
        <v>20</v>
      </c>
      <c r="AH30" s="39">
        <f t="shared" si="37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18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19"/>
        <v xml:space="preserve"> </v>
      </c>
      <c r="J31" s="45">
        <f t="shared" si="20"/>
        <v>0</v>
      </c>
      <c r="K31" s="46"/>
      <c r="L31" s="47" t="str">
        <f t="shared" si="21"/>
        <v xml:space="preserve"> </v>
      </c>
      <c r="M31" s="48">
        <f t="shared" si="22"/>
        <v>0</v>
      </c>
      <c r="N31" s="49"/>
      <c r="O31" s="50" t="str">
        <f t="shared" si="23"/>
        <v xml:space="preserve"> </v>
      </c>
      <c r="P31" s="51">
        <f t="shared" si="24"/>
        <v>0</v>
      </c>
      <c r="Q31" s="52"/>
      <c r="R31" s="53" t="str">
        <f t="shared" si="25"/>
        <v xml:space="preserve"> </v>
      </c>
      <c r="S31" s="54">
        <f t="shared" si="26"/>
        <v>0</v>
      </c>
      <c r="T31" s="55"/>
      <c r="U31" s="56" t="str">
        <f t="shared" si="27"/>
        <v xml:space="preserve"> </v>
      </c>
      <c r="V31" s="57">
        <f t="shared" si="28"/>
        <v>0</v>
      </c>
      <c r="W31" s="58"/>
      <c r="X31" s="59" t="str">
        <f t="shared" si="29"/>
        <v xml:space="preserve"> </v>
      </c>
      <c r="Y31" s="60">
        <f t="shared" si="30"/>
        <v>0</v>
      </c>
      <c r="Z31" s="61"/>
      <c r="AA31" s="62" t="str">
        <f t="shared" si="31"/>
        <v xml:space="preserve"> </v>
      </c>
      <c r="AB31" s="63">
        <f t="shared" si="32"/>
        <v>0</v>
      </c>
      <c r="AC31" s="121"/>
      <c r="AD31" s="122" t="str">
        <f t="shared" si="33"/>
        <v xml:space="preserve"> </v>
      </c>
      <c r="AE31" s="123">
        <f t="shared" si="34"/>
        <v>0</v>
      </c>
      <c r="AF31" s="39">
        <f t="shared" si="35"/>
        <v>0</v>
      </c>
      <c r="AG31" s="64">
        <f t="shared" si="36"/>
        <v>21</v>
      </c>
      <c r="AH31" s="39">
        <f t="shared" si="37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18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19"/>
        <v xml:space="preserve"> </v>
      </c>
      <c r="J32" s="45">
        <f t="shared" si="20"/>
        <v>0</v>
      </c>
      <c r="K32" s="46"/>
      <c r="L32" s="47" t="str">
        <f t="shared" si="21"/>
        <v xml:space="preserve"> </v>
      </c>
      <c r="M32" s="48">
        <f t="shared" si="22"/>
        <v>0</v>
      </c>
      <c r="N32" s="49"/>
      <c r="O32" s="50" t="str">
        <f t="shared" si="23"/>
        <v xml:space="preserve"> </v>
      </c>
      <c r="P32" s="51">
        <f t="shared" si="24"/>
        <v>0</v>
      </c>
      <c r="Q32" s="52"/>
      <c r="R32" s="53" t="str">
        <f t="shared" si="25"/>
        <v xml:space="preserve"> </v>
      </c>
      <c r="S32" s="54">
        <f t="shared" si="26"/>
        <v>0</v>
      </c>
      <c r="T32" s="55"/>
      <c r="U32" s="56" t="str">
        <f t="shared" si="27"/>
        <v xml:space="preserve"> </v>
      </c>
      <c r="V32" s="57">
        <f t="shared" si="28"/>
        <v>0</v>
      </c>
      <c r="W32" s="58"/>
      <c r="X32" s="59" t="str">
        <f t="shared" si="29"/>
        <v xml:space="preserve"> </v>
      </c>
      <c r="Y32" s="60">
        <f t="shared" si="30"/>
        <v>0</v>
      </c>
      <c r="Z32" s="61"/>
      <c r="AA32" s="62" t="str">
        <f t="shared" si="31"/>
        <v xml:space="preserve"> </v>
      </c>
      <c r="AB32" s="63">
        <f t="shared" si="32"/>
        <v>0</v>
      </c>
      <c r="AC32" s="121"/>
      <c r="AD32" s="122" t="str">
        <f t="shared" si="33"/>
        <v xml:space="preserve"> </v>
      </c>
      <c r="AE32" s="123">
        <f t="shared" si="34"/>
        <v>0</v>
      </c>
      <c r="AF32" s="39">
        <f t="shared" si="35"/>
        <v>0</v>
      </c>
      <c r="AG32" s="64">
        <f t="shared" si="36"/>
        <v>22</v>
      </c>
      <c r="AH32" s="39">
        <f t="shared" si="37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18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19"/>
        <v xml:space="preserve"> </v>
      </c>
      <c r="J33" s="45">
        <f t="shared" si="20"/>
        <v>0</v>
      </c>
      <c r="K33" s="46"/>
      <c r="L33" s="47" t="str">
        <f t="shared" si="21"/>
        <v xml:space="preserve"> </v>
      </c>
      <c r="M33" s="48">
        <f t="shared" si="22"/>
        <v>0</v>
      </c>
      <c r="N33" s="49"/>
      <c r="O33" s="50" t="str">
        <f t="shared" si="23"/>
        <v xml:space="preserve"> </v>
      </c>
      <c r="P33" s="51">
        <f t="shared" si="24"/>
        <v>0</v>
      </c>
      <c r="Q33" s="52"/>
      <c r="R33" s="53" t="str">
        <f t="shared" si="25"/>
        <v xml:space="preserve"> </v>
      </c>
      <c r="S33" s="54">
        <f t="shared" si="26"/>
        <v>0</v>
      </c>
      <c r="T33" s="55"/>
      <c r="U33" s="56" t="str">
        <f t="shared" si="27"/>
        <v xml:space="preserve"> </v>
      </c>
      <c r="V33" s="57">
        <f t="shared" si="28"/>
        <v>0</v>
      </c>
      <c r="W33" s="58"/>
      <c r="X33" s="59" t="str">
        <f t="shared" si="29"/>
        <v xml:space="preserve"> </v>
      </c>
      <c r="Y33" s="60">
        <f t="shared" si="30"/>
        <v>0</v>
      </c>
      <c r="Z33" s="61"/>
      <c r="AA33" s="62" t="str">
        <f t="shared" si="31"/>
        <v xml:space="preserve"> </v>
      </c>
      <c r="AB33" s="63">
        <f t="shared" si="32"/>
        <v>0</v>
      </c>
      <c r="AC33" s="121"/>
      <c r="AD33" s="122" t="str">
        <f t="shared" si="33"/>
        <v xml:space="preserve"> </v>
      </c>
      <c r="AE33" s="123">
        <f t="shared" si="34"/>
        <v>0</v>
      </c>
      <c r="AF33" s="39">
        <f t="shared" si="35"/>
        <v>0</v>
      </c>
      <c r="AG33" s="64">
        <f t="shared" si="36"/>
        <v>23</v>
      </c>
      <c r="AH33" s="39">
        <f t="shared" si="37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18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19"/>
        <v xml:space="preserve"> </v>
      </c>
      <c r="J34" s="45">
        <f t="shared" si="20"/>
        <v>0</v>
      </c>
      <c r="K34" s="46"/>
      <c r="L34" s="47" t="str">
        <f t="shared" si="21"/>
        <v xml:space="preserve"> </v>
      </c>
      <c r="M34" s="48">
        <f t="shared" si="22"/>
        <v>0</v>
      </c>
      <c r="N34" s="49"/>
      <c r="O34" s="50" t="str">
        <f t="shared" si="23"/>
        <v xml:space="preserve"> </v>
      </c>
      <c r="P34" s="51">
        <f t="shared" si="24"/>
        <v>0</v>
      </c>
      <c r="Q34" s="52"/>
      <c r="R34" s="53" t="str">
        <f t="shared" si="25"/>
        <v xml:space="preserve"> </v>
      </c>
      <c r="S34" s="54">
        <f t="shared" si="26"/>
        <v>0</v>
      </c>
      <c r="T34" s="55"/>
      <c r="U34" s="56" t="str">
        <f t="shared" si="27"/>
        <v xml:space="preserve"> </v>
      </c>
      <c r="V34" s="57">
        <f t="shared" si="28"/>
        <v>0</v>
      </c>
      <c r="W34" s="58"/>
      <c r="X34" s="59" t="str">
        <f t="shared" si="29"/>
        <v xml:space="preserve"> </v>
      </c>
      <c r="Y34" s="60">
        <f t="shared" si="30"/>
        <v>0</v>
      </c>
      <c r="Z34" s="61"/>
      <c r="AA34" s="62" t="str">
        <f t="shared" si="31"/>
        <v xml:space="preserve"> </v>
      </c>
      <c r="AB34" s="63">
        <f t="shared" si="32"/>
        <v>0</v>
      </c>
      <c r="AC34" s="121"/>
      <c r="AD34" s="122" t="str">
        <f t="shared" si="33"/>
        <v xml:space="preserve"> </v>
      </c>
      <c r="AE34" s="123">
        <f t="shared" si="34"/>
        <v>0</v>
      </c>
      <c r="AF34" s="39">
        <f t="shared" si="35"/>
        <v>0</v>
      </c>
      <c r="AG34" s="64">
        <f t="shared" si="36"/>
        <v>24</v>
      </c>
      <c r="AH34" s="39">
        <f t="shared" si="37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18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19"/>
        <v xml:space="preserve"> </v>
      </c>
      <c r="J35" s="45">
        <f t="shared" si="20"/>
        <v>0</v>
      </c>
      <c r="K35" s="46"/>
      <c r="L35" s="47" t="str">
        <f t="shared" si="21"/>
        <v xml:space="preserve"> </v>
      </c>
      <c r="M35" s="48">
        <f t="shared" si="22"/>
        <v>0</v>
      </c>
      <c r="N35" s="49"/>
      <c r="O35" s="50" t="str">
        <f t="shared" si="23"/>
        <v xml:space="preserve"> </v>
      </c>
      <c r="P35" s="51">
        <f t="shared" si="24"/>
        <v>0</v>
      </c>
      <c r="Q35" s="52"/>
      <c r="R35" s="53" t="str">
        <f t="shared" si="25"/>
        <v xml:space="preserve"> </v>
      </c>
      <c r="S35" s="54">
        <f t="shared" si="26"/>
        <v>0</v>
      </c>
      <c r="T35" s="55"/>
      <c r="U35" s="56" t="str">
        <f t="shared" si="27"/>
        <v xml:space="preserve"> </v>
      </c>
      <c r="V35" s="57">
        <f t="shared" si="28"/>
        <v>0</v>
      </c>
      <c r="W35" s="58"/>
      <c r="X35" s="59" t="str">
        <f t="shared" si="29"/>
        <v xml:space="preserve"> </v>
      </c>
      <c r="Y35" s="60">
        <f t="shared" si="30"/>
        <v>0</v>
      </c>
      <c r="Z35" s="61"/>
      <c r="AA35" s="62" t="str">
        <f t="shared" si="31"/>
        <v xml:space="preserve"> </v>
      </c>
      <c r="AB35" s="63">
        <f t="shared" si="32"/>
        <v>0</v>
      </c>
      <c r="AC35" s="121"/>
      <c r="AD35" s="122" t="str">
        <f t="shared" si="33"/>
        <v xml:space="preserve"> </v>
      </c>
      <c r="AE35" s="123">
        <f t="shared" si="34"/>
        <v>0</v>
      </c>
      <c r="AF35" s="39">
        <f t="shared" si="35"/>
        <v>0</v>
      </c>
      <c r="AG35" s="64">
        <f t="shared" si="36"/>
        <v>25</v>
      </c>
      <c r="AH35" s="39">
        <f t="shared" si="37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18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19"/>
        <v xml:space="preserve"> </v>
      </c>
      <c r="J36" s="45">
        <f t="shared" si="20"/>
        <v>0</v>
      </c>
      <c r="K36" s="46"/>
      <c r="L36" s="47" t="str">
        <f t="shared" si="21"/>
        <v xml:space="preserve"> </v>
      </c>
      <c r="M36" s="48">
        <f t="shared" si="22"/>
        <v>0</v>
      </c>
      <c r="N36" s="49"/>
      <c r="O36" s="50" t="str">
        <f t="shared" si="23"/>
        <v xml:space="preserve"> </v>
      </c>
      <c r="P36" s="51">
        <f t="shared" si="24"/>
        <v>0</v>
      </c>
      <c r="Q36" s="52"/>
      <c r="R36" s="53" t="str">
        <f t="shared" si="25"/>
        <v xml:space="preserve"> </v>
      </c>
      <c r="S36" s="54">
        <f t="shared" si="26"/>
        <v>0</v>
      </c>
      <c r="T36" s="55"/>
      <c r="U36" s="56" t="str">
        <f t="shared" si="27"/>
        <v xml:space="preserve"> </v>
      </c>
      <c r="V36" s="57">
        <f t="shared" si="28"/>
        <v>0</v>
      </c>
      <c r="W36" s="58"/>
      <c r="X36" s="59" t="str">
        <f t="shared" si="29"/>
        <v xml:space="preserve"> </v>
      </c>
      <c r="Y36" s="60">
        <f t="shared" si="30"/>
        <v>0</v>
      </c>
      <c r="Z36" s="61"/>
      <c r="AA36" s="62" t="str">
        <f t="shared" si="31"/>
        <v xml:space="preserve"> </v>
      </c>
      <c r="AB36" s="63">
        <f t="shared" si="32"/>
        <v>0</v>
      </c>
      <c r="AC36" s="121"/>
      <c r="AD36" s="122" t="str">
        <f t="shared" si="33"/>
        <v xml:space="preserve"> </v>
      </c>
      <c r="AE36" s="123">
        <f t="shared" si="34"/>
        <v>0</v>
      </c>
      <c r="AF36" s="39">
        <f t="shared" si="35"/>
        <v>0</v>
      </c>
      <c r="AG36" s="64">
        <f t="shared" si="36"/>
        <v>26</v>
      </c>
      <c r="AH36" s="39">
        <f t="shared" si="37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18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19"/>
        <v xml:space="preserve"> </v>
      </c>
      <c r="J37" s="45">
        <f t="shared" si="20"/>
        <v>0</v>
      </c>
      <c r="K37" s="46"/>
      <c r="L37" s="47" t="str">
        <f t="shared" si="21"/>
        <v xml:space="preserve"> </v>
      </c>
      <c r="M37" s="48">
        <f t="shared" si="22"/>
        <v>0</v>
      </c>
      <c r="N37" s="49"/>
      <c r="O37" s="50" t="str">
        <f t="shared" si="23"/>
        <v xml:space="preserve"> </v>
      </c>
      <c r="P37" s="51">
        <f t="shared" si="24"/>
        <v>0</v>
      </c>
      <c r="Q37" s="52"/>
      <c r="R37" s="53" t="str">
        <f t="shared" si="25"/>
        <v xml:space="preserve"> </v>
      </c>
      <c r="S37" s="54">
        <f t="shared" si="26"/>
        <v>0</v>
      </c>
      <c r="T37" s="55"/>
      <c r="U37" s="56" t="str">
        <f t="shared" si="27"/>
        <v xml:space="preserve"> </v>
      </c>
      <c r="V37" s="57">
        <f t="shared" si="28"/>
        <v>0</v>
      </c>
      <c r="W37" s="58"/>
      <c r="X37" s="59" t="str">
        <f t="shared" si="29"/>
        <v xml:space="preserve"> </v>
      </c>
      <c r="Y37" s="60">
        <f t="shared" si="30"/>
        <v>0</v>
      </c>
      <c r="Z37" s="61"/>
      <c r="AA37" s="62" t="str">
        <f t="shared" si="31"/>
        <v xml:space="preserve"> </v>
      </c>
      <c r="AB37" s="63">
        <f t="shared" si="32"/>
        <v>0</v>
      </c>
      <c r="AC37" s="121"/>
      <c r="AD37" s="122" t="str">
        <f t="shared" si="33"/>
        <v xml:space="preserve"> </v>
      </c>
      <c r="AE37" s="123">
        <f t="shared" si="34"/>
        <v>0</v>
      </c>
      <c r="AF37" s="39">
        <f t="shared" si="35"/>
        <v>0</v>
      </c>
      <c r="AG37" s="64">
        <f t="shared" si="36"/>
        <v>27</v>
      </c>
      <c r="AH37" s="39">
        <f t="shared" si="37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18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19"/>
        <v xml:space="preserve"> </v>
      </c>
      <c r="J38" s="45">
        <f t="shared" si="20"/>
        <v>0</v>
      </c>
      <c r="K38" s="46"/>
      <c r="L38" s="47" t="str">
        <f t="shared" si="21"/>
        <v xml:space="preserve"> </v>
      </c>
      <c r="M38" s="48">
        <f t="shared" si="22"/>
        <v>0</v>
      </c>
      <c r="N38" s="49"/>
      <c r="O38" s="50" t="str">
        <f t="shared" si="23"/>
        <v xml:space="preserve"> </v>
      </c>
      <c r="P38" s="51">
        <f t="shared" si="24"/>
        <v>0</v>
      </c>
      <c r="Q38" s="52"/>
      <c r="R38" s="53" t="str">
        <f t="shared" si="25"/>
        <v xml:space="preserve"> </v>
      </c>
      <c r="S38" s="54">
        <f t="shared" si="26"/>
        <v>0</v>
      </c>
      <c r="T38" s="55"/>
      <c r="U38" s="56" t="str">
        <f t="shared" si="27"/>
        <v xml:space="preserve"> </v>
      </c>
      <c r="V38" s="57">
        <f t="shared" si="28"/>
        <v>0</v>
      </c>
      <c r="W38" s="58"/>
      <c r="X38" s="59" t="str">
        <f t="shared" si="29"/>
        <v xml:space="preserve"> </v>
      </c>
      <c r="Y38" s="60">
        <f t="shared" si="30"/>
        <v>0</v>
      </c>
      <c r="Z38" s="61"/>
      <c r="AA38" s="62" t="str">
        <f t="shared" si="31"/>
        <v xml:space="preserve"> </v>
      </c>
      <c r="AB38" s="63">
        <f t="shared" si="32"/>
        <v>0</v>
      </c>
      <c r="AC38" s="121"/>
      <c r="AD38" s="122" t="str">
        <f t="shared" si="33"/>
        <v xml:space="preserve"> </v>
      </c>
      <c r="AE38" s="123">
        <f t="shared" si="34"/>
        <v>0</v>
      </c>
      <c r="AF38" s="39">
        <f t="shared" si="35"/>
        <v>0</v>
      </c>
      <c r="AG38" s="64">
        <f t="shared" si="36"/>
        <v>28</v>
      </c>
      <c r="AH38" s="39">
        <f t="shared" si="37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18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19"/>
        <v xml:space="preserve"> </v>
      </c>
      <c r="J39" s="45">
        <f t="shared" si="20"/>
        <v>0</v>
      </c>
      <c r="K39" s="46"/>
      <c r="L39" s="47" t="str">
        <f t="shared" si="21"/>
        <v xml:space="preserve"> </v>
      </c>
      <c r="M39" s="48">
        <f t="shared" si="22"/>
        <v>0</v>
      </c>
      <c r="N39" s="49"/>
      <c r="O39" s="50" t="str">
        <f t="shared" si="23"/>
        <v xml:space="preserve"> </v>
      </c>
      <c r="P39" s="51">
        <f t="shared" si="24"/>
        <v>0</v>
      </c>
      <c r="Q39" s="52"/>
      <c r="R39" s="53" t="str">
        <f t="shared" si="25"/>
        <v xml:space="preserve"> </v>
      </c>
      <c r="S39" s="54">
        <f t="shared" si="26"/>
        <v>0</v>
      </c>
      <c r="T39" s="55"/>
      <c r="U39" s="56" t="str">
        <f t="shared" si="27"/>
        <v xml:space="preserve"> </v>
      </c>
      <c r="V39" s="57">
        <f t="shared" si="28"/>
        <v>0</v>
      </c>
      <c r="W39" s="58"/>
      <c r="X39" s="59" t="str">
        <f t="shared" si="29"/>
        <v xml:space="preserve"> </v>
      </c>
      <c r="Y39" s="60">
        <f t="shared" si="30"/>
        <v>0</v>
      </c>
      <c r="Z39" s="61"/>
      <c r="AA39" s="62" t="str">
        <f t="shared" si="31"/>
        <v xml:space="preserve"> </v>
      </c>
      <c r="AB39" s="63">
        <f t="shared" si="32"/>
        <v>0</v>
      </c>
      <c r="AC39" s="121"/>
      <c r="AD39" s="122" t="str">
        <f t="shared" si="33"/>
        <v xml:space="preserve"> </v>
      </c>
      <c r="AE39" s="123">
        <f t="shared" si="34"/>
        <v>0</v>
      </c>
      <c r="AF39" s="39">
        <f t="shared" si="35"/>
        <v>0</v>
      </c>
      <c r="AG39" s="64">
        <f t="shared" si="36"/>
        <v>29</v>
      </c>
      <c r="AH39" s="39">
        <f t="shared" si="37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18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19"/>
        <v xml:space="preserve"> </v>
      </c>
      <c r="J40" s="45">
        <f t="shared" si="20"/>
        <v>0</v>
      </c>
      <c r="K40" s="46"/>
      <c r="L40" s="47" t="str">
        <f t="shared" si="21"/>
        <v xml:space="preserve"> </v>
      </c>
      <c r="M40" s="48">
        <f t="shared" si="22"/>
        <v>0</v>
      </c>
      <c r="N40" s="49"/>
      <c r="O40" s="50" t="str">
        <f t="shared" si="23"/>
        <v xml:space="preserve"> </v>
      </c>
      <c r="P40" s="51">
        <f t="shared" si="24"/>
        <v>0</v>
      </c>
      <c r="Q40" s="52"/>
      <c r="R40" s="53" t="str">
        <f t="shared" si="25"/>
        <v xml:space="preserve"> </v>
      </c>
      <c r="S40" s="54">
        <f t="shared" si="26"/>
        <v>0</v>
      </c>
      <c r="T40" s="55"/>
      <c r="U40" s="56" t="str">
        <f t="shared" si="27"/>
        <v xml:space="preserve"> </v>
      </c>
      <c r="V40" s="57">
        <f t="shared" si="28"/>
        <v>0</v>
      </c>
      <c r="W40" s="58"/>
      <c r="X40" s="59" t="str">
        <f t="shared" si="29"/>
        <v xml:space="preserve"> </v>
      </c>
      <c r="Y40" s="60">
        <f t="shared" si="30"/>
        <v>0</v>
      </c>
      <c r="Z40" s="61"/>
      <c r="AA40" s="62" t="str">
        <f t="shared" si="31"/>
        <v xml:space="preserve"> </v>
      </c>
      <c r="AB40" s="63">
        <f t="shared" si="32"/>
        <v>0</v>
      </c>
      <c r="AC40" s="121"/>
      <c r="AD40" s="122" t="str">
        <f t="shared" si="33"/>
        <v xml:space="preserve"> </v>
      </c>
      <c r="AE40" s="123">
        <f t="shared" si="34"/>
        <v>0</v>
      </c>
      <c r="AF40" s="39">
        <f t="shared" si="35"/>
        <v>0</v>
      </c>
      <c r="AG40" s="64">
        <f t="shared" si="36"/>
        <v>30</v>
      </c>
      <c r="AH40" s="39">
        <f t="shared" si="37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18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19"/>
        <v xml:space="preserve"> </v>
      </c>
      <c r="J41" s="45">
        <f t="shared" si="20"/>
        <v>0</v>
      </c>
      <c r="K41" s="46"/>
      <c r="L41" s="47" t="str">
        <f t="shared" si="21"/>
        <v xml:space="preserve"> </v>
      </c>
      <c r="M41" s="48">
        <f t="shared" si="22"/>
        <v>0</v>
      </c>
      <c r="N41" s="49"/>
      <c r="O41" s="50" t="str">
        <f t="shared" si="23"/>
        <v xml:space="preserve"> </v>
      </c>
      <c r="P41" s="51">
        <f t="shared" si="24"/>
        <v>0</v>
      </c>
      <c r="Q41" s="52"/>
      <c r="R41" s="53" t="str">
        <f t="shared" si="25"/>
        <v xml:space="preserve"> </v>
      </c>
      <c r="S41" s="54">
        <f t="shared" si="26"/>
        <v>0</v>
      </c>
      <c r="T41" s="55"/>
      <c r="U41" s="56" t="str">
        <f t="shared" si="27"/>
        <v xml:space="preserve"> </v>
      </c>
      <c r="V41" s="57">
        <f t="shared" si="28"/>
        <v>0</v>
      </c>
      <c r="W41" s="58"/>
      <c r="X41" s="59" t="str">
        <f t="shared" si="29"/>
        <v xml:space="preserve"> </v>
      </c>
      <c r="Y41" s="60">
        <f t="shared" si="30"/>
        <v>0</v>
      </c>
      <c r="Z41" s="61"/>
      <c r="AA41" s="62" t="str">
        <f t="shared" si="31"/>
        <v xml:space="preserve"> </v>
      </c>
      <c r="AB41" s="63">
        <f t="shared" si="32"/>
        <v>0</v>
      </c>
      <c r="AC41" s="121"/>
      <c r="AD41" s="122" t="str">
        <f t="shared" si="33"/>
        <v xml:space="preserve"> </v>
      </c>
      <c r="AE41" s="123">
        <f t="shared" si="34"/>
        <v>0</v>
      </c>
      <c r="AF41" s="39">
        <f t="shared" si="35"/>
        <v>0</v>
      </c>
      <c r="AG41" s="64">
        <f t="shared" si="36"/>
        <v>31</v>
      </c>
      <c r="AH41" s="39">
        <f t="shared" si="37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18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19"/>
        <v xml:space="preserve"> </v>
      </c>
      <c r="J42" s="45">
        <f t="shared" si="20"/>
        <v>0</v>
      </c>
      <c r="K42" s="46"/>
      <c r="L42" s="47" t="str">
        <f t="shared" si="21"/>
        <v xml:space="preserve"> </v>
      </c>
      <c r="M42" s="48">
        <f t="shared" si="22"/>
        <v>0</v>
      </c>
      <c r="N42" s="49"/>
      <c r="O42" s="50" t="str">
        <f t="shared" si="23"/>
        <v xml:space="preserve"> </v>
      </c>
      <c r="P42" s="51">
        <f t="shared" si="24"/>
        <v>0</v>
      </c>
      <c r="Q42" s="52"/>
      <c r="R42" s="53" t="str">
        <f t="shared" si="25"/>
        <v xml:space="preserve"> </v>
      </c>
      <c r="S42" s="54">
        <f t="shared" si="26"/>
        <v>0</v>
      </c>
      <c r="T42" s="55"/>
      <c r="U42" s="56" t="str">
        <f t="shared" si="27"/>
        <v xml:space="preserve"> </v>
      </c>
      <c r="V42" s="57">
        <f t="shared" si="28"/>
        <v>0</v>
      </c>
      <c r="W42" s="58"/>
      <c r="X42" s="59" t="str">
        <f t="shared" si="29"/>
        <v xml:space="preserve"> </v>
      </c>
      <c r="Y42" s="60">
        <f t="shared" si="30"/>
        <v>0</v>
      </c>
      <c r="Z42" s="61"/>
      <c r="AA42" s="62" t="str">
        <f t="shared" si="31"/>
        <v xml:space="preserve"> </v>
      </c>
      <c r="AB42" s="63">
        <f t="shared" si="32"/>
        <v>0</v>
      </c>
      <c r="AC42" s="121"/>
      <c r="AD42" s="122" t="str">
        <f t="shared" si="33"/>
        <v xml:space="preserve"> </v>
      </c>
      <c r="AE42" s="123">
        <f t="shared" si="34"/>
        <v>0</v>
      </c>
      <c r="AF42" s="39">
        <f t="shared" si="35"/>
        <v>0</v>
      </c>
      <c r="AG42" s="64">
        <f t="shared" si="36"/>
        <v>32</v>
      </c>
      <c r="AH42" s="39">
        <f t="shared" si="37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18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9"/>
        <v xml:space="preserve"> </v>
      </c>
      <c r="J43" s="45">
        <f t="shared" si="20"/>
        <v>0</v>
      </c>
      <c r="K43" s="46"/>
      <c r="L43" s="47" t="str">
        <f t="shared" si="21"/>
        <v xml:space="preserve"> </v>
      </c>
      <c r="M43" s="48">
        <f t="shared" si="22"/>
        <v>0</v>
      </c>
      <c r="N43" s="49"/>
      <c r="O43" s="50" t="str">
        <f t="shared" si="23"/>
        <v xml:space="preserve"> </v>
      </c>
      <c r="P43" s="51">
        <f t="shared" si="24"/>
        <v>0</v>
      </c>
      <c r="Q43" s="52"/>
      <c r="R43" s="53" t="str">
        <f t="shared" si="25"/>
        <v xml:space="preserve"> </v>
      </c>
      <c r="S43" s="54">
        <f t="shared" si="26"/>
        <v>0</v>
      </c>
      <c r="T43" s="55"/>
      <c r="U43" s="56" t="str">
        <f t="shared" si="27"/>
        <v xml:space="preserve"> </v>
      </c>
      <c r="V43" s="57">
        <f t="shared" si="28"/>
        <v>0</v>
      </c>
      <c r="W43" s="58"/>
      <c r="X43" s="59" t="str">
        <f t="shared" si="29"/>
        <v xml:space="preserve"> </v>
      </c>
      <c r="Y43" s="60">
        <f t="shared" si="30"/>
        <v>0</v>
      </c>
      <c r="Z43" s="61"/>
      <c r="AA43" s="62" t="str">
        <f t="shared" si="31"/>
        <v xml:space="preserve"> </v>
      </c>
      <c r="AB43" s="63">
        <f t="shared" si="32"/>
        <v>0</v>
      </c>
      <c r="AC43" s="121"/>
      <c r="AD43" s="122" t="str">
        <f t="shared" si="33"/>
        <v xml:space="preserve"> </v>
      </c>
      <c r="AE43" s="123">
        <f t="shared" si="34"/>
        <v>0</v>
      </c>
      <c r="AF43" s="39">
        <f t="shared" si="35"/>
        <v>0</v>
      </c>
      <c r="AG43" s="64">
        <f t="shared" si="36"/>
        <v>33</v>
      </c>
      <c r="AH43" s="39">
        <f t="shared" si="37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8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9"/>
        <v xml:space="preserve"> </v>
      </c>
      <c r="J44" s="45">
        <f t="shared" si="20"/>
        <v>0</v>
      </c>
      <c r="K44" s="46"/>
      <c r="L44" s="47" t="str">
        <f t="shared" si="21"/>
        <v xml:space="preserve"> </v>
      </c>
      <c r="M44" s="48">
        <f t="shared" si="22"/>
        <v>0</v>
      </c>
      <c r="N44" s="49"/>
      <c r="O44" s="50" t="str">
        <f t="shared" si="23"/>
        <v xml:space="preserve"> </v>
      </c>
      <c r="P44" s="51">
        <f t="shared" si="24"/>
        <v>0</v>
      </c>
      <c r="Q44" s="52"/>
      <c r="R44" s="53" t="str">
        <f t="shared" si="25"/>
        <v xml:space="preserve"> </v>
      </c>
      <c r="S44" s="54">
        <f t="shared" si="26"/>
        <v>0</v>
      </c>
      <c r="T44" s="55"/>
      <c r="U44" s="56" t="str">
        <f t="shared" si="27"/>
        <v xml:space="preserve"> </v>
      </c>
      <c r="V44" s="57">
        <f t="shared" si="28"/>
        <v>0</v>
      </c>
      <c r="W44" s="58"/>
      <c r="X44" s="59" t="str">
        <f t="shared" si="29"/>
        <v xml:space="preserve"> </v>
      </c>
      <c r="Y44" s="60">
        <f t="shared" si="30"/>
        <v>0</v>
      </c>
      <c r="Z44" s="61"/>
      <c r="AA44" s="62" t="str">
        <f t="shared" si="31"/>
        <v xml:space="preserve"> </v>
      </c>
      <c r="AB44" s="63">
        <f t="shared" si="32"/>
        <v>0</v>
      </c>
      <c r="AC44" s="121"/>
      <c r="AD44" s="122" t="str">
        <f t="shared" si="33"/>
        <v xml:space="preserve"> </v>
      </c>
      <c r="AE44" s="123">
        <f t="shared" si="34"/>
        <v>0</v>
      </c>
      <c r="AF44" s="39">
        <f t="shared" si="35"/>
        <v>0</v>
      </c>
      <c r="AG44" s="64">
        <f t="shared" si="36"/>
        <v>34</v>
      </c>
      <c r="AH44" s="39">
        <f t="shared" si="37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8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9"/>
        <v xml:space="preserve"> </v>
      </c>
      <c r="J45" s="45">
        <f t="shared" si="20"/>
        <v>0</v>
      </c>
      <c r="K45" s="46"/>
      <c r="L45" s="47" t="str">
        <f t="shared" si="21"/>
        <v xml:space="preserve"> </v>
      </c>
      <c r="M45" s="48">
        <f t="shared" si="22"/>
        <v>0</v>
      </c>
      <c r="N45" s="49"/>
      <c r="O45" s="50" t="str">
        <f t="shared" si="23"/>
        <v xml:space="preserve"> </v>
      </c>
      <c r="P45" s="51">
        <f t="shared" si="24"/>
        <v>0</v>
      </c>
      <c r="Q45" s="52"/>
      <c r="R45" s="53" t="str">
        <f t="shared" si="25"/>
        <v xml:space="preserve"> </v>
      </c>
      <c r="S45" s="54">
        <f t="shared" si="26"/>
        <v>0</v>
      </c>
      <c r="T45" s="55"/>
      <c r="U45" s="56" t="str">
        <f t="shared" si="27"/>
        <v xml:space="preserve"> </v>
      </c>
      <c r="V45" s="57">
        <f t="shared" si="28"/>
        <v>0</v>
      </c>
      <c r="W45" s="58"/>
      <c r="X45" s="59" t="str">
        <f t="shared" si="29"/>
        <v xml:space="preserve"> </v>
      </c>
      <c r="Y45" s="60">
        <f t="shared" si="30"/>
        <v>0</v>
      </c>
      <c r="Z45" s="61"/>
      <c r="AA45" s="62" t="str">
        <f t="shared" si="31"/>
        <v xml:space="preserve"> </v>
      </c>
      <c r="AB45" s="63">
        <f t="shared" si="32"/>
        <v>0</v>
      </c>
      <c r="AC45" s="121"/>
      <c r="AD45" s="122" t="str">
        <f t="shared" si="33"/>
        <v xml:space="preserve"> </v>
      </c>
      <c r="AE45" s="123">
        <f t="shared" si="34"/>
        <v>0</v>
      </c>
      <c r="AF45" s="39">
        <f t="shared" si="35"/>
        <v>0</v>
      </c>
      <c r="AG45" s="64">
        <f t="shared" si="36"/>
        <v>35</v>
      </c>
      <c r="AH45" s="39">
        <f t="shared" si="37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8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9"/>
        <v xml:space="preserve"> </v>
      </c>
      <c r="J46" s="45">
        <f t="shared" si="20"/>
        <v>0</v>
      </c>
      <c r="K46" s="46"/>
      <c r="L46" s="47" t="str">
        <f t="shared" si="21"/>
        <v xml:space="preserve"> </v>
      </c>
      <c r="M46" s="48">
        <f t="shared" si="22"/>
        <v>0</v>
      </c>
      <c r="N46" s="49"/>
      <c r="O46" s="50" t="str">
        <f t="shared" si="23"/>
        <v xml:space="preserve"> </v>
      </c>
      <c r="P46" s="51">
        <f t="shared" si="24"/>
        <v>0</v>
      </c>
      <c r="Q46" s="52"/>
      <c r="R46" s="53" t="str">
        <f t="shared" si="25"/>
        <v xml:space="preserve"> </v>
      </c>
      <c r="S46" s="54">
        <f t="shared" si="26"/>
        <v>0</v>
      </c>
      <c r="T46" s="55"/>
      <c r="U46" s="56" t="str">
        <f t="shared" si="27"/>
        <v xml:space="preserve"> </v>
      </c>
      <c r="V46" s="57">
        <f t="shared" si="28"/>
        <v>0</v>
      </c>
      <c r="W46" s="58"/>
      <c r="X46" s="59" t="str">
        <f t="shared" si="29"/>
        <v xml:space="preserve"> </v>
      </c>
      <c r="Y46" s="60">
        <f t="shared" si="30"/>
        <v>0</v>
      </c>
      <c r="Z46" s="61"/>
      <c r="AA46" s="62" t="str">
        <f t="shared" si="31"/>
        <v xml:space="preserve"> </v>
      </c>
      <c r="AB46" s="63">
        <f t="shared" si="32"/>
        <v>0</v>
      </c>
      <c r="AC46" s="121"/>
      <c r="AD46" s="122" t="str">
        <f t="shared" si="33"/>
        <v xml:space="preserve"> </v>
      </c>
      <c r="AE46" s="123">
        <f t="shared" si="34"/>
        <v>0</v>
      </c>
      <c r="AF46" s="39">
        <f t="shared" si="35"/>
        <v>0</v>
      </c>
      <c r="AG46" s="64">
        <f t="shared" si="36"/>
        <v>36</v>
      </c>
      <c r="AH46" s="39">
        <f t="shared" si="37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20"/>
        <v>0</v>
      </c>
      <c r="K47" s="46"/>
      <c r="L47" s="47" t="str">
        <f t="shared" si="21"/>
        <v xml:space="preserve"> </v>
      </c>
      <c r="M47" s="48">
        <f t="shared" si="22"/>
        <v>0</v>
      </c>
      <c r="N47" s="49"/>
      <c r="O47" s="50" t="str">
        <f t="shared" si="23"/>
        <v xml:space="preserve"> </v>
      </c>
      <c r="P47" s="51">
        <f t="shared" si="24"/>
        <v>0</v>
      </c>
      <c r="Q47" s="52"/>
      <c r="R47" s="53" t="str">
        <f t="shared" si="25"/>
        <v xml:space="preserve"> </v>
      </c>
      <c r="S47" s="54">
        <f t="shared" si="26"/>
        <v>0</v>
      </c>
      <c r="T47" s="55"/>
      <c r="U47" s="56" t="str">
        <f t="shared" si="27"/>
        <v xml:space="preserve"> </v>
      </c>
      <c r="V47" s="57">
        <f t="shared" si="28"/>
        <v>0</v>
      </c>
      <c r="W47" s="58"/>
      <c r="X47" s="59" t="str">
        <f t="shared" si="29"/>
        <v xml:space="preserve"> </v>
      </c>
      <c r="Y47" s="60">
        <f t="shared" si="30"/>
        <v>0</v>
      </c>
      <c r="Z47" s="61"/>
      <c r="AA47" s="62" t="str">
        <f t="shared" si="31"/>
        <v xml:space="preserve"> </v>
      </c>
      <c r="AB47" s="63">
        <f t="shared" si="32"/>
        <v>0</v>
      </c>
      <c r="AC47" s="121"/>
      <c r="AD47" s="122" t="str">
        <f t="shared" si="33"/>
        <v xml:space="preserve"> </v>
      </c>
      <c r="AE47" s="123">
        <f t="shared" si="34"/>
        <v>0</v>
      </c>
      <c r="AF47" s="39">
        <f t="shared" si="35"/>
        <v>0</v>
      </c>
      <c r="AG47" s="64">
        <f t="shared" si="36"/>
        <v>37</v>
      </c>
      <c r="AH47" s="39">
        <f t="shared" si="37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20"/>
        <v>0</v>
      </c>
      <c r="K48" s="46"/>
      <c r="L48" s="47" t="str">
        <f t="shared" si="21"/>
        <v xml:space="preserve"> </v>
      </c>
      <c r="M48" s="48">
        <f t="shared" si="22"/>
        <v>0</v>
      </c>
      <c r="N48" s="49"/>
      <c r="O48" s="50" t="str">
        <f t="shared" si="23"/>
        <v xml:space="preserve"> </v>
      </c>
      <c r="P48" s="51">
        <f t="shared" si="24"/>
        <v>0</v>
      </c>
      <c r="Q48" s="52"/>
      <c r="R48" s="53" t="str">
        <f t="shared" si="25"/>
        <v xml:space="preserve"> </v>
      </c>
      <c r="S48" s="54">
        <f t="shared" si="26"/>
        <v>0</v>
      </c>
      <c r="T48" s="55"/>
      <c r="U48" s="56" t="str">
        <f t="shared" si="27"/>
        <v xml:space="preserve"> </v>
      </c>
      <c r="V48" s="57">
        <f t="shared" si="28"/>
        <v>0</v>
      </c>
      <c r="W48" s="58"/>
      <c r="X48" s="59" t="str">
        <f t="shared" si="29"/>
        <v xml:space="preserve"> </v>
      </c>
      <c r="Y48" s="60">
        <f t="shared" si="30"/>
        <v>0</v>
      </c>
      <c r="Z48" s="61"/>
      <c r="AA48" s="62" t="str">
        <f t="shared" si="31"/>
        <v xml:space="preserve"> </v>
      </c>
      <c r="AB48" s="63">
        <f t="shared" si="32"/>
        <v>0</v>
      </c>
      <c r="AC48" s="121"/>
      <c r="AD48" s="122" t="str">
        <f t="shared" si="33"/>
        <v xml:space="preserve"> </v>
      </c>
      <c r="AE48" s="123">
        <f t="shared" si="34"/>
        <v>0</v>
      </c>
      <c r="AF48" s="39">
        <f t="shared" si="35"/>
        <v>0</v>
      </c>
      <c r="AG48" s="64">
        <f t="shared" si="36"/>
        <v>38</v>
      </c>
      <c r="AH48" s="39">
        <f t="shared" si="37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20"/>
        <v>0</v>
      </c>
      <c r="K49" s="46"/>
      <c r="L49" s="47" t="str">
        <f t="shared" si="21"/>
        <v xml:space="preserve"> </v>
      </c>
      <c r="M49" s="48">
        <f t="shared" si="22"/>
        <v>0</v>
      </c>
      <c r="N49" s="49"/>
      <c r="O49" s="50" t="str">
        <f t="shared" si="23"/>
        <v xml:space="preserve"> </v>
      </c>
      <c r="P49" s="51">
        <f t="shared" si="24"/>
        <v>0</v>
      </c>
      <c r="Q49" s="52"/>
      <c r="R49" s="53" t="str">
        <f t="shared" si="25"/>
        <v xml:space="preserve"> </v>
      </c>
      <c r="S49" s="54">
        <f t="shared" si="26"/>
        <v>0</v>
      </c>
      <c r="T49" s="55"/>
      <c r="U49" s="56" t="str">
        <f t="shared" si="27"/>
        <v xml:space="preserve"> </v>
      </c>
      <c r="V49" s="57">
        <f t="shared" si="28"/>
        <v>0</v>
      </c>
      <c r="W49" s="58"/>
      <c r="X49" s="59" t="str">
        <f t="shared" si="29"/>
        <v xml:space="preserve"> </v>
      </c>
      <c r="Y49" s="60">
        <f t="shared" si="30"/>
        <v>0</v>
      </c>
      <c r="Z49" s="61"/>
      <c r="AA49" s="62" t="str">
        <f t="shared" si="31"/>
        <v xml:space="preserve"> </v>
      </c>
      <c r="AB49" s="63">
        <f t="shared" si="32"/>
        <v>0</v>
      </c>
      <c r="AC49" s="121"/>
      <c r="AD49" s="122" t="str">
        <f t="shared" si="33"/>
        <v xml:space="preserve"> </v>
      </c>
      <c r="AE49" s="123">
        <f t="shared" si="34"/>
        <v>0</v>
      </c>
      <c r="AF49" s="39">
        <f t="shared" si="35"/>
        <v>0</v>
      </c>
      <c r="AG49" s="64">
        <f t="shared" si="36"/>
        <v>39</v>
      </c>
      <c r="AH49" s="39">
        <f t="shared" si="37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23"/>
        <v xml:space="preserve"> </v>
      </c>
      <c r="P50" s="51">
        <f t="shared" si="24"/>
        <v>0</v>
      </c>
      <c r="Q50" s="52"/>
      <c r="R50" s="53" t="str">
        <f t="shared" si="25"/>
        <v xml:space="preserve"> </v>
      </c>
      <c r="S50" s="54">
        <f t="shared" si="26"/>
        <v>0</v>
      </c>
      <c r="T50" s="55"/>
      <c r="U50" s="56" t="str">
        <f t="shared" si="27"/>
        <v xml:space="preserve"> </v>
      </c>
      <c r="V50" s="57">
        <f t="shared" si="28"/>
        <v>0</v>
      </c>
      <c r="W50" s="58"/>
      <c r="X50" s="59" t="str">
        <f t="shared" si="29"/>
        <v xml:space="preserve"> </v>
      </c>
      <c r="Y50" s="60">
        <f t="shared" si="30"/>
        <v>0</v>
      </c>
      <c r="Z50" s="61"/>
      <c r="AA50" s="62" t="str">
        <f t="shared" si="31"/>
        <v xml:space="preserve"> </v>
      </c>
      <c r="AB50" s="63">
        <f t="shared" si="32"/>
        <v>0</v>
      </c>
      <c r="AC50" s="121"/>
      <c r="AD50" s="122" t="str">
        <f t="shared" si="33"/>
        <v xml:space="preserve"> </v>
      </c>
      <c r="AE50" s="123">
        <f t="shared" si="34"/>
        <v>0</v>
      </c>
      <c r="AF50" s="39">
        <f t="shared" si="35"/>
        <v>0</v>
      </c>
      <c r="AG50" s="64">
        <f t="shared" si="36"/>
        <v>40</v>
      </c>
      <c r="AH50" s="39">
        <f t="shared" si="37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23"/>
        <v xml:space="preserve"> </v>
      </c>
      <c r="P51" s="51">
        <f t="shared" si="24"/>
        <v>0</v>
      </c>
      <c r="Q51" s="52"/>
      <c r="R51" s="53" t="str">
        <f t="shared" si="25"/>
        <v xml:space="preserve"> </v>
      </c>
      <c r="S51" s="54">
        <f t="shared" si="26"/>
        <v>0</v>
      </c>
      <c r="T51" s="55"/>
      <c r="U51" s="56" t="str">
        <f t="shared" si="27"/>
        <v xml:space="preserve"> </v>
      </c>
      <c r="V51" s="57">
        <f t="shared" si="28"/>
        <v>0</v>
      </c>
      <c r="W51" s="58"/>
      <c r="X51" s="59" t="str">
        <f t="shared" si="29"/>
        <v xml:space="preserve"> </v>
      </c>
      <c r="Y51" s="60">
        <f t="shared" si="30"/>
        <v>0</v>
      </c>
      <c r="Z51" s="61"/>
      <c r="AA51" s="62" t="str">
        <f t="shared" si="31"/>
        <v xml:space="preserve"> </v>
      </c>
      <c r="AB51" s="63">
        <f t="shared" si="32"/>
        <v>0</v>
      </c>
      <c r="AC51" s="121"/>
      <c r="AD51" s="122" t="str">
        <f t="shared" si="33"/>
        <v xml:space="preserve"> </v>
      </c>
      <c r="AE51" s="123">
        <f t="shared" si="34"/>
        <v>0</v>
      </c>
      <c r="AF51" s="39">
        <f t="shared" si="35"/>
        <v>0</v>
      </c>
      <c r="AG51" s="64">
        <f t="shared" si="36"/>
        <v>41</v>
      </c>
      <c r="AH51" s="39">
        <f t="shared" si="37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23"/>
        <v xml:space="preserve"> </v>
      </c>
      <c r="P52" s="51">
        <f t="shared" si="24"/>
        <v>0</v>
      </c>
      <c r="Q52" s="52"/>
      <c r="R52" s="53" t="str">
        <f t="shared" si="25"/>
        <v xml:space="preserve"> </v>
      </c>
      <c r="S52" s="54">
        <f t="shared" si="26"/>
        <v>0</v>
      </c>
      <c r="T52" s="55"/>
      <c r="U52" s="56" t="str">
        <f t="shared" si="27"/>
        <v xml:space="preserve"> </v>
      </c>
      <c r="V52" s="57">
        <f t="shared" si="28"/>
        <v>0</v>
      </c>
      <c r="W52" s="58"/>
      <c r="X52" s="59" t="str">
        <f t="shared" si="29"/>
        <v xml:space="preserve"> </v>
      </c>
      <c r="Y52" s="60">
        <f t="shared" si="30"/>
        <v>0</v>
      </c>
      <c r="Z52" s="61"/>
      <c r="AA52" s="62" t="str">
        <f t="shared" si="31"/>
        <v xml:space="preserve"> </v>
      </c>
      <c r="AB52" s="63">
        <f t="shared" si="32"/>
        <v>0</v>
      </c>
      <c r="AC52" s="121"/>
      <c r="AD52" s="122" t="str">
        <f t="shared" si="33"/>
        <v xml:space="preserve"> </v>
      </c>
      <c r="AE52" s="123">
        <f t="shared" si="34"/>
        <v>0</v>
      </c>
      <c r="AF52" s="39">
        <f t="shared" si="35"/>
        <v>0</v>
      </c>
      <c r="AG52" s="64">
        <f t="shared" si="36"/>
        <v>42</v>
      </c>
      <c r="AH52" s="39">
        <f t="shared" si="37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23"/>
        <v xml:space="preserve"> </v>
      </c>
      <c r="P53" s="51">
        <f t="shared" si="24"/>
        <v>0</v>
      </c>
      <c r="Q53" s="52"/>
      <c r="R53" s="53" t="str">
        <f t="shared" si="25"/>
        <v xml:space="preserve"> </v>
      </c>
      <c r="S53" s="54">
        <f t="shared" si="26"/>
        <v>0</v>
      </c>
      <c r="T53" s="55"/>
      <c r="U53" s="56" t="str">
        <f t="shared" si="27"/>
        <v xml:space="preserve"> </v>
      </c>
      <c r="V53" s="57">
        <f t="shared" si="28"/>
        <v>0</v>
      </c>
      <c r="W53" s="58"/>
      <c r="X53" s="59" t="str">
        <f t="shared" si="29"/>
        <v xml:space="preserve"> </v>
      </c>
      <c r="Y53" s="60">
        <f t="shared" si="30"/>
        <v>0</v>
      </c>
      <c r="Z53" s="61"/>
      <c r="AA53" s="62" t="str">
        <f t="shared" si="31"/>
        <v xml:space="preserve"> </v>
      </c>
      <c r="AB53" s="63">
        <f t="shared" si="32"/>
        <v>0</v>
      </c>
      <c r="AC53" s="121"/>
      <c r="AD53" s="122" t="str">
        <f t="shared" si="33"/>
        <v xml:space="preserve"> </v>
      </c>
      <c r="AE53" s="123">
        <f t="shared" si="34"/>
        <v>0</v>
      </c>
      <c r="AF53" s="39">
        <f t="shared" si="35"/>
        <v>0</v>
      </c>
      <c r="AG53" s="64">
        <f t="shared" si="36"/>
        <v>43</v>
      </c>
      <c r="AH53" s="39">
        <f t="shared" si="37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23"/>
        <v xml:space="preserve"> </v>
      </c>
      <c r="P54" s="51">
        <f t="shared" si="24"/>
        <v>0</v>
      </c>
      <c r="Q54" s="52"/>
      <c r="R54" s="53" t="str">
        <f t="shared" si="25"/>
        <v xml:space="preserve"> </v>
      </c>
      <c r="S54" s="54">
        <f t="shared" si="26"/>
        <v>0</v>
      </c>
      <c r="T54" s="55"/>
      <c r="U54" s="56" t="str">
        <f t="shared" si="27"/>
        <v xml:space="preserve"> </v>
      </c>
      <c r="V54" s="57">
        <f t="shared" si="28"/>
        <v>0</v>
      </c>
      <c r="W54" s="58"/>
      <c r="X54" s="59" t="str">
        <f t="shared" si="29"/>
        <v xml:space="preserve"> </v>
      </c>
      <c r="Y54" s="60">
        <f t="shared" si="30"/>
        <v>0</v>
      </c>
      <c r="Z54" s="61"/>
      <c r="AA54" s="62" t="str">
        <f t="shared" si="31"/>
        <v xml:space="preserve"> </v>
      </c>
      <c r="AB54" s="63">
        <f t="shared" si="32"/>
        <v>0</v>
      </c>
      <c r="AC54" s="121"/>
      <c r="AD54" s="122" t="str">
        <f t="shared" si="33"/>
        <v xml:space="preserve"> </v>
      </c>
      <c r="AE54" s="123">
        <f t="shared" si="34"/>
        <v>0</v>
      </c>
      <c r="AF54" s="39">
        <f t="shared" si="35"/>
        <v>0</v>
      </c>
      <c r="AG54" s="64">
        <f t="shared" si="36"/>
        <v>44</v>
      </c>
      <c r="AH54" s="39">
        <f t="shared" si="37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23"/>
        <v xml:space="preserve"> </v>
      </c>
      <c r="P55" s="51">
        <f t="shared" si="24"/>
        <v>0</v>
      </c>
      <c r="Q55" s="52"/>
      <c r="R55" s="53" t="str">
        <f t="shared" si="25"/>
        <v xml:space="preserve"> </v>
      </c>
      <c r="S55" s="54">
        <f t="shared" si="26"/>
        <v>0</v>
      </c>
      <c r="T55" s="55"/>
      <c r="U55" s="56" t="str">
        <f t="shared" si="27"/>
        <v xml:space="preserve"> </v>
      </c>
      <c r="V55" s="57">
        <f t="shared" si="28"/>
        <v>0</v>
      </c>
      <c r="W55" s="58"/>
      <c r="X55" s="59" t="str">
        <f t="shared" si="29"/>
        <v xml:space="preserve"> </v>
      </c>
      <c r="Y55" s="60">
        <f t="shared" si="30"/>
        <v>0</v>
      </c>
      <c r="Z55" s="61"/>
      <c r="AA55" s="62" t="str">
        <f t="shared" si="31"/>
        <v xml:space="preserve"> </v>
      </c>
      <c r="AB55" s="63">
        <f t="shared" si="32"/>
        <v>0</v>
      </c>
      <c r="AC55" s="121"/>
      <c r="AD55" s="122" t="str">
        <f t="shared" si="33"/>
        <v xml:space="preserve"> </v>
      </c>
      <c r="AE55" s="123">
        <f t="shared" si="34"/>
        <v>0</v>
      </c>
      <c r="AF55" s="39">
        <f t="shared" si="35"/>
        <v>0</v>
      </c>
      <c r="AG55" s="64">
        <f t="shared" si="36"/>
        <v>45</v>
      </c>
      <c r="AH55" s="39">
        <f t="shared" si="37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23"/>
        <v xml:space="preserve"> </v>
      </c>
      <c r="P56" s="51">
        <f t="shared" si="24"/>
        <v>0</v>
      </c>
      <c r="Q56" s="52"/>
      <c r="R56" s="53" t="str">
        <f t="shared" si="25"/>
        <v xml:space="preserve"> </v>
      </c>
      <c r="S56" s="54">
        <f t="shared" si="26"/>
        <v>0</v>
      </c>
      <c r="T56" s="55"/>
      <c r="U56" s="56" t="str">
        <f t="shared" si="27"/>
        <v xml:space="preserve"> </v>
      </c>
      <c r="V56" s="57">
        <f t="shared" si="28"/>
        <v>0</v>
      </c>
      <c r="W56" s="58"/>
      <c r="X56" s="59" t="str">
        <f t="shared" si="29"/>
        <v xml:space="preserve"> </v>
      </c>
      <c r="Y56" s="60">
        <f t="shared" si="30"/>
        <v>0</v>
      </c>
      <c r="Z56" s="61"/>
      <c r="AA56" s="62" t="str">
        <f t="shared" si="31"/>
        <v xml:space="preserve"> </v>
      </c>
      <c r="AB56" s="63">
        <f t="shared" si="32"/>
        <v>0</v>
      </c>
      <c r="AC56" s="121"/>
      <c r="AD56" s="122" t="str">
        <f t="shared" si="33"/>
        <v xml:space="preserve"> </v>
      </c>
      <c r="AE56" s="123">
        <f t="shared" si="34"/>
        <v>0</v>
      </c>
      <c r="AF56" s="39">
        <f t="shared" si="35"/>
        <v>0</v>
      </c>
      <c r="AG56" s="64">
        <f t="shared" si="36"/>
        <v>46</v>
      </c>
      <c r="AH56" s="39">
        <f t="shared" si="37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23"/>
        <v xml:space="preserve"> </v>
      </c>
      <c r="P57" s="51">
        <f t="shared" si="24"/>
        <v>0</v>
      </c>
      <c r="Q57" s="52"/>
      <c r="R57" s="53" t="str">
        <f t="shared" si="25"/>
        <v xml:space="preserve"> </v>
      </c>
      <c r="S57" s="54">
        <f t="shared" si="26"/>
        <v>0</v>
      </c>
      <c r="T57" s="55"/>
      <c r="U57" s="56" t="str">
        <f t="shared" si="27"/>
        <v xml:space="preserve"> </v>
      </c>
      <c r="V57" s="57">
        <f t="shared" si="28"/>
        <v>0</v>
      </c>
      <c r="W57" s="58"/>
      <c r="X57" s="59" t="str">
        <f t="shared" si="29"/>
        <v xml:space="preserve"> </v>
      </c>
      <c r="Y57" s="60">
        <f t="shared" si="30"/>
        <v>0</v>
      </c>
      <c r="Z57" s="61"/>
      <c r="AA57" s="62" t="str">
        <f t="shared" si="31"/>
        <v xml:space="preserve"> </v>
      </c>
      <c r="AB57" s="63">
        <f t="shared" si="32"/>
        <v>0</v>
      </c>
      <c r="AC57" s="121"/>
      <c r="AD57" s="122" t="str">
        <f t="shared" si="33"/>
        <v xml:space="preserve"> </v>
      </c>
      <c r="AE57" s="123">
        <f t="shared" si="34"/>
        <v>0</v>
      </c>
      <c r="AF57" s="39">
        <f t="shared" si="35"/>
        <v>0</v>
      </c>
      <c r="AG57" s="64">
        <f t="shared" si="36"/>
        <v>47</v>
      </c>
      <c r="AH57" s="39">
        <f t="shared" si="37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23"/>
        <v xml:space="preserve"> </v>
      </c>
      <c r="P58" s="51">
        <f t="shared" si="24"/>
        <v>0</v>
      </c>
      <c r="Q58" s="52"/>
      <c r="R58" s="53" t="str">
        <f t="shared" si="25"/>
        <v xml:space="preserve"> </v>
      </c>
      <c r="S58" s="54">
        <f t="shared" si="26"/>
        <v>0</v>
      </c>
      <c r="T58" s="55"/>
      <c r="U58" s="56" t="str">
        <f t="shared" si="27"/>
        <v xml:space="preserve"> </v>
      </c>
      <c r="V58" s="57">
        <f t="shared" si="28"/>
        <v>0</v>
      </c>
      <c r="W58" s="58"/>
      <c r="X58" s="59" t="str">
        <f t="shared" si="29"/>
        <v xml:space="preserve"> </v>
      </c>
      <c r="Y58" s="60">
        <f t="shared" si="30"/>
        <v>0</v>
      </c>
      <c r="Z58" s="61"/>
      <c r="AA58" s="62" t="str">
        <f t="shared" si="31"/>
        <v xml:space="preserve"> </v>
      </c>
      <c r="AB58" s="63">
        <f t="shared" si="32"/>
        <v>0</v>
      </c>
      <c r="AC58" s="121"/>
      <c r="AD58" s="122" t="str">
        <f t="shared" si="33"/>
        <v xml:space="preserve"> </v>
      </c>
      <c r="AE58" s="123">
        <f t="shared" si="34"/>
        <v>0</v>
      </c>
      <c r="AF58" s="39">
        <f t="shared" si="35"/>
        <v>0</v>
      </c>
      <c r="AG58" s="64">
        <f t="shared" si="36"/>
        <v>48</v>
      </c>
      <c r="AH58" s="39">
        <f t="shared" si="37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25"/>
        <v xml:space="preserve"> </v>
      </c>
      <c r="S59" s="54">
        <f t="shared" si="26"/>
        <v>0</v>
      </c>
      <c r="T59" s="55"/>
      <c r="U59" s="56" t="str">
        <f t="shared" si="27"/>
        <v xml:space="preserve"> </v>
      </c>
      <c r="V59" s="57">
        <f t="shared" si="28"/>
        <v>0</v>
      </c>
      <c r="W59" s="58"/>
      <c r="X59" s="59" t="str">
        <f t="shared" si="29"/>
        <v xml:space="preserve"> </v>
      </c>
      <c r="Y59" s="60">
        <f t="shared" si="30"/>
        <v>0</v>
      </c>
      <c r="Z59" s="61"/>
      <c r="AA59" s="62" t="str">
        <f t="shared" si="31"/>
        <v xml:space="preserve"> </v>
      </c>
      <c r="AB59" s="63">
        <f t="shared" si="32"/>
        <v>0</v>
      </c>
      <c r="AC59" s="121"/>
      <c r="AD59" s="122" t="str">
        <f t="shared" si="33"/>
        <v xml:space="preserve"> </v>
      </c>
      <c r="AE59" s="123">
        <f t="shared" si="34"/>
        <v>0</v>
      </c>
      <c r="AF59" s="39">
        <f t="shared" si="35"/>
        <v>0</v>
      </c>
      <c r="AG59" s="64">
        <f t="shared" si="36"/>
        <v>49</v>
      </c>
      <c r="AH59" s="39">
        <f t="shared" si="37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25"/>
        <v xml:space="preserve"> </v>
      </c>
      <c r="S60" s="54">
        <f t="shared" si="26"/>
        <v>0</v>
      </c>
      <c r="T60" s="55"/>
      <c r="U60" s="56" t="str">
        <f t="shared" si="27"/>
        <v xml:space="preserve"> </v>
      </c>
      <c r="V60" s="57">
        <f t="shared" si="28"/>
        <v>0</v>
      </c>
      <c r="W60" s="58"/>
      <c r="X60" s="59" t="str">
        <f t="shared" si="29"/>
        <v xml:space="preserve"> </v>
      </c>
      <c r="Y60" s="60">
        <f t="shared" si="30"/>
        <v>0</v>
      </c>
      <c r="Z60" s="61"/>
      <c r="AA60" s="62" t="str">
        <f t="shared" si="31"/>
        <v xml:space="preserve"> </v>
      </c>
      <c r="AB60" s="63">
        <f t="shared" si="32"/>
        <v>0</v>
      </c>
      <c r="AC60" s="121"/>
      <c r="AD60" s="122" t="str">
        <f t="shared" si="33"/>
        <v xml:space="preserve"> </v>
      </c>
      <c r="AE60" s="123">
        <f t="shared" si="34"/>
        <v>0</v>
      </c>
      <c r="AF60" s="39">
        <f t="shared" si="35"/>
        <v>0</v>
      </c>
      <c r="AG60" s="64">
        <f t="shared" si="36"/>
        <v>50</v>
      </c>
      <c r="AH60" s="39">
        <f t="shared" si="37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25"/>
        <v xml:space="preserve"> </v>
      </c>
      <c r="S61" s="54">
        <f t="shared" si="26"/>
        <v>0</v>
      </c>
      <c r="T61" s="55"/>
      <c r="U61" s="56" t="str">
        <f t="shared" si="27"/>
        <v xml:space="preserve"> </v>
      </c>
      <c r="V61" s="57">
        <f t="shared" si="28"/>
        <v>0</v>
      </c>
      <c r="W61" s="58"/>
      <c r="X61" s="59" t="str">
        <f t="shared" si="29"/>
        <v xml:space="preserve"> </v>
      </c>
      <c r="Y61" s="60">
        <f t="shared" si="30"/>
        <v>0</v>
      </c>
      <c r="Z61" s="61"/>
      <c r="AA61" s="62" t="str">
        <f t="shared" si="31"/>
        <v xml:space="preserve"> </v>
      </c>
      <c r="AB61" s="63">
        <f t="shared" si="32"/>
        <v>0</v>
      </c>
      <c r="AC61" s="121"/>
      <c r="AD61" s="122" t="str">
        <f t="shared" si="33"/>
        <v xml:space="preserve"> </v>
      </c>
      <c r="AE61" s="123">
        <f t="shared" si="34"/>
        <v>0</v>
      </c>
      <c r="AF61" s="39">
        <f t="shared" si="35"/>
        <v>0</v>
      </c>
      <c r="AG61" s="64">
        <f t="shared" si="36"/>
        <v>51</v>
      </c>
      <c r="AH61" s="39">
        <f t="shared" si="37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25"/>
        <v xml:space="preserve"> </v>
      </c>
      <c r="S62" s="54">
        <f t="shared" si="26"/>
        <v>0</v>
      </c>
      <c r="T62" s="55"/>
      <c r="U62" s="56" t="str">
        <f t="shared" si="27"/>
        <v xml:space="preserve"> </v>
      </c>
      <c r="V62" s="57">
        <f t="shared" si="28"/>
        <v>0</v>
      </c>
      <c r="W62" s="58"/>
      <c r="X62" s="59" t="str">
        <f t="shared" si="29"/>
        <v xml:space="preserve"> </v>
      </c>
      <c r="Y62" s="60">
        <f t="shared" si="30"/>
        <v>0</v>
      </c>
      <c r="Z62" s="61"/>
      <c r="AA62" s="62" t="str">
        <f t="shared" si="31"/>
        <v xml:space="preserve"> </v>
      </c>
      <c r="AB62" s="63">
        <f t="shared" si="32"/>
        <v>0</v>
      </c>
      <c r="AC62" s="121"/>
      <c r="AD62" s="122" t="str">
        <f t="shared" si="33"/>
        <v xml:space="preserve"> </v>
      </c>
      <c r="AE62" s="123">
        <f t="shared" si="34"/>
        <v>0</v>
      </c>
      <c r="AF62" s="39">
        <f t="shared" si="35"/>
        <v>0</v>
      </c>
      <c r="AG62" s="64">
        <f t="shared" si="36"/>
        <v>52</v>
      </c>
      <c r="AH62" s="39">
        <f t="shared" si="37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25"/>
        <v xml:space="preserve"> </v>
      </c>
      <c r="S63" s="54">
        <f t="shared" si="26"/>
        <v>0</v>
      </c>
      <c r="T63" s="55"/>
      <c r="U63" s="56" t="str">
        <f t="shared" si="27"/>
        <v xml:space="preserve"> </v>
      </c>
      <c r="V63" s="57">
        <f t="shared" si="28"/>
        <v>0</v>
      </c>
      <c r="W63" s="58"/>
      <c r="X63" s="59" t="str">
        <f t="shared" si="29"/>
        <v xml:space="preserve"> </v>
      </c>
      <c r="Y63" s="60">
        <f t="shared" si="30"/>
        <v>0</v>
      </c>
      <c r="Z63" s="61"/>
      <c r="AA63" s="62" t="str">
        <f t="shared" si="31"/>
        <v xml:space="preserve"> </v>
      </c>
      <c r="AB63" s="63">
        <f t="shared" si="32"/>
        <v>0</v>
      </c>
      <c r="AC63" s="121"/>
      <c r="AD63" s="122" t="str">
        <f t="shared" si="33"/>
        <v xml:space="preserve"> </v>
      </c>
      <c r="AE63" s="123">
        <f t="shared" si="34"/>
        <v>0</v>
      </c>
      <c r="AF63" s="39">
        <f t="shared" si="35"/>
        <v>0</v>
      </c>
      <c r="AG63" s="64">
        <f t="shared" si="36"/>
        <v>53</v>
      </c>
      <c r="AH63" s="39">
        <f t="shared" si="37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si="23"/>
        <v xml:space="preserve"> </v>
      </c>
      <c r="P64" s="51">
        <f t="shared" si="24"/>
        <v>0</v>
      </c>
      <c r="Q64" s="52"/>
      <c r="R64" s="53" t="str">
        <f t="shared" si="25"/>
        <v xml:space="preserve"> </v>
      </c>
      <c r="S64" s="54">
        <f t="shared" si="26"/>
        <v>0</v>
      </c>
      <c r="T64" s="55"/>
      <c r="U64" s="56" t="str">
        <f t="shared" si="27"/>
        <v xml:space="preserve"> </v>
      </c>
      <c r="V64" s="57">
        <f t="shared" si="28"/>
        <v>0</v>
      </c>
      <c r="W64" s="58"/>
      <c r="X64" s="59" t="str">
        <f t="shared" si="29"/>
        <v xml:space="preserve"> </v>
      </c>
      <c r="Y64" s="60">
        <f t="shared" si="30"/>
        <v>0</v>
      </c>
      <c r="Z64" s="61"/>
      <c r="AA64" s="62" t="str">
        <f t="shared" si="31"/>
        <v xml:space="preserve"> </v>
      </c>
      <c r="AB64" s="63">
        <f t="shared" si="32"/>
        <v>0</v>
      </c>
      <c r="AC64" s="121"/>
      <c r="AD64" s="122" t="str">
        <f t="shared" si="33"/>
        <v xml:space="preserve"> </v>
      </c>
      <c r="AE64" s="123">
        <f t="shared" si="34"/>
        <v>0</v>
      </c>
      <c r="AF64" s="39">
        <f t="shared" si="35"/>
        <v>0</v>
      </c>
      <c r="AG64" s="64">
        <f t="shared" si="36"/>
        <v>54</v>
      </c>
      <c r="AH64" s="39">
        <f t="shared" si="37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23"/>
        <v xml:space="preserve"> </v>
      </c>
      <c r="P65" s="51">
        <f t="shared" si="24"/>
        <v>0</v>
      </c>
      <c r="Q65" s="52"/>
      <c r="R65" s="53" t="str">
        <f t="shared" si="25"/>
        <v xml:space="preserve"> </v>
      </c>
      <c r="S65" s="54">
        <f t="shared" si="26"/>
        <v>0</v>
      </c>
      <c r="T65" s="55"/>
      <c r="U65" s="56" t="str">
        <f t="shared" si="27"/>
        <v xml:space="preserve"> </v>
      </c>
      <c r="V65" s="57">
        <f t="shared" si="28"/>
        <v>0</v>
      </c>
      <c r="W65" s="58"/>
      <c r="X65" s="59" t="str">
        <f t="shared" si="29"/>
        <v xml:space="preserve"> </v>
      </c>
      <c r="Y65" s="60">
        <f t="shared" si="30"/>
        <v>0</v>
      </c>
      <c r="Z65" s="61"/>
      <c r="AA65" s="62" t="str">
        <f t="shared" si="31"/>
        <v xml:space="preserve"> </v>
      </c>
      <c r="AB65" s="63">
        <f t="shared" si="32"/>
        <v>0</v>
      </c>
      <c r="AC65" s="121"/>
      <c r="AD65" s="122" t="str">
        <f t="shared" si="33"/>
        <v xml:space="preserve"> </v>
      </c>
      <c r="AE65" s="123">
        <f t="shared" si="34"/>
        <v>0</v>
      </c>
      <c r="AF65" s="39">
        <f t="shared" si="35"/>
        <v>0</v>
      </c>
      <c r="AG65" s="64">
        <f t="shared" si="36"/>
        <v>55</v>
      </c>
      <c r="AH65" s="39">
        <f t="shared" si="37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23"/>
        <v xml:space="preserve"> </v>
      </c>
      <c r="P66" s="51">
        <f t="shared" si="24"/>
        <v>0</v>
      </c>
      <c r="Q66" s="52"/>
      <c r="R66" s="53" t="str">
        <f t="shared" si="25"/>
        <v xml:space="preserve"> </v>
      </c>
      <c r="S66" s="54">
        <f t="shared" si="26"/>
        <v>0</v>
      </c>
      <c r="T66" s="55"/>
      <c r="U66" s="56" t="str">
        <f t="shared" si="27"/>
        <v xml:space="preserve"> </v>
      </c>
      <c r="V66" s="57">
        <f t="shared" si="28"/>
        <v>0</v>
      </c>
      <c r="W66" s="58"/>
      <c r="X66" s="59" t="str">
        <f t="shared" si="29"/>
        <v xml:space="preserve"> </v>
      </c>
      <c r="Y66" s="60">
        <f t="shared" si="30"/>
        <v>0</v>
      </c>
      <c r="Z66" s="61"/>
      <c r="AA66" s="62" t="str">
        <f t="shared" si="31"/>
        <v xml:space="preserve"> </v>
      </c>
      <c r="AB66" s="63">
        <f t="shared" si="32"/>
        <v>0</v>
      </c>
      <c r="AC66" s="121"/>
      <c r="AD66" s="122" t="str">
        <f t="shared" si="33"/>
        <v xml:space="preserve"> </v>
      </c>
      <c r="AE66" s="123">
        <f t="shared" si="34"/>
        <v>0</v>
      </c>
      <c r="AF66" s="39">
        <f t="shared" si="35"/>
        <v>0</v>
      </c>
      <c r="AG66" s="64">
        <f t="shared" si="36"/>
        <v>56</v>
      </c>
      <c r="AH66" s="39">
        <f t="shared" si="37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23"/>
        <v xml:space="preserve"> </v>
      </c>
      <c r="P67" s="51">
        <f t="shared" si="24"/>
        <v>0</v>
      </c>
      <c r="Q67" s="52"/>
      <c r="R67" s="53" t="str">
        <f t="shared" si="25"/>
        <v xml:space="preserve"> </v>
      </c>
      <c r="S67" s="54">
        <f t="shared" si="26"/>
        <v>0</v>
      </c>
      <c r="T67" s="55"/>
      <c r="U67" s="56" t="str">
        <f t="shared" si="27"/>
        <v xml:space="preserve"> </v>
      </c>
      <c r="V67" s="57">
        <f t="shared" si="28"/>
        <v>0</v>
      </c>
      <c r="W67" s="58"/>
      <c r="X67" s="59" t="str">
        <f t="shared" si="29"/>
        <v xml:space="preserve"> </v>
      </c>
      <c r="Y67" s="60">
        <f t="shared" si="30"/>
        <v>0</v>
      </c>
      <c r="Z67" s="61"/>
      <c r="AA67" s="62" t="str">
        <f t="shared" si="31"/>
        <v xml:space="preserve"> </v>
      </c>
      <c r="AB67" s="63">
        <f t="shared" si="32"/>
        <v>0</v>
      </c>
      <c r="AC67" s="121"/>
      <c r="AD67" s="122" t="str">
        <f t="shared" si="33"/>
        <v xml:space="preserve"> </v>
      </c>
      <c r="AE67" s="123">
        <f t="shared" si="34"/>
        <v>0</v>
      </c>
      <c r="AF67" s="39">
        <f t="shared" si="35"/>
        <v>0</v>
      </c>
      <c r="AG67" s="64">
        <f t="shared" si="36"/>
        <v>57</v>
      </c>
      <c r="AH67" s="39">
        <f t="shared" si="37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23"/>
        <v xml:space="preserve"> </v>
      </c>
      <c r="P68" s="51">
        <f t="shared" si="24"/>
        <v>0</v>
      </c>
      <c r="Q68" s="52"/>
      <c r="R68" s="53" t="str">
        <f t="shared" si="25"/>
        <v xml:space="preserve"> </v>
      </c>
      <c r="S68" s="54">
        <f t="shared" si="26"/>
        <v>0</v>
      </c>
      <c r="T68" s="55"/>
      <c r="U68" s="56" t="str">
        <f t="shared" si="27"/>
        <v xml:space="preserve"> </v>
      </c>
      <c r="V68" s="57">
        <f t="shared" si="28"/>
        <v>0</v>
      </c>
      <c r="W68" s="58"/>
      <c r="X68" s="59" t="str">
        <f t="shared" si="29"/>
        <v xml:space="preserve"> </v>
      </c>
      <c r="Y68" s="60">
        <f t="shared" si="30"/>
        <v>0</v>
      </c>
      <c r="Z68" s="61"/>
      <c r="AA68" s="62" t="str">
        <f t="shared" si="31"/>
        <v xml:space="preserve"> </v>
      </c>
      <c r="AB68" s="63">
        <f t="shared" si="32"/>
        <v>0</v>
      </c>
      <c r="AC68" s="121"/>
      <c r="AD68" s="122" t="str">
        <f t="shared" si="33"/>
        <v xml:space="preserve"> </v>
      </c>
      <c r="AE68" s="123">
        <f t="shared" si="34"/>
        <v>0</v>
      </c>
      <c r="AF68" s="39">
        <f t="shared" si="35"/>
        <v>0</v>
      </c>
      <c r="AG68" s="64">
        <f t="shared" si="36"/>
        <v>58</v>
      </c>
      <c r="AH68" s="39">
        <f t="shared" si="37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23"/>
        <v xml:space="preserve"> </v>
      </c>
      <c r="P69" s="51">
        <f t="shared" si="24"/>
        <v>0</v>
      </c>
      <c r="Q69" s="52"/>
      <c r="R69" s="53" t="str">
        <f t="shared" si="25"/>
        <v xml:space="preserve"> </v>
      </c>
      <c r="S69" s="54">
        <f t="shared" si="26"/>
        <v>0</v>
      </c>
      <c r="T69" s="55"/>
      <c r="U69" s="56" t="str">
        <f t="shared" si="27"/>
        <v xml:space="preserve"> </v>
      </c>
      <c r="V69" s="57">
        <f t="shared" si="28"/>
        <v>0</v>
      </c>
      <c r="W69" s="58"/>
      <c r="X69" s="59" t="str">
        <f t="shared" si="29"/>
        <v xml:space="preserve"> </v>
      </c>
      <c r="Y69" s="60">
        <f t="shared" si="30"/>
        <v>0</v>
      </c>
      <c r="Z69" s="61"/>
      <c r="AA69" s="62" t="str">
        <f t="shared" si="31"/>
        <v xml:space="preserve"> </v>
      </c>
      <c r="AB69" s="63">
        <f t="shared" si="32"/>
        <v>0</v>
      </c>
      <c r="AC69" s="121"/>
      <c r="AD69" s="122" t="str">
        <f t="shared" si="33"/>
        <v xml:space="preserve"> </v>
      </c>
      <c r="AE69" s="123">
        <f t="shared" si="34"/>
        <v>0</v>
      </c>
      <c r="AF69" s="39">
        <f t="shared" si="35"/>
        <v>0</v>
      </c>
      <c r="AG69" s="64">
        <f t="shared" si="36"/>
        <v>59</v>
      </c>
      <c r="AH69" s="39">
        <f t="shared" si="37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23"/>
        <v xml:space="preserve"> </v>
      </c>
      <c r="P70" s="51">
        <f t="shared" si="24"/>
        <v>0</v>
      </c>
      <c r="Q70" s="52"/>
      <c r="R70" s="53" t="str">
        <f t="shared" si="25"/>
        <v xml:space="preserve"> </v>
      </c>
      <c r="S70" s="54">
        <f t="shared" si="26"/>
        <v>0</v>
      </c>
      <c r="T70" s="55"/>
      <c r="U70" s="56" t="str">
        <f t="shared" si="27"/>
        <v xml:space="preserve"> </v>
      </c>
      <c r="V70" s="57">
        <f t="shared" si="28"/>
        <v>0</v>
      </c>
      <c r="W70" s="58"/>
      <c r="X70" s="59" t="str">
        <f t="shared" si="29"/>
        <v xml:space="preserve"> </v>
      </c>
      <c r="Y70" s="60">
        <f t="shared" si="30"/>
        <v>0</v>
      </c>
      <c r="Z70" s="61"/>
      <c r="AA70" s="62" t="str">
        <f t="shared" si="31"/>
        <v xml:space="preserve"> </v>
      </c>
      <c r="AB70" s="63">
        <f t="shared" si="32"/>
        <v>0</v>
      </c>
      <c r="AC70" s="121"/>
      <c r="AD70" s="122" t="str">
        <f t="shared" si="33"/>
        <v xml:space="preserve"> </v>
      </c>
      <c r="AE70" s="123">
        <f t="shared" si="34"/>
        <v>0</v>
      </c>
      <c r="AF70" s="39">
        <f t="shared" si="35"/>
        <v>0</v>
      </c>
      <c r="AG70" s="64">
        <f t="shared" si="36"/>
        <v>60</v>
      </c>
      <c r="AH70" s="39">
        <f t="shared" si="37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23"/>
        <v xml:space="preserve"> </v>
      </c>
      <c r="P71" s="51">
        <f t="shared" si="24"/>
        <v>0</v>
      </c>
      <c r="Q71" s="52"/>
      <c r="R71" s="53" t="str">
        <f t="shared" si="25"/>
        <v xml:space="preserve"> </v>
      </c>
      <c r="S71" s="54">
        <f t="shared" si="26"/>
        <v>0</v>
      </c>
      <c r="T71" s="55"/>
      <c r="U71" s="56" t="str">
        <f t="shared" si="27"/>
        <v xml:space="preserve"> </v>
      </c>
      <c r="V71" s="57">
        <f t="shared" si="28"/>
        <v>0</v>
      </c>
      <c r="W71" s="58"/>
      <c r="X71" s="59" t="str">
        <f t="shared" si="29"/>
        <v xml:space="preserve"> </v>
      </c>
      <c r="Y71" s="60">
        <f t="shared" si="30"/>
        <v>0</v>
      </c>
      <c r="Z71" s="61"/>
      <c r="AA71" s="62" t="str">
        <f t="shared" si="31"/>
        <v xml:space="preserve"> </v>
      </c>
      <c r="AB71" s="63">
        <f t="shared" si="32"/>
        <v>0</v>
      </c>
      <c r="AC71" s="121"/>
      <c r="AD71" s="122" t="str">
        <f t="shared" si="33"/>
        <v xml:space="preserve"> </v>
      </c>
      <c r="AE71" s="123">
        <f t="shared" si="34"/>
        <v>0</v>
      </c>
      <c r="AF71" s="39">
        <f t="shared" si="35"/>
        <v>0</v>
      </c>
      <c r="AG71" s="64">
        <f t="shared" si="36"/>
        <v>61</v>
      </c>
      <c r="AH71" s="39">
        <f t="shared" si="37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23"/>
        <v xml:space="preserve"> </v>
      </c>
      <c r="P72" s="51">
        <f t="shared" si="24"/>
        <v>0</v>
      </c>
      <c r="Q72" s="52"/>
      <c r="R72" s="53" t="str">
        <f t="shared" si="25"/>
        <v xml:space="preserve"> </v>
      </c>
      <c r="S72" s="54">
        <f t="shared" si="26"/>
        <v>0</v>
      </c>
      <c r="T72" s="55"/>
      <c r="U72" s="56" t="str">
        <f t="shared" si="27"/>
        <v xml:space="preserve"> </v>
      </c>
      <c r="V72" s="57">
        <f t="shared" si="28"/>
        <v>0</v>
      </c>
      <c r="W72" s="58"/>
      <c r="X72" s="59" t="str">
        <f t="shared" si="29"/>
        <v xml:space="preserve"> </v>
      </c>
      <c r="Y72" s="60">
        <f t="shared" si="30"/>
        <v>0</v>
      </c>
      <c r="Z72" s="61"/>
      <c r="AA72" s="62" t="str">
        <f t="shared" si="31"/>
        <v xml:space="preserve"> </v>
      </c>
      <c r="AB72" s="63">
        <f t="shared" si="32"/>
        <v>0</v>
      </c>
      <c r="AC72" s="121"/>
      <c r="AD72" s="122" t="str">
        <f t="shared" si="33"/>
        <v xml:space="preserve"> </v>
      </c>
      <c r="AE72" s="123">
        <f t="shared" si="34"/>
        <v>0</v>
      </c>
      <c r="AF72" s="39">
        <f t="shared" si="35"/>
        <v>0</v>
      </c>
      <c r="AG72" s="64">
        <f t="shared" si="36"/>
        <v>62</v>
      </c>
      <c r="AH72" s="39">
        <f t="shared" si="37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23"/>
        <v xml:space="preserve"> </v>
      </c>
      <c r="P73" s="51">
        <f t="shared" si="24"/>
        <v>0</v>
      </c>
      <c r="Q73" s="52"/>
      <c r="R73" s="53" t="str">
        <f t="shared" si="25"/>
        <v xml:space="preserve"> </v>
      </c>
      <c r="S73" s="54">
        <f t="shared" si="26"/>
        <v>0</v>
      </c>
      <c r="T73" s="55"/>
      <c r="U73" s="56" t="str">
        <f t="shared" si="27"/>
        <v xml:space="preserve"> </v>
      </c>
      <c r="V73" s="57">
        <f t="shared" si="28"/>
        <v>0</v>
      </c>
      <c r="W73" s="58"/>
      <c r="X73" s="59" t="str">
        <f t="shared" si="29"/>
        <v xml:space="preserve"> </v>
      </c>
      <c r="Y73" s="60">
        <f t="shared" si="30"/>
        <v>0</v>
      </c>
      <c r="Z73" s="61"/>
      <c r="AA73" s="62" t="str">
        <f t="shared" si="31"/>
        <v xml:space="preserve"> </v>
      </c>
      <c r="AB73" s="63">
        <f t="shared" si="32"/>
        <v>0</v>
      </c>
      <c r="AC73" s="121"/>
      <c r="AD73" s="122" t="str">
        <f t="shared" si="33"/>
        <v xml:space="preserve"> </v>
      </c>
      <c r="AE73" s="123">
        <f t="shared" si="34"/>
        <v>0</v>
      </c>
      <c r="AF73" s="39">
        <f t="shared" si="35"/>
        <v>0</v>
      </c>
      <c r="AG73" s="64">
        <f t="shared" si="36"/>
        <v>63</v>
      </c>
      <c r="AH73" s="39">
        <f t="shared" si="37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23"/>
        <v xml:space="preserve"> </v>
      </c>
      <c r="P74" s="51">
        <f t="shared" si="24"/>
        <v>0</v>
      </c>
      <c r="Q74" s="52"/>
      <c r="R74" s="53" t="str">
        <f t="shared" si="25"/>
        <v xml:space="preserve"> </v>
      </c>
      <c r="S74" s="54">
        <f t="shared" si="26"/>
        <v>0</v>
      </c>
      <c r="T74" s="55"/>
      <c r="U74" s="56" t="str">
        <f t="shared" si="27"/>
        <v xml:space="preserve"> </v>
      </c>
      <c r="V74" s="57">
        <f t="shared" si="28"/>
        <v>0</v>
      </c>
      <c r="W74" s="58"/>
      <c r="X74" s="59" t="str">
        <f t="shared" si="29"/>
        <v xml:space="preserve"> </v>
      </c>
      <c r="Y74" s="60">
        <f t="shared" si="30"/>
        <v>0</v>
      </c>
      <c r="Z74" s="61"/>
      <c r="AA74" s="62" t="str">
        <f t="shared" si="31"/>
        <v xml:space="preserve"> </v>
      </c>
      <c r="AB74" s="63">
        <f t="shared" si="32"/>
        <v>0</v>
      </c>
      <c r="AC74" s="121"/>
      <c r="AD74" s="122" t="str">
        <f t="shared" si="33"/>
        <v xml:space="preserve"> </v>
      </c>
      <c r="AE74" s="123">
        <f t="shared" si="34"/>
        <v>0</v>
      </c>
      <c r="AF74" s="39">
        <f t="shared" si="35"/>
        <v>0</v>
      </c>
      <c r="AG74" s="64">
        <f t="shared" si="36"/>
        <v>64</v>
      </c>
      <c r="AH74" s="39">
        <f t="shared" si="37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8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39">IF(SUMIF(AK$11:AK$97,$C75,AJ$11:AJ$97)=0," ",SUMIF(AK$11:AK$97,$C75,AJ$11:AJ$97))</f>
        <v xml:space="preserve"> </v>
      </c>
      <c r="J75" s="45">
        <f t="shared" si="20"/>
        <v>0</v>
      </c>
      <c r="K75" s="46"/>
      <c r="L75" s="47" t="str">
        <f t="shared" ref="L75:L92" si="40">IF(SUMIF(AN$11:AN$97,$C75,AM$11:AM$97)=0," ",SUMIF(AN$11:AN$97,$C75,AM$11:AM$97))</f>
        <v xml:space="preserve"> </v>
      </c>
      <c r="M75" s="48">
        <f t="shared" si="22"/>
        <v>0</v>
      </c>
      <c r="N75" s="49"/>
      <c r="O75" s="50" t="str">
        <f t="shared" ref="O75:O92" si="41">IF(SUMIF(AQ$11:AQ$97,$C75,AP$11:AP$97)=0," ",SUMIF(AQ$11:AQ$97,$C75,AP$11:AP$97))</f>
        <v xml:space="preserve"> </v>
      </c>
      <c r="P75" s="51">
        <f t="shared" si="24"/>
        <v>0</v>
      </c>
      <c r="Q75" s="52"/>
      <c r="R75" s="53" t="str">
        <f t="shared" ref="R75:R92" si="42">IF(SUMIF(AT$11:AT$97,$C75,AS$11:AS$97)=0," ",SUMIF(AT$11:AT$97,$C75,AS$11:AS$97))</f>
        <v xml:space="preserve"> </v>
      </c>
      <c r="S75" s="54">
        <f t="shared" si="26"/>
        <v>0</v>
      </c>
      <c r="T75" s="55"/>
      <c r="U75" s="56" t="str">
        <f t="shared" ref="U75:U92" si="43">IF(SUMIF(AW$11:AW$97,$C75,AV$11:AV$97)=0," ",SUMIF(AW$11:AW$97,$C75,AV$11:AV$97))</f>
        <v xml:space="preserve"> </v>
      </c>
      <c r="V75" s="57">
        <f t="shared" si="28"/>
        <v>0</v>
      </c>
      <c r="W75" s="58"/>
      <c r="X75" s="59" t="str">
        <f t="shared" ref="X75:X92" si="44">IF(SUMIF(AZ$11:AZ$97,$C75,AY$11:AY$97)=0," ",SUMIF(AZ$11:AZ$97,$C75,AY$11:AY$97))</f>
        <v xml:space="preserve"> </v>
      </c>
      <c r="Y75" s="60">
        <f t="shared" si="30"/>
        <v>0</v>
      </c>
      <c r="Z75" s="61"/>
      <c r="AA75" s="62" t="str">
        <f t="shared" ref="AA75:AA92" si="45">IF(SUMIF(BC$11:BC$97,$C75,BB$11:BB$97)=0," ",SUMIF(BC$11:BC$97,$C75,BB$11:BB$97))</f>
        <v xml:space="preserve"> </v>
      </c>
      <c r="AB75" s="63">
        <f t="shared" si="32"/>
        <v>0</v>
      </c>
      <c r="AC75" s="121"/>
      <c r="AD75" s="122" t="str">
        <f t="shared" ref="AD75:AD92" si="46">IF(SUMIF(BF$11:BF$97,$C75,BE$11:BE$97)=0," ",SUMIF(BF$11:BF$97,$C75,BE$11:BE$97))</f>
        <v xml:space="preserve"> </v>
      </c>
      <c r="AE75" s="123">
        <f t="shared" si="34"/>
        <v>0</v>
      </c>
      <c r="AF75" s="39">
        <f t="shared" ref="AF75:AF91" si="47">J75+M75+P75+S75+V75+Y75+AB75+AE75</f>
        <v>0</v>
      </c>
      <c r="AG75" s="64">
        <f t="shared" ref="AG75:AG90" si="48">A75</f>
        <v>65</v>
      </c>
      <c r="AH75" s="39">
        <f t="shared" ref="AH75:AH91" si="49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8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9"/>
        <v xml:space="preserve"> </v>
      </c>
      <c r="J76" s="45">
        <f t="shared" ref="J76:J90" si="50">IF(I76=" ",0,IF(I76=1,50,IF(I76=2,48,IF(I76=3,46,IF(I76=4,44,IF(I76=5,42,IF(AND(I76&gt;5,I76&lt;45),46-I76,2)))))))</f>
        <v>0</v>
      </c>
      <c r="K76" s="46"/>
      <c r="L76" s="47" t="str">
        <f t="shared" si="40"/>
        <v xml:space="preserve"> </v>
      </c>
      <c r="M76" s="48">
        <f t="shared" ref="M76:M90" si="51">IF(L76=" ",0,IF(L76=1,50,IF(L76=2,48,IF(L76=3,46,IF(L76=4,44,IF(L76=5,42,IF(AND(L76&gt;5,L76&lt;45),46-L76,2)))))))</f>
        <v>0</v>
      </c>
      <c r="N76" s="49"/>
      <c r="O76" s="50" t="str">
        <f t="shared" si="41"/>
        <v xml:space="preserve"> </v>
      </c>
      <c r="P76" s="51">
        <f t="shared" ref="P76:P90" si="52">IF(O76=" ",0,IF(O76=1,50,IF(O76=2,48,IF(O76=3,46,IF(O76=4,44,IF(O76=5,42,IF(AND(O76&gt;5,O76&lt;45),46-O76,2)))))))</f>
        <v>0</v>
      </c>
      <c r="Q76" s="52"/>
      <c r="R76" s="53" t="str">
        <f t="shared" si="42"/>
        <v xml:space="preserve"> </v>
      </c>
      <c r="S76" s="54">
        <f t="shared" ref="S76:S90" si="53">IF(R76=" ",0,IF(R76=1,50,IF(R76=2,48,IF(R76=3,46,IF(R76=4,44,IF(R76=5,42,IF(AND(R76&gt;5,R76&lt;45),46-R76,2)))))))</f>
        <v>0</v>
      </c>
      <c r="T76" s="55"/>
      <c r="U76" s="56" t="str">
        <f t="shared" si="43"/>
        <v xml:space="preserve"> </v>
      </c>
      <c r="V76" s="57">
        <f t="shared" ref="V76:V90" si="54">IF(U76=" ",0,IF(U76=1,50,IF(U76=2,48,IF(U76=3,46,IF(U76=4,44,IF(U76=5,42,IF(AND(U76&gt;5,U76&lt;45),46-U76,2)))))))</f>
        <v>0</v>
      </c>
      <c r="W76" s="58"/>
      <c r="X76" s="59" t="str">
        <f t="shared" si="44"/>
        <v xml:space="preserve"> </v>
      </c>
      <c r="Y76" s="60">
        <f t="shared" ref="Y76:Y90" si="55">IF(X76=" ",0,IF(X76=1,50,IF(X76=2,48,IF(X76=3,46,IF(X76=4,44,IF(X76=5,42,IF(AND(X76&gt;5,X76&lt;45),46-X76,2)))))))</f>
        <v>0</v>
      </c>
      <c r="Z76" s="61"/>
      <c r="AA76" s="62" t="str">
        <f t="shared" si="45"/>
        <v xml:space="preserve"> </v>
      </c>
      <c r="AB76" s="63">
        <f t="shared" ref="AB76:AB90" si="56">IF(AA76=" ",0,IF(AA76=1,50,IF(AA76=2,48,IF(AA76=3,46,IF(AA76=4,44,IF(AA76=5,42,IF(AND(AA76&gt;5,AA76&lt;45),46-AA76,2)))))))</f>
        <v>0</v>
      </c>
      <c r="AC76" s="121"/>
      <c r="AD76" s="122" t="str">
        <f t="shared" si="46"/>
        <v xml:space="preserve"> </v>
      </c>
      <c r="AE76" s="123">
        <f t="shared" ref="AE76:AE90" si="57">IF(AD76=" ",0,IF(AD76=1,50,IF(AD76=2,48,IF(AD76=3,46,IF(AD76=4,44,IF(AD76=5,42,IF(AND(AD76&gt;5,AD76&lt;45),46-AD76,2)))))))</f>
        <v>0</v>
      </c>
      <c r="AF76" s="39">
        <f t="shared" si="47"/>
        <v>0</v>
      </c>
      <c r="AG76" s="64">
        <f t="shared" si="48"/>
        <v>66</v>
      </c>
      <c r="AH76" s="39">
        <f t="shared" si="49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8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9"/>
        <v xml:space="preserve"> </v>
      </c>
      <c r="J77" s="45">
        <f t="shared" si="50"/>
        <v>0</v>
      </c>
      <c r="K77" s="46"/>
      <c r="L77" s="47" t="str">
        <f t="shared" si="40"/>
        <v xml:space="preserve"> </v>
      </c>
      <c r="M77" s="48">
        <f t="shared" si="51"/>
        <v>0</v>
      </c>
      <c r="N77" s="49"/>
      <c r="O77" s="50" t="str">
        <f t="shared" si="41"/>
        <v xml:space="preserve"> </v>
      </c>
      <c r="P77" s="51">
        <f t="shared" si="52"/>
        <v>0</v>
      </c>
      <c r="Q77" s="52"/>
      <c r="R77" s="53" t="str">
        <f t="shared" si="42"/>
        <v xml:space="preserve"> </v>
      </c>
      <c r="S77" s="54">
        <f t="shared" si="53"/>
        <v>0</v>
      </c>
      <c r="T77" s="55"/>
      <c r="U77" s="56" t="str">
        <f t="shared" si="43"/>
        <v xml:space="preserve"> </v>
      </c>
      <c r="V77" s="57">
        <f t="shared" si="54"/>
        <v>0</v>
      </c>
      <c r="W77" s="58"/>
      <c r="X77" s="59" t="str">
        <f t="shared" si="44"/>
        <v xml:space="preserve"> </v>
      </c>
      <c r="Y77" s="60">
        <f t="shared" si="55"/>
        <v>0</v>
      </c>
      <c r="Z77" s="61"/>
      <c r="AA77" s="62" t="str">
        <f t="shared" si="45"/>
        <v xml:space="preserve"> </v>
      </c>
      <c r="AB77" s="63">
        <f t="shared" si="56"/>
        <v>0</v>
      </c>
      <c r="AC77" s="121"/>
      <c r="AD77" s="122" t="str">
        <f t="shared" si="46"/>
        <v xml:space="preserve"> </v>
      </c>
      <c r="AE77" s="123">
        <f t="shared" si="57"/>
        <v>0</v>
      </c>
      <c r="AF77" s="39">
        <f t="shared" si="47"/>
        <v>0</v>
      </c>
      <c r="AG77" s="64">
        <f t="shared" si="48"/>
        <v>67</v>
      </c>
      <c r="AH77" s="39">
        <f t="shared" si="49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8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9"/>
        <v xml:space="preserve"> </v>
      </c>
      <c r="J78" s="45">
        <f t="shared" si="50"/>
        <v>0</v>
      </c>
      <c r="K78" s="46"/>
      <c r="L78" s="47" t="str">
        <f t="shared" si="40"/>
        <v xml:space="preserve"> </v>
      </c>
      <c r="M78" s="48">
        <f t="shared" si="51"/>
        <v>0</v>
      </c>
      <c r="N78" s="49"/>
      <c r="O78" s="50" t="str">
        <f t="shared" si="41"/>
        <v xml:space="preserve"> </v>
      </c>
      <c r="P78" s="51">
        <f t="shared" si="52"/>
        <v>0</v>
      </c>
      <c r="Q78" s="52"/>
      <c r="R78" s="53" t="str">
        <f t="shared" si="42"/>
        <v xml:space="preserve"> </v>
      </c>
      <c r="S78" s="54">
        <f t="shared" si="53"/>
        <v>0</v>
      </c>
      <c r="T78" s="55"/>
      <c r="U78" s="56" t="str">
        <f t="shared" si="43"/>
        <v xml:space="preserve"> </v>
      </c>
      <c r="V78" s="57">
        <f t="shared" si="54"/>
        <v>0</v>
      </c>
      <c r="W78" s="58"/>
      <c r="X78" s="59" t="str">
        <f t="shared" si="44"/>
        <v xml:space="preserve"> </v>
      </c>
      <c r="Y78" s="60">
        <f t="shared" si="55"/>
        <v>0</v>
      </c>
      <c r="Z78" s="61"/>
      <c r="AA78" s="62" t="str">
        <f t="shared" si="45"/>
        <v xml:space="preserve"> </v>
      </c>
      <c r="AB78" s="63">
        <f t="shared" si="56"/>
        <v>0</v>
      </c>
      <c r="AC78" s="121"/>
      <c r="AD78" s="122" t="str">
        <f t="shared" si="46"/>
        <v xml:space="preserve"> </v>
      </c>
      <c r="AE78" s="123">
        <f t="shared" si="57"/>
        <v>0</v>
      </c>
      <c r="AF78" s="39">
        <f t="shared" si="47"/>
        <v>0</v>
      </c>
      <c r="AG78" s="64">
        <f t="shared" si="48"/>
        <v>68</v>
      </c>
      <c r="AH78" s="39">
        <f t="shared" si="49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8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9"/>
        <v xml:space="preserve"> </v>
      </c>
      <c r="J79" s="45">
        <f t="shared" si="50"/>
        <v>0</v>
      </c>
      <c r="K79" s="46"/>
      <c r="L79" s="47" t="str">
        <f t="shared" si="40"/>
        <v xml:space="preserve"> </v>
      </c>
      <c r="M79" s="48">
        <f t="shared" si="51"/>
        <v>0</v>
      </c>
      <c r="N79" s="49"/>
      <c r="O79" s="50" t="str">
        <f t="shared" si="41"/>
        <v xml:space="preserve"> </v>
      </c>
      <c r="P79" s="51">
        <f t="shared" si="52"/>
        <v>0</v>
      </c>
      <c r="Q79" s="52"/>
      <c r="R79" s="53" t="str">
        <f t="shared" si="42"/>
        <v xml:space="preserve"> </v>
      </c>
      <c r="S79" s="54">
        <f t="shared" si="53"/>
        <v>0</v>
      </c>
      <c r="T79" s="55"/>
      <c r="U79" s="56" t="str">
        <f t="shared" si="43"/>
        <v xml:space="preserve"> </v>
      </c>
      <c r="V79" s="57">
        <f t="shared" si="54"/>
        <v>0</v>
      </c>
      <c r="W79" s="58"/>
      <c r="X79" s="59" t="str">
        <f t="shared" si="44"/>
        <v xml:space="preserve"> </v>
      </c>
      <c r="Y79" s="60">
        <f t="shared" si="55"/>
        <v>0</v>
      </c>
      <c r="Z79" s="61"/>
      <c r="AA79" s="62" t="str">
        <f t="shared" si="45"/>
        <v xml:space="preserve"> </v>
      </c>
      <c r="AB79" s="63">
        <f t="shared" si="56"/>
        <v>0</v>
      </c>
      <c r="AC79" s="121"/>
      <c r="AD79" s="122" t="str">
        <f t="shared" si="46"/>
        <v xml:space="preserve"> </v>
      </c>
      <c r="AE79" s="123">
        <f t="shared" si="57"/>
        <v>0</v>
      </c>
      <c r="AF79" s="39">
        <f t="shared" si="47"/>
        <v>0</v>
      </c>
      <c r="AG79" s="64">
        <f t="shared" si="48"/>
        <v>69</v>
      </c>
      <c r="AH79" s="39">
        <f t="shared" si="49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8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9"/>
        <v xml:space="preserve"> </v>
      </c>
      <c r="J80" s="45">
        <f t="shared" si="50"/>
        <v>0</v>
      </c>
      <c r="K80" s="46"/>
      <c r="L80" s="47" t="str">
        <f t="shared" si="40"/>
        <v xml:space="preserve"> </v>
      </c>
      <c r="M80" s="48">
        <f t="shared" si="51"/>
        <v>0</v>
      </c>
      <c r="N80" s="49"/>
      <c r="O80" s="50" t="str">
        <f t="shared" si="41"/>
        <v xml:space="preserve"> </v>
      </c>
      <c r="P80" s="51">
        <f t="shared" si="52"/>
        <v>0</v>
      </c>
      <c r="Q80" s="52"/>
      <c r="R80" s="53" t="str">
        <f t="shared" si="42"/>
        <v xml:space="preserve"> </v>
      </c>
      <c r="S80" s="54">
        <f t="shared" si="53"/>
        <v>0</v>
      </c>
      <c r="T80" s="55"/>
      <c r="U80" s="56" t="str">
        <f t="shared" si="43"/>
        <v xml:space="preserve"> </v>
      </c>
      <c r="V80" s="57">
        <f t="shared" si="54"/>
        <v>0</v>
      </c>
      <c r="W80" s="58"/>
      <c r="X80" s="59" t="str">
        <f t="shared" si="44"/>
        <v xml:space="preserve"> </v>
      </c>
      <c r="Y80" s="60">
        <f t="shared" si="55"/>
        <v>0</v>
      </c>
      <c r="Z80" s="61"/>
      <c r="AA80" s="62" t="str">
        <f t="shared" si="45"/>
        <v xml:space="preserve"> </v>
      </c>
      <c r="AB80" s="63">
        <f t="shared" si="56"/>
        <v>0</v>
      </c>
      <c r="AC80" s="121"/>
      <c r="AD80" s="122" t="str">
        <f t="shared" si="46"/>
        <v xml:space="preserve"> </v>
      </c>
      <c r="AE80" s="123">
        <f t="shared" si="57"/>
        <v>0</v>
      </c>
      <c r="AF80" s="39">
        <f t="shared" si="47"/>
        <v>0</v>
      </c>
      <c r="AG80" s="64">
        <f t="shared" si="48"/>
        <v>70</v>
      </c>
      <c r="AH80" s="39">
        <f t="shared" si="49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8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9"/>
        <v xml:space="preserve"> </v>
      </c>
      <c r="J81" s="45">
        <f t="shared" si="50"/>
        <v>0</v>
      </c>
      <c r="K81" s="46"/>
      <c r="L81" s="47" t="str">
        <f t="shared" si="40"/>
        <v xml:space="preserve"> </v>
      </c>
      <c r="M81" s="48">
        <f t="shared" si="51"/>
        <v>0</v>
      </c>
      <c r="N81" s="49"/>
      <c r="O81" s="50" t="str">
        <f t="shared" si="41"/>
        <v xml:space="preserve"> </v>
      </c>
      <c r="P81" s="51">
        <f t="shared" si="52"/>
        <v>0</v>
      </c>
      <c r="Q81" s="52"/>
      <c r="R81" s="53" t="str">
        <f t="shared" si="42"/>
        <v xml:space="preserve"> </v>
      </c>
      <c r="S81" s="54">
        <f t="shared" si="53"/>
        <v>0</v>
      </c>
      <c r="T81" s="55"/>
      <c r="U81" s="56" t="str">
        <f t="shared" si="43"/>
        <v xml:space="preserve"> </v>
      </c>
      <c r="V81" s="57">
        <f t="shared" si="54"/>
        <v>0</v>
      </c>
      <c r="W81" s="58"/>
      <c r="X81" s="59" t="str">
        <f t="shared" si="44"/>
        <v xml:space="preserve"> </v>
      </c>
      <c r="Y81" s="60">
        <f t="shared" si="55"/>
        <v>0</v>
      </c>
      <c r="Z81" s="61"/>
      <c r="AA81" s="62" t="str">
        <f t="shared" si="45"/>
        <v xml:space="preserve"> </v>
      </c>
      <c r="AB81" s="63">
        <f t="shared" si="56"/>
        <v>0</v>
      </c>
      <c r="AC81" s="121"/>
      <c r="AD81" s="122" t="str">
        <f t="shared" si="46"/>
        <v xml:space="preserve"> </v>
      </c>
      <c r="AE81" s="123">
        <f t="shared" si="57"/>
        <v>0</v>
      </c>
      <c r="AF81" s="39">
        <f t="shared" si="47"/>
        <v>0</v>
      </c>
      <c r="AG81" s="64">
        <f t="shared" si="48"/>
        <v>71</v>
      </c>
      <c r="AH81" s="39">
        <f t="shared" si="49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8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9"/>
        <v xml:space="preserve"> </v>
      </c>
      <c r="J82" s="45">
        <f t="shared" si="50"/>
        <v>0</v>
      </c>
      <c r="K82" s="46"/>
      <c r="L82" s="47" t="str">
        <f t="shared" si="40"/>
        <v xml:space="preserve"> </v>
      </c>
      <c r="M82" s="48">
        <f t="shared" si="51"/>
        <v>0</v>
      </c>
      <c r="N82" s="49"/>
      <c r="O82" s="50" t="str">
        <f t="shared" si="41"/>
        <v xml:space="preserve"> </v>
      </c>
      <c r="P82" s="51">
        <f t="shared" si="52"/>
        <v>0</v>
      </c>
      <c r="Q82" s="52"/>
      <c r="R82" s="53" t="str">
        <f t="shared" si="42"/>
        <v xml:space="preserve"> </v>
      </c>
      <c r="S82" s="54">
        <f t="shared" si="53"/>
        <v>0</v>
      </c>
      <c r="T82" s="55"/>
      <c r="U82" s="56" t="str">
        <f t="shared" si="43"/>
        <v xml:space="preserve"> </v>
      </c>
      <c r="V82" s="57">
        <f t="shared" si="54"/>
        <v>0</v>
      </c>
      <c r="W82" s="58"/>
      <c r="X82" s="59" t="str">
        <f t="shared" si="44"/>
        <v xml:space="preserve"> </v>
      </c>
      <c r="Y82" s="60">
        <f t="shared" si="55"/>
        <v>0</v>
      </c>
      <c r="Z82" s="61"/>
      <c r="AA82" s="62" t="str">
        <f t="shared" si="45"/>
        <v xml:space="preserve"> </v>
      </c>
      <c r="AB82" s="63">
        <f t="shared" si="56"/>
        <v>0</v>
      </c>
      <c r="AC82" s="121"/>
      <c r="AD82" s="122" t="str">
        <f t="shared" si="46"/>
        <v xml:space="preserve"> </v>
      </c>
      <c r="AE82" s="123">
        <f t="shared" si="57"/>
        <v>0</v>
      </c>
      <c r="AF82" s="39">
        <f t="shared" si="47"/>
        <v>0</v>
      </c>
      <c r="AG82" s="64">
        <f t="shared" si="48"/>
        <v>72</v>
      </c>
      <c r="AH82" s="39">
        <f t="shared" si="49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8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9"/>
        <v xml:space="preserve"> </v>
      </c>
      <c r="J83" s="45">
        <f t="shared" si="50"/>
        <v>0</v>
      </c>
      <c r="K83" s="46"/>
      <c r="L83" s="47" t="str">
        <f t="shared" si="40"/>
        <v xml:space="preserve"> </v>
      </c>
      <c r="M83" s="48">
        <f t="shared" si="51"/>
        <v>0</v>
      </c>
      <c r="N83" s="49"/>
      <c r="O83" s="50" t="str">
        <f t="shared" si="41"/>
        <v xml:space="preserve"> </v>
      </c>
      <c r="P83" s="51">
        <f t="shared" si="52"/>
        <v>0</v>
      </c>
      <c r="Q83" s="52"/>
      <c r="R83" s="53" t="str">
        <f t="shared" si="42"/>
        <v xml:space="preserve"> </v>
      </c>
      <c r="S83" s="54">
        <f t="shared" si="53"/>
        <v>0</v>
      </c>
      <c r="T83" s="55"/>
      <c r="U83" s="56" t="str">
        <f t="shared" si="43"/>
        <v xml:space="preserve"> </v>
      </c>
      <c r="V83" s="57">
        <f t="shared" si="54"/>
        <v>0</v>
      </c>
      <c r="W83" s="58"/>
      <c r="X83" s="59" t="str">
        <f t="shared" si="44"/>
        <v xml:space="preserve"> </v>
      </c>
      <c r="Y83" s="60">
        <f t="shared" si="55"/>
        <v>0</v>
      </c>
      <c r="Z83" s="61"/>
      <c r="AA83" s="62" t="str">
        <f t="shared" si="45"/>
        <v xml:space="preserve"> </v>
      </c>
      <c r="AB83" s="63">
        <f t="shared" si="56"/>
        <v>0</v>
      </c>
      <c r="AC83" s="121"/>
      <c r="AD83" s="122" t="str">
        <f t="shared" si="46"/>
        <v xml:space="preserve"> </v>
      </c>
      <c r="AE83" s="123">
        <f t="shared" si="57"/>
        <v>0</v>
      </c>
      <c r="AF83" s="39">
        <f t="shared" si="47"/>
        <v>0</v>
      </c>
      <c r="AG83" s="64">
        <f t="shared" si="48"/>
        <v>73</v>
      </c>
      <c r="AH83" s="39">
        <f t="shared" si="49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8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9"/>
        <v xml:space="preserve"> </v>
      </c>
      <c r="J84" s="45">
        <f t="shared" si="50"/>
        <v>0</v>
      </c>
      <c r="K84" s="46"/>
      <c r="L84" s="47" t="str">
        <f t="shared" si="40"/>
        <v xml:space="preserve"> </v>
      </c>
      <c r="M84" s="48">
        <f t="shared" si="51"/>
        <v>0</v>
      </c>
      <c r="N84" s="49"/>
      <c r="O84" s="50" t="str">
        <f t="shared" si="41"/>
        <v xml:space="preserve"> </v>
      </c>
      <c r="P84" s="51">
        <f t="shared" si="52"/>
        <v>0</v>
      </c>
      <c r="Q84" s="52"/>
      <c r="R84" s="53" t="str">
        <f t="shared" si="42"/>
        <v xml:space="preserve"> </v>
      </c>
      <c r="S84" s="54">
        <f t="shared" si="53"/>
        <v>0</v>
      </c>
      <c r="T84" s="55"/>
      <c r="U84" s="56" t="str">
        <f t="shared" si="43"/>
        <v xml:space="preserve"> </v>
      </c>
      <c r="V84" s="57">
        <f t="shared" si="54"/>
        <v>0</v>
      </c>
      <c r="W84" s="58"/>
      <c r="X84" s="59" t="str">
        <f t="shared" si="44"/>
        <v xml:space="preserve"> </v>
      </c>
      <c r="Y84" s="60">
        <f t="shared" si="55"/>
        <v>0</v>
      </c>
      <c r="Z84" s="61"/>
      <c r="AA84" s="62" t="str">
        <f t="shared" si="45"/>
        <v xml:space="preserve"> </v>
      </c>
      <c r="AB84" s="63">
        <f t="shared" si="56"/>
        <v>0</v>
      </c>
      <c r="AC84" s="121"/>
      <c r="AD84" s="122" t="str">
        <f t="shared" si="46"/>
        <v xml:space="preserve"> </v>
      </c>
      <c r="AE84" s="123">
        <f t="shared" si="57"/>
        <v>0</v>
      </c>
      <c r="AF84" s="39">
        <f t="shared" si="47"/>
        <v>0</v>
      </c>
      <c r="AG84" s="64">
        <f t="shared" si="48"/>
        <v>74</v>
      </c>
      <c r="AH84" s="39">
        <f t="shared" si="49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8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9"/>
        <v xml:space="preserve"> </v>
      </c>
      <c r="J85" s="45">
        <f t="shared" si="50"/>
        <v>0</v>
      </c>
      <c r="K85" s="46"/>
      <c r="L85" s="47" t="str">
        <f t="shared" si="40"/>
        <v xml:space="preserve"> </v>
      </c>
      <c r="M85" s="48">
        <f t="shared" si="51"/>
        <v>0</v>
      </c>
      <c r="N85" s="49"/>
      <c r="O85" s="50" t="str">
        <f t="shared" si="41"/>
        <v xml:space="preserve"> </v>
      </c>
      <c r="P85" s="51">
        <f t="shared" si="52"/>
        <v>0</v>
      </c>
      <c r="Q85" s="52"/>
      <c r="R85" s="53" t="str">
        <f t="shared" si="42"/>
        <v xml:space="preserve"> </v>
      </c>
      <c r="S85" s="54">
        <f t="shared" si="53"/>
        <v>0</v>
      </c>
      <c r="T85" s="55"/>
      <c r="U85" s="56" t="str">
        <f t="shared" si="43"/>
        <v xml:space="preserve"> </v>
      </c>
      <c r="V85" s="57">
        <f t="shared" si="54"/>
        <v>0</v>
      </c>
      <c r="W85" s="58"/>
      <c r="X85" s="59" t="str">
        <f t="shared" si="44"/>
        <v xml:space="preserve"> </v>
      </c>
      <c r="Y85" s="60">
        <f t="shared" si="55"/>
        <v>0</v>
      </c>
      <c r="Z85" s="61"/>
      <c r="AA85" s="62" t="str">
        <f t="shared" si="45"/>
        <v xml:space="preserve"> </v>
      </c>
      <c r="AB85" s="63">
        <f t="shared" si="56"/>
        <v>0</v>
      </c>
      <c r="AC85" s="121"/>
      <c r="AD85" s="122" t="str">
        <f t="shared" si="46"/>
        <v xml:space="preserve"> </v>
      </c>
      <c r="AE85" s="123">
        <f t="shared" si="57"/>
        <v>0</v>
      </c>
      <c r="AF85" s="39">
        <f t="shared" si="47"/>
        <v>0</v>
      </c>
      <c r="AG85" s="64">
        <f t="shared" si="48"/>
        <v>75</v>
      </c>
      <c r="AH85" s="39">
        <f t="shared" si="49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8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9"/>
        <v xml:space="preserve"> </v>
      </c>
      <c r="J86" s="45">
        <f t="shared" si="50"/>
        <v>0</v>
      </c>
      <c r="K86" s="46"/>
      <c r="L86" s="47" t="str">
        <f t="shared" si="40"/>
        <v xml:space="preserve"> </v>
      </c>
      <c r="M86" s="48">
        <f t="shared" si="51"/>
        <v>0</v>
      </c>
      <c r="N86" s="49"/>
      <c r="O86" s="50" t="str">
        <f t="shared" si="41"/>
        <v xml:space="preserve"> </v>
      </c>
      <c r="P86" s="51">
        <f t="shared" si="52"/>
        <v>0</v>
      </c>
      <c r="Q86" s="52"/>
      <c r="R86" s="53" t="str">
        <f t="shared" si="42"/>
        <v xml:space="preserve"> </v>
      </c>
      <c r="S86" s="54">
        <f t="shared" si="53"/>
        <v>0</v>
      </c>
      <c r="T86" s="55"/>
      <c r="U86" s="56" t="str">
        <f t="shared" si="43"/>
        <v xml:space="preserve"> </v>
      </c>
      <c r="V86" s="57">
        <f t="shared" si="54"/>
        <v>0</v>
      </c>
      <c r="W86" s="58"/>
      <c r="X86" s="59" t="str">
        <f t="shared" si="44"/>
        <v xml:space="preserve"> </v>
      </c>
      <c r="Y86" s="60">
        <f t="shared" si="55"/>
        <v>0</v>
      </c>
      <c r="Z86" s="61"/>
      <c r="AA86" s="62" t="str">
        <f t="shared" si="45"/>
        <v xml:space="preserve"> </v>
      </c>
      <c r="AB86" s="63">
        <f t="shared" si="56"/>
        <v>0</v>
      </c>
      <c r="AC86" s="121"/>
      <c r="AD86" s="122" t="str">
        <f t="shared" si="46"/>
        <v xml:space="preserve"> </v>
      </c>
      <c r="AE86" s="123">
        <f t="shared" si="57"/>
        <v>0</v>
      </c>
      <c r="AF86" s="39">
        <f t="shared" si="47"/>
        <v>0</v>
      </c>
      <c r="AG86" s="64">
        <f t="shared" si="48"/>
        <v>76</v>
      </c>
      <c r="AH86" s="39">
        <f t="shared" si="49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8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9"/>
        <v xml:space="preserve"> </v>
      </c>
      <c r="J87" s="45">
        <f t="shared" si="50"/>
        <v>0</v>
      </c>
      <c r="K87" s="46"/>
      <c r="L87" s="47" t="str">
        <f t="shared" si="40"/>
        <v xml:space="preserve"> </v>
      </c>
      <c r="M87" s="48">
        <f t="shared" si="51"/>
        <v>0</v>
      </c>
      <c r="N87" s="49"/>
      <c r="O87" s="50" t="str">
        <f t="shared" si="41"/>
        <v xml:space="preserve"> </v>
      </c>
      <c r="P87" s="51">
        <f t="shared" si="52"/>
        <v>0</v>
      </c>
      <c r="Q87" s="52"/>
      <c r="R87" s="53" t="str">
        <f t="shared" si="42"/>
        <v xml:space="preserve"> </v>
      </c>
      <c r="S87" s="54">
        <f t="shared" si="53"/>
        <v>0</v>
      </c>
      <c r="T87" s="55"/>
      <c r="U87" s="56" t="str">
        <f t="shared" si="43"/>
        <v xml:space="preserve"> </v>
      </c>
      <c r="V87" s="57">
        <f t="shared" si="54"/>
        <v>0</v>
      </c>
      <c r="W87" s="58"/>
      <c r="X87" s="59" t="str">
        <f t="shared" si="44"/>
        <v xml:space="preserve"> </v>
      </c>
      <c r="Y87" s="60">
        <f t="shared" si="55"/>
        <v>0</v>
      </c>
      <c r="Z87" s="61"/>
      <c r="AA87" s="62" t="str">
        <f t="shared" si="45"/>
        <v xml:space="preserve"> </v>
      </c>
      <c r="AB87" s="63">
        <f t="shared" si="56"/>
        <v>0</v>
      </c>
      <c r="AC87" s="121"/>
      <c r="AD87" s="122" t="str">
        <f t="shared" si="46"/>
        <v xml:space="preserve"> </v>
      </c>
      <c r="AE87" s="123">
        <f t="shared" si="57"/>
        <v>0</v>
      </c>
      <c r="AF87" s="39">
        <f t="shared" si="47"/>
        <v>0</v>
      </c>
      <c r="AG87" s="64">
        <f t="shared" si="48"/>
        <v>77</v>
      </c>
      <c r="AH87" s="39">
        <f t="shared" si="49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8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9"/>
        <v xml:space="preserve"> </v>
      </c>
      <c r="J88" s="45">
        <f t="shared" si="50"/>
        <v>0</v>
      </c>
      <c r="K88" s="46"/>
      <c r="L88" s="47" t="str">
        <f t="shared" si="40"/>
        <v xml:space="preserve"> </v>
      </c>
      <c r="M88" s="48">
        <f t="shared" si="51"/>
        <v>0</v>
      </c>
      <c r="N88" s="49"/>
      <c r="O88" s="50" t="str">
        <f t="shared" si="41"/>
        <v xml:space="preserve"> </v>
      </c>
      <c r="P88" s="51">
        <f t="shared" si="52"/>
        <v>0</v>
      </c>
      <c r="Q88" s="52"/>
      <c r="R88" s="53" t="str">
        <f t="shared" si="42"/>
        <v xml:space="preserve"> </v>
      </c>
      <c r="S88" s="54">
        <f t="shared" si="53"/>
        <v>0</v>
      </c>
      <c r="T88" s="55"/>
      <c r="U88" s="56" t="str">
        <f t="shared" si="43"/>
        <v xml:space="preserve"> </v>
      </c>
      <c r="V88" s="57">
        <f t="shared" si="54"/>
        <v>0</v>
      </c>
      <c r="W88" s="58"/>
      <c r="X88" s="59" t="str">
        <f t="shared" si="44"/>
        <v xml:space="preserve"> </v>
      </c>
      <c r="Y88" s="60">
        <f t="shared" si="55"/>
        <v>0</v>
      </c>
      <c r="Z88" s="61"/>
      <c r="AA88" s="62" t="str">
        <f t="shared" si="45"/>
        <v xml:space="preserve"> </v>
      </c>
      <c r="AB88" s="63">
        <f t="shared" si="56"/>
        <v>0</v>
      </c>
      <c r="AC88" s="121"/>
      <c r="AD88" s="122" t="str">
        <f t="shared" si="46"/>
        <v xml:space="preserve"> </v>
      </c>
      <c r="AE88" s="123">
        <f t="shared" si="57"/>
        <v>0</v>
      </c>
      <c r="AF88" s="39">
        <f t="shared" si="47"/>
        <v>0</v>
      </c>
      <c r="AG88" s="64">
        <f t="shared" si="48"/>
        <v>78</v>
      </c>
      <c r="AH88" s="39">
        <f t="shared" si="49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8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9"/>
        <v xml:space="preserve"> </v>
      </c>
      <c r="J89" s="45">
        <f t="shared" si="50"/>
        <v>0</v>
      </c>
      <c r="K89" s="46"/>
      <c r="L89" s="47" t="str">
        <f t="shared" si="40"/>
        <v xml:space="preserve"> </v>
      </c>
      <c r="M89" s="48">
        <f t="shared" si="51"/>
        <v>0</v>
      </c>
      <c r="N89" s="49"/>
      <c r="O89" s="50" t="str">
        <f t="shared" si="41"/>
        <v xml:space="preserve"> </v>
      </c>
      <c r="P89" s="51">
        <f t="shared" si="52"/>
        <v>0</v>
      </c>
      <c r="Q89" s="52"/>
      <c r="R89" s="53" t="str">
        <f t="shared" si="42"/>
        <v xml:space="preserve"> </v>
      </c>
      <c r="S89" s="54">
        <f t="shared" si="53"/>
        <v>0</v>
      </c>
      <c r="T89" s="55"/>
      <c r="U89" s="56" t="str">
        <f t="shared" si="43"/>
        <v xml:space="preserve"> </v>
      </c>
      <c r="V89" s="57">
        <f t="shared" si="54"/>
        <v>0</v>
      </c>
      <c r="W89" s="58"/>
      <c r="X89" s="59" t="str">
        <f t="shared" si="44"/>
        <v xml:space="preserve"> </v>
      </c>
      <c r="Y89" s="60">
        <f t="shared" si="55"/>
        <v>0</v>
      </c>
      <c r="Z89" s="61"/>
      <c r="AA89" s="62" t="str">
        <f t="shared" si="45"/>
        <v xml:space="preserve"> </v>
      </c>
      <c r="AB89" s="63">
        <f t="shared" si="56"/>
        <v>0</v>
      </c>
      <c r="AC89" s="121"/>
      <c r="AD89" s="122" t="str">
        <f t="shared" si="46"/>
        <v xml:space="preserve"> </v>
      </c>
      <c r="AE89" s="123">
        <f t="shared" si="57"/>
        <v>0</v>
      </c>
      <c r="AF89" s="39">
        <f t="shared" si="47"/>
        <v>0</v>
      </c>
      <c r="AG89" s="64">
        <f t="shared" si="48"/>
        <v>79</v>
      </c>
      <c r="AH89" s="39">
        <f t="shared" si="49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8"/>
        <v>0</v>
      </c>
      <c r="C90" s="129"/>
      <c r="D90" s="68"/>
      <c r="E90" s="69"/>
      <c r="F90" s="69"/>
      <c r="G90" s="69"/>
      <c r="H90" s="70"/>
      <c r="I90" s="71" t="str">
        <f t="shared" si="39"/>
        <v xml:space="preserve"> </v>
      </c>
      <c r="J90" s="132">
        <f t="shared" si="50"/>
        <v>0</v>
      </c>
      <c r="K90" s="72"/>
      <c r="L90" s="73" t="str">
        <f t="shared" si="40"/>
        <v xml:space="preserve"> </v>
      </c>
      <c r="M90" s="133">
        <f t="shared" si="51"/>
        <v>0</v>
      </c>
      <c r="N90" s="74"/>
      <c r="O90" s="75" t="str">
        <f t="shared" si="41"/>
        <v xml:space="preserve"> </v>
      </c>
      <c r="P90" s="134">
        <f t="shared" si="52"/>
        <v>0</v>
      </c>
      <c r="Q90" s="76"/>
      <c r="R90" s="77" t="str">
        <f t="shared" si="42"/>
        <v xml:space="preserve"> </v>
      </c>
      <c r="S90" s="135">
        <f t="shared" si="53"/>
        <v>0</v>
      </c>
      <c r="T90" s="78"/>
      <c r="U90" s="79" t="str">
        <f t="shared" si="43"/>
        <v xml:space="preserve"> </v>
      </c>
      <c r="V90" s="136">
        <f t="shared" si="54"/>
        <v>0</v>
      </c>
      <c r="W90" s="80"/>
      <c r="X90" s="59" t="str">
        <f t="shared" si="44"/>
        <v xml:space="preserve"> </v>
      </c>
      <c r="Y90" s="137">
        <f t="shared" si="55"/>
        <v>0</v>
      </c>
      <c r="Z90" s="81"/>
      <c r="AA90" s="62" t="str">
        <f t="shared" si="45"/>
        <v xml:space="preserve"> </v>
      </c>
      <c r="AB90" s="138">
        <f t="shared" si="56"/>
        <v>0</v>
      </c>
      <c r="AC90" s="124"/>
      <c r="AD90" s="122" t="str">
        <f t="shared" si="46"/>
        <v xml:space="preserve"> </v>
      </c>
      <c r="AE90" s="139">
        <f t="shared" si="57"/>
        <v>0</v>
      </c>
      <c r="AF90" s="140">
        <f t="shared" si="47"/>
        <v>0</v>
      </c>
      <c r="AG90" s="82">
        <f t="shared" si="48"/>
        <v>80</v>
      </c>
      <c r="AH90" s="83">
        <f t="shared" si="49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9"/>
        <v xml:space="preserve"> </v>
      </c>
      <c r="J91" s="88"/>
      <c r="L91" s="84" t="str">
        <f t="shared" si="40"/>
        <v xml:space="preserve"> </v>
      </c>
      <c r="M91" s="88"/>
      <c r="N91" s="89"/>
      <c r="O91" s="84" t="str">
        <f t="shared" si="41"/>
        <v xml:space="preserve"> </v>
      </c>
      <c r="P91" s="88"/>
      <c r="Q91" s="89"/>
      <c r="R91" s="84" t="str">
        <f t="shared" si="42"/>
        <v xml:space="preserve"> </v>
      </c>
      <c r="S91" s="88"/>
      <c r="T91" s="89"/>
      <c r="U91" s="84" t="str">
        <f t="shared" si="43"/>
        <v xml:space="preserve"> </v>
      </c>
      <c r="V91" s="88"/>
      <c r="W91" s="89"/>
      <c r="X91" s="84" t="str">
        <f t="shared" si="44"/>
        <v xml:space="preserve"> </v>
      </c>
      <c r="Y91" s="88"/>
      <c r="Z91" s="89"/>
      <c r="AA91" s="84" t="str">
        <f t="shared" si="45"/>
        <v xml:space="preserve"> </v>
      </c>
      <c r="AB91" s="88"/>
      <c r="AC91" s="89"/>
      <c r="AD91" s="84" t="str">
        <f t="shared" si="46"/>
        <v xml:space="preserve"> </v>
      </c>
      <c r="AE91" s="88"/>
      <c r="AF91" s="87">
        <f t="shared" si="47"/>
        <v>0</v>
      </c>
      <c r="AH91" s="86">
        <f t="shared" si="49"/>
        <v>0</v>
      </c>
    </row>
    <row r="92" spans="1:58" x14ac:dyDescent="0.2">
      <c r="I92" s="88" t="str">
        <f t="shared" si="39"/>
        <v xml:space="preserve"> </v>
      </c>
      <c r="J92" s="88"/>
      <c r="L92" s="88" t="str">
        <f t="shared" si="40"/>
        <v xml:space="preserve"> </v>
      </c>
      <c r="M92" s="88"/>
      <c r="O92" s="88" t="str">
        <f t="shared" si="41"/>
        <v xml:space="preserve"> </v>
      </c>
      <c r="P92" s="88"/>
      <c r="R92" s="88" t="str">
        <f t="shared" si="42"/>
        <v xml:space="preserve"> </v>
      </c>
      <c r="S92" s="88"/>
      <c r="U92" s="88" t="str">
        <f t="shared" si="43"/>
        <v xml:space="preserve"> </v>
      </c>
      <c r="V92" s="88"/>
      <c r="X92" s="88" t="str">
        <f t="shared" si="44"/>
        <v xml:space="preserve"> </v>
      </c>
      <c r="Y92" s="88"/>
      <c r="AA92" s="88" t="str">
        <f t="shared" si="45"/>
        <v xml:space="preserve"> </v>
      </c>
      <c r="AB92" s="88"/>
      <c r="AD92" s="88" t="str">
        <f t="shared" si="46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54" si="58">C11</f>
        <v>0</v>
      </c>
      <c r="D110" s="41" t="str">
        <f t="shared" ref="D110:D143" si="59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60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58"/>
        <v>0</v>
      </c>
      <c r="D111" s="41" t="str">
        <f t="shared" si="59"/>
        <v xml:space="preserve">  </v>
      </c>
      <c r="E111" s="42" t="str">
        <f t="shared" ref="E111:E174" si="61">IF(C12&gt;0,E12," ")</f>
        <v xml:space="preserve"> </v>
      </c>
      <c r="F111" s="42" t="str">
        <f t="shared" ref="F111:F174" si="62">IF(C12&gt;0,F12,"  ")</f>
        <v xml:space="preserve">  </v>
      </c>
      <c r="G111" s="42" t="str">
        <f t="shared" si="60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58"/>
        <v>0</v>
      </c>
      <c r="D112" s="41" t="str">
        <f t="shared" si="59"/>
        <v xml:space="preserve">  </v>
      </c>
      <c r="E112" s="42" t="str">
        <f t="shared" si="61"/>
        <v xml:space="preserve"> </v>
      </c>
      <c r="F112" s="42" t="str">
        <f t="shared" si="62"/>
        <v xml:space="preserve">  </v>
      </c>
      <c r="G112" s="42" t="str">
        <f t="shared" si="60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58"/>
        <v>0</v>
      </c>
      <c r="D113" s="41" t="str">
        <f t="shared" si="59"/>
        <v xml:space="preserve">  </v>
      </c>
      <c r="E113" s="42" t="str">
        <f t="shared" si="61"/>
        <v xml:space="preserve"> </v>
      </c>
      <c r="F113" s="42" t="str">
        <f t="shared" si="62"/>
        <v xml:space="preserve">  </v>
      </c>
      <c r="G113" s="42" t="str">
        <f t="shared" si="60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58"/>
        <v>0</v>
      </c>
      <c r="D114" s="41" t="str">
        <f t="shared" si="59"/>
        <v xml:space="preserve">  </v>
      </c>
      <c r="E114" s="42" t="str">
        <f t="shared" si="61"/>
        <v xml:space="preserve"> </v>
      </c>
      <c r="F114" s="42" t="str">
        <f t="shared" si="62"/>
        <v xml:space="preserve">  </v>
      </c>
      <c r="G114" s="42" t="str">
        <f t="shared" si="60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58"/>
        <v>0</v>
      </c>
      <c r="D115" s="41" t="str">
        <f t="shared" si="59"/>
        <v xml:space="preserve">  </v>
      </c>
      <c r="E115" s="42" t="str">
        <f t="shared" si="61"/>
        <v xml:space="preserve"> </v>
      </c>
      <c r="F115" s="42" t="str">
        <f t="shared" si="62"/>
        <v xml:space="preserve">  </v>
      </c>
      <c r="G115" s="42" t="str">
        <f t="shared" si="60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58"/>
        <v>0</v>
      </c>
      <c r="D116" s="41" t="str">
        <f t="shared" si="59"/>
        <v xml:space="preserve">  </v>
      </c>
      <c r="E116" s="42" t="str">
        <f t="shared" si="61"/>
        <v xml:space="preserve"> </v>
      </c>
      <c r="F116" s="42" t="str">
        <f t="shared" si="62"/>
        <v xml:space="preserve">  </v>
      </c>
      <c r="G116" s="42" t="str">
        <f t="shared" si="60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58"/>
        <v>0</v>
      </c>
      <c r="D117" s="41" t="str">
        <f t="shared" si="59"/>
        <v xml:space="preserve">  </v>
      </c>
      <c r="E117" s="42" t="str">
        <f t="shared" si="61"/>
        <v xml:space="preserve"> </v>
      </c>
      <c r="F117" s="42" t="str">
        <f t="shared" si="62"/>
        <v xml:space="preserve">  </v>
      </c>
      <c r="G117" s="42" t="str">
        <f t="shared" si="60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58"/>
        <v>0</v>
      </c>
      <c r="D118" s="41" t="str">
        <f t="shared" si="59"/>
        <v xml:space="preserve">  </v>
      </c>
      <c r="E118" s="42" t="str">
        <f t="shared" si="61"/>
        <v xml:space="preserve"> </v>
      </c>
      <c r="F118" s="42" t="str">
        <f t="shared" si="62"/>
        <v xml:space="preserve">  </v>
      </c>
      <c r="G118" s="42" t="str">
        <f t="shared" si="60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58"/>
        <v>0</v>
      </c>
      <c r="D119" s="41" t="str">
        <f t="shared" si="59"/>
        <v xml:space="preserve">  </v>
      </c>
      <c r="E119" s="42" t="str">
        <f t="shared" si="61"/>
        <v xml:space="preserve"> </v>
      </c>
      <c r="F119" s="42" t="str">
        <f t="shared" si="62"/>
        <v xml:space="preserve">  </v>
      </c>
      <c r="G119" s="42" t="str">
        <f t="shared" si="60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58"/>
        <v>0</v>
      </c>
      <c r="D120" s="41" t="str">
        <f t="shared" si="59"/>
        <v xml:space="preserve">  </v>
      </c>
      <c r="E120" s="42" t="str">
        <f t="shared" si="61"/>
        <v xml:space="preserve"> </v>
      </c>
      <c r="F120" s="42" t="str">
        <f t="shared" si="62"/>
        <v xml:space="preserve">  </v>
      </c>
      <c r="G120" s="42" t="str">
        <f t="shared" si="60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58"/>
        <v>0</v>
      </c>
      <c r="D121" s="41" t="str">
        <f t="shared" si="59"/>
        <v xml:space="preserve">  </v>
      </c>
      <c r="E121" s="42" t="str">
        <f t="shared" si="61"/>
        <v xml:space="preserve"> </v>
      </c>
      <c r="F121" s="42" t="str">
        <f t="shared" si="62"/>
        <v xml:space="preserve">  </v>
      </c>
      <c r="G121" s="42" t="str">
        <f t="shared" si="60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58"/>
        <v>0</v>
      </c>
      <c r="D122" s="41" t="str">
        <f t="shared" si="59"/>
        <v xml:space="preserve">  </v>
      </c>
      <c r="E122" s="42" t="str">
        <f t="shared" si="61"/>
        <v xml:space="preserve"> </v>
      </c>
      <c r="F122" s="42" t="str">
        <f t="shared" si="62"/>
        <v xml:space="preserve">  </v>
      </c>
      <c r="G122" s="42" t="str">
        <f t="shared" si="60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58"/>
        <v>0</v>
      </c>
      <c r="D123" s="41" t="str">
        <f t="shared" si="59"/>
        <v xml:space="preserve">  </v>
      </c>
      <c r="E123" s="42" t="str">
        <f t="shared" si="61"/>
        <v xml:space="preserve"> </v>
      </c>
      <c r="F123" s="42" t="str">
        <f t="shared" si="62"/>
        <v xml:space="preserve">  </v>
      </c>
      <c r="G123" s="42" t="str">
        <f t="shared" si="60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58"/>
        <v>0</v>
      </c>
      <c r="D124" s="41" t="str">
        <f t="shared" si="59"/>
        <v xml:space="preserve">  </v>
      </c>
      <c r="E124" s="42" t="str">
        <f t="shared" si="61"/>
        <v xml:space="preserve"> </v>
      </c>
      <c r="F124" s="42" t="str">
        <f t="shared" si="62"/>
        <v xml:space="preserve">  </v>
      </c>
      <c r="G124" s="42" t="str">
        <f t="shared" si="60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58"/>
        <v>0</v>
      </c>
      <c r="D125" s="41" t="str">
        <f t="shared" si="59"/>
        <v xml:space="preserve">  </v>
      </c>
      <c r="E125" s="42" t="str">
        <f t="shared" si="61"/>
        <v xml:space="preserve"> </v>
      </c>
      <c r="F125" s="42" t="str">
        <f t="shared" si="62"/>
        <v xml:space="preserve">  </v>
      </c>
      <c r="G125" s="42" t="str">
        <f t="shared" si="60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58"/>
        <v>0</v>
      </c>
      <c r="D126" s="41" t="str">
        <f t="shared" si="59"/>
        <v xml:space="preserve">  </v>
      </c>
      <c r="E126" s="42" t="str">
        <f t="shared" si="61"/>
        <v xml:space="preserve"> </v>
      </c>
      <c r="F126" s="42" t="str">
        <f t="shared" si="62"/>
        <v xml:space="preserve">  </v>
      </c>
      <c r="G126" s="42" t="str">
        <f t="shared" si="60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58"/>
        <v>0</v>
      </c>
      <c r="D127" s="41" t="str">
        <f t="shared" si="59"/>
        <v xml:space="preserve">  </v>
      </c>
      <c r="E127" s="42" t="str">
        <f t="shared" si="61"/>
        <v xml:space="preserve"> </v>
      </c>
      <c r="F127" s="42" t="str">
        <f t="shared" si="62"/>
        <v xml:space="preserve">  </v>
      </c>
      <c r="G127" s="42" t="str">
        <f t="shared" si="60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58"/>
        <v>0</v>
      </c>
      <c r="D128" s="41" t="str">
        <f t="shared" si="59"/>
        <v xml:space="preserve">  </v>
      </c>
      <c r="E128" s="42" t="str">
        <f t="shared" si="61"/>
        <v xml:space="preserve"> </v>
      </c>
      <c r="F128" s="42" t="str">
        <f t="shared" si="62"/>
        <v xml:space="preserve">  </v>
      </c>
      <c r="G128" s="42" t="str">
        <f t="shared" si="60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58"/>
        <v>0</v>
      </c>
      <c r="D129" s="41" t="str">
        <f t="shared" si="59"/>
        <v xml:space="preserve">  </v>
      </c>
      <c r="E129" s="42" t="str">
        <f t="shared" si="61"/>
        <v xml:space="preserve"> </v>
      </c>
      <c r="F129" s="42" t="str">
        <f t="shared" si="62"/>
        <v xml:space="preserve">  </v>
      </c>
      <c r="G129" s="42" t="str">
        <f t="shared" si="60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58"/>
        <v>0</v>
      </c>
      <c r="D130" s="41" t="str">
        <f t="shared" si="59"/>
        <v xml:space="preserve">  </v>
      </c>
      <c r="E130" s="42" t="str">
        <f t="shared" si="61"/>
        <v xml:space="preserve"> </v>
      </c>
      <c r="F130" s="42" t="str">
        <f t="shared" si="62"/>
        <v xml:space="preserve">  </v>
      </c>
      <c r="G130" s="42" t="str">
        <f t="shared" si="60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58"/>
        <v>0</v>
      </c>
      <c r="D131" s="41" t="str">
        <f t="shared" si="59"/>
        <v xml:space="preserve">  </v>
      </c>
      <c r="E131" s="42" t="str">
        <f t="shared" si="61"/>
        <v xml:space="preserve"> </v>
      </c>
      <c r="F131" s="42" t="str">
        <f t="shared" si="62"/>
        <v xml:space="preserve">  </v>
      </c>
      <c r="G131" s="42" t="str">
        <f t="shared" si="60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58"/>
        <v>0</v>
      </c>
      <c r="D132" s="41" t="str">
        <f t="shared" si="59"/>
        <v xml:space="preserve">  </v>
      </c>
      <c r="E132" s="42" t="str">
        <f t="shared" si="61"/>
        <v xml:space="preserve"> </v>
      </c>
      <c r="F132" s="42" t="str">
        <f t="shared" si="62"/>
        <v xml:space="preserve">  </v>
      </c>
      <c r="G132" s="42" t="str">
        <f t="shared" si="60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58"/>
        <v>0</v>
      </c>
      <c r="D133" s="41" t="str">
        <f t="shared" si="59"/>
        <v xml:space="preserve">  </v>
      </c>
      <c r="E133" s="42" t="str">
        <f t="shared" si="61"/>
        <v xml:space="preserve"> </v>
      </c>
      <c r="F133" s="42" t="str">
        <f t="shared" si="62"/>
        <v xml:space="preserve">  </v>
      </c>
      <c r="G133" s="42" t="str">
        <f t="shared" si="60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58"/>
        <v>0</v>
      </c>
      <c r="D134" s="41" t="str">
        <f t="shared" si="59"/>
        <v xml:space="preserve">  </v>
      </c>
      <c r="E134" s="42" t="str">
        <f t="shared" si="61"/>
        <v xml:space="preserve"> </v>
      </c>
      <c r="F134" s="42" t="str">
        <f t="shared" si="62"/>
        <v xml:space="preserve">  </v>
      </c>
      <c r="G134" s="42" t="str">
        <f t="shared" si="60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58"/>
        <v>0</v>
      </c>
      <c r="D135" s="41" t="str">
        <f t="shared" si="59"/>
        <v xml:space="preserve">  </v>
      </c>
      <c r="E135" s="42" t="str">
        <f t="shared" si="61"/>
        <v xml:space="preserve"> </v>
      </c>
      <c r="F135" s="42" t="str">
        <f t="shared" si="62"/>
        <v xml:space="preserve">  </v>
      </c>
      <c r="G135" s="42" t="str">
        <f t="shared" si="60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58"/>
        <v>0</v>
      </c>
      <c r="D136" s="41" t="str">
        <f t="shared" si="59"/>
        <v xml:space="preserve">  </v>
      </c>
      <c r="E136" s="42" t="str">
        <f t="shared" si="61"/>
        <v xml:space="preserve"> </v>
      </c>
      <c r="F136" s="42" t="str">
        <f t="shared" si="62"/>
        <v xml:space="preserve">  </v>
      </c>
      <c r="G136" s="42" t="str">
        <f t="shared" si="60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58"/>
        <v>0</v>
      </c>
      <c r="D137" s="41" t="str">
        <f t="shared" si="59"/>
        <v xml:space="preserve">  </v>
      </c>
      <c r="E137" s="42" t="str">
        <f t="shared" si="61"/>
        <v xml:space="preserve"> </v>
      </c>
      <c r="F137" s="42" t="str">
        <f t="shared" si="62"/>
        <v xml:space="preserve">  </v>
      </c>
      <c r="G137" s="42" t="str">
        <f t="shared" si="60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58"/>
        <v>0</v>
      </c>
      <c r="D138" s="41" t="str">
        <f t="shared" si="59"/>
        <v xml:space="preserve">  </v>
      </c>
      <c r="E138" s="42" t="str">
        <f t="shared" si="61"/>
        <v xml:space="preserve"> </v>
      </c>
      <c r="F138" s="42" t="str">
        <f t="shared" si="62"/>
        <v xml:space="preserve">  </v>
      </c>
      <c r="G138" s="42" t="str">
        <f t="shared" si="60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58"/>
        <v>0</v>
      </c>
      <c r="D139" s="41" t="str">
        <f t="shared" si="59"/>
        <v xml:space="preserve">  </v>
      </c>
      <c r="E139" s="42" t="str">
        <f t="shared" si="61"/>
        <v xml:space="preserve"> </v>
      </c>
      <c r="F139" s="42" t="str">
        <f t="shared" si="62"/>
        <v xml:space="preserve">  </v>
      </c>
      <c r="G139" s="42" t="str">
        <f t="shared" si="60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58"/>
        <v>0</v>
      </c>
      <c r="D140" s="41" t="str">
        <f t="shared" si="59"/>
        <v xml:space="preserve">  </v>
      </c>
      <c r="E140" s="42" t="str">
        <f t="shared" si="61"/>
        <v xml:space="preserve"> </v>
      </c>
      <c r="F140" s="42" t="str">
        <f t="shared" si="62"/>
        <v xml:space="preserve">  </v>
      </c>
      <c r="G140" s="42" t="str">
        <f t="shared" si="60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58"/>
        <v>0</v>
      </c>
      <c r="D141" s="41" t="str">
        <f t="shared" si="59"/>
        <v xml:space="preserve">  </v>
      </c>
      <c r="E141" s="42" t="str">
        <f t="shared" si="61"/>
        <v xml:space="preserve"> </v>
      </c>
      <c r="F141" s="42" t="str">
        <f t="shared" si="62"/>
        <v xml:space="preserve">  </v>
      </c>
      <c r="G141" s="42" t="str">
        <f t="shared" si="60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58"/>
        <v>0</v>
      </c>
      <c r="D142" s="41" t="str">
        <f t="shared" si="59"/>
        <v xml:space="preserve">  </v>
      </c>
      <c r="E142" s="42" t="str">
        <f t="shared" si="61"/>
        <v xml:space="preserve"> </v>
      </c>
      <c r="F142" s="42" t="str">
        <f t="shared" si="62"/>
        <v xml:space="preserve">  </v>
      </c>
      <c r="G142" s="42" t="str">
        <f t="shared" si="6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58"/>
        <v>0</v>
      </c>
      <c r="D143" s="41" t="str">
        <f t="shared" si="59"/>
        <v xml:space="preserve">  </v>
      </c>
      <c r="E143" s="42" t="str">
        <f t="shared" si="61"/>
        <v xml:space="preserve"> </v>
      </c>
      <c r="F143" s="42" t="str">
        <f t="shared" si="62"/>
        <v xml:space="preserve">  </v>
      </c>
      <c r="G143" s="42" t="str">
        <f t="shared" si="6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58"/>
        <v>0</v>
      </c>
      <c r="D144" s="41" t="str">
        <f>IF(C39&gt;0,D45,"  ")</f>
        <v xml:space="preserve">  </v>
      </c>
      <c r="E144" s="42" t="str">
        <f t="shared" si="61"/>
        <v xml:space="preserve"> </v>
      </c>
      <c r="F144" s="42" t="str">
        <f t="shared" si="62"/>
        <v xml:space="preserve">  </v>
      </c>
      <c r="G144" s="42" t="str">
        <f t="shared" si="6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58"/>
        <v>0</v>
      </c>
      <c r="D145" s="41" t="str">
        <f>IF(C40&gt;0,D46,"  ")</f>
        <v xml:space="preserve">  </v>
      </c>
      <c r="E145" s="42" t="str">
        <f t="shared" si="61"/>
        <v xml:space="preserve"> </v>
      </c>
      <c r="F145" s="42" t="str">
        <f t="shared" si="62"/>
        <v xml:space="preserve">  </v>
      </c>
      <c r="G145" s="42" t="str">
        <f t="shared" si="6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58"/>
        <v>0</v>
      </c>
      <c r="D146" s="41" t="str">
        <f t="shared" ref="D146:D188" si="63">IF(C47&gt;0,D47,"  ")</f>
        <v xml:space="preserve">  </v>
      </c>
      <c r="E146" s="42" t="str">
        <f t="shared" si="61"/>
        <v xml:space="preserve"> </v>
      </c>
      <c r="F146" s="42" t="str">
        <f t="shared" si="62"/>
        <v xml:space="preserve">  </v>
      </c>
      <c r="G146" s="42" t="str">
        <f t="shared" si="60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58"/>
        <v>0</v>
      </c>
      <c r="D147" s="41" t="str">
        <f t="shared" si="63"/>
        <v xml:space="preserve">  </v>
      </c>
      <c r="E147" s="42" t="str">
        <f t="shared" si="61"/>
        <v xml:space="preserve"> </v>
      </c>
      <c r="F147" s="42" t="str">
        <f t="shared" si="62"/>
        <v xml:space="preserve">  </v>
      </c>
      <c r="G147" s="42" t="str">
        <f t="shared" si="60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58"/>
        <v>0</v>
      </c>
      <c r="D148" s="41" t="str">
        <f t="shared" si="63"/>
        <v xml:space="preserve">  </v>
      </c>
      <c r="E148" s="42" t="str">
        <f t="shared" si="61"/>
        <v xml:space="preserve"> </v>
      </c>
      <c r="F148" s="42" t="str">
        <f t="shared" si="62"/>
        <v xml:space="preserve">  </v>
      </c>
      <c r="G148" s="42" t="str">
        <f t="shared" si="60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58"/>
        <v>0</v>
      </c>
      <c r="D149" s="41" t="str">
        <f t="shared" si="63"/>
        <v xml:space="preserve">  </v>
      </c>
      <c r="E149" s="42" t="str">
        <f t="shared" si="61"/>
        <v xml:space="preserve"> </v>
      </c>
      <c r="F149" s="42" t="str">
        <f t="shared" si="62"/>
        <v xml:space="preserve">  </v>
      </c>
      <c r="G149" s="42" t="str">
        <f t="shared" si="60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58"/>
        <v>0</v>
      </c>
      <c r="D150" s="41" t="str">
        <f t="shared" si="63"/>
        <v xml:space="preserve">  </v>
      </c>
      <c r="E150" s="42" t="str">
        <f t="shared" si="61"/>
        <v xml:space="preserve"> </v>
      </c>
      <c r="F150" s="42" t="str">
        <f t="shared" si="62"/>
        <v xml:space="preserve">  </v>
      </c>
      <c r="G150" s="42" t="str">
        <f t="shared" si="60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58"/>
        <v>0</v>
      </c>
      <c r="D151" s="41" t="str">
        <f t="shared" si="63"/>
        <v xml:space="preserve">  </v>
      </c>
      <c r="E151" s="42" t="str">
        <f t="shared" si="61"/>
        <v xml:space="preserve"> </v>
      </c>
      <c r="F151" s="42" t="str">
        <f t="shared" si="62"/>
        <v xml:space="preserve">  </v>
      </c>
      <c r="G151" s="42" t="str">
        <f t="shared" si="60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58"/>
        <v>0</v>
      </c>
      <c r="D152" s="41" t="str">
        <f t="shared" si="63"/>
        <v xml:space="preserve">  </v>
      </c>
      <c r="E152" s="42" t="str">
        <f t="shared" si="61"/>
        <v xml:space="preserve"> </v>
      </c>
      <c r="F152" s="42" t="str">
        <f t="shared" si="62"/>
        <v xml:space="preserve">  </v>
      </c>
      <c r="G152" s="42" t="str">
        <f t="shared" si="60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58"/>
        <v>0</v>
      </c>
      <c r="D153" s="41" t="str">
        <f t="shared" si="63"/>
        <v xml:space="preserve">  </v>
      </c>
      <c r="E153" s="42" t="str">
        <f t="shared" si="61"/>
        <v xml:space="preserve"> </v>
      </c>
      <c r="F153" s="42" t="str">
        <f t="shared" si="62"/>
        <v xml:space="preserve">  </v>
      </c>
      <c r="G153" s="42" t="str">
        <f t="shared" si="60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58"/>
        <v>0</v>
      </c>
      <c r="D154" s="41" t="str">
        <f t="shared" si="63"/>
        <v xml:space="preserve">  </v>
      </c>
      <c r="E154" s="42" t="str">
        <f t="shared" si="61"/>
        <v xml:space="preserve"> </v>
      </c>
      <c r="F154" s="42" t="str">
        <f t="shared" si="62"/>
        <v xml:space="preserve">  </v>
      </c>
      <c r="G154" s="42" t="str">
        <f t="shared" si="60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64">C56</f>
        <v>0</v>
      </c>
      <c r="D155" s="41" t="str">
        <f t="shared" si="63"/>
        <v xml:space="preserve">  </v>
      </c>
      <c r="E155" s="42" t="str">
        <f t="shared" si="61"/>
        <v xml:space="preserve"> </v>
      </c>
      <c r="F155" s="42" t="str">
        <f t="shared" si="62"/>
        <v xml:space="preserve">  </v>
      </c>
      <c r="G155" s="42" t="str">
        <f t="shared" si="60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4"/>
        <v>0</v>
      </c>
      <c r="D156" s="41" t="str">
        <f t="shared" si="63"/>
        <v xml:space="preserve">  </v>
      </c>
      <c r="E156" s="42" t="str">
        <f t="shared" si="61"/>
        <v xml:space="preserve"> </v>
      </c>
      <c r="F156" s="42" t="str">
        <f t="shared" si="62"/>
        <v xml:space="preserve">  </v>
      </c>
      <c r="G156" s="42" t="str">
        <f t="shared" si="60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4"/>
        <v>0</v>
      </c>
      <c r="D157" s="41" t="str">
        <f t="shared" si="63"/>
        <v xml:space="preserve">  </v>
      </c>
      <c r="E157" s="42" t="str">
        <f t="shared" si="61"/>
        <v xml:space="preserve"> </v>
      </c>
      <c r="F157" s="42" t="str">
        <f t="shared" si="62"/>
        <v xml:space="preserve">  </v>
      </c>
      <c r="G157" s="42" t="str">
        <f t="shared" si="60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4"/>
        <v>0</v>
      </c>
      <c r="D158" s="41" t="str">
        <f t="shared" si="63"/>
        <v xml:space="preserve">  </v>
      </c>
      <c r="E158" s="42" t="str">
        <f t="shared" si="61"/>
        <v xml:space="preserve"> </v>
      </c>
      <c r="F158" s="42" t="str">
        <f t="shared" si="62"/>
        <v xml:space="preserve">  </v>
      </c>
      <c r="G158" s="42" t="str">
        <f t="shared" si="60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4"/>
        <v>0</v>
      </c>
      <c r="D159" s="41" t="str">
        <f t="shared" si="63"/>
        <v xml:space="preserve">  </v>
      </c>
      <c r="E159" s="42" t="str">
        <f t="shared" si="61"/>
        <v xml:space="preserve"> </v>
      </c>
      <c r="F159" s="42" t="str">
        <f t="shared" si="62"/>
        <v xml:space="preserve">  </v>
      </c>
      <c r="G159" s="42" t="str">
        <f t="shared" si="60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4"/>
        <v>0</v>
      </c>
      <c r="D160" s="41" t="str">
        <f t="shared" si="63"/>
        <v xml:space="preserve">  </v>
      </c>
      <c r="E160" s="42" t="str">
        <f t="shared" si="61"/>
        <v xml:space="preserve"> </v>
      </c>
      <c r="F160" s="42" t="str">
        <f t="shared" si="62"/>
        <v xml:space="preserve">  </v>
      </c>
      <c r="G160" s="42" t="str">
        <f t="shared" si="60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4"/>
        <v>0</v>
      </c>
      <c r="D161" s="41" t="str">
        <f t="shared" si="63"/>
        <v xml:space="preserve">  </v>
      </c>
      <c r="E161" s="42" t="str">
        <f t="shared" si="61"/>
        <v xml:space="preserve"> </v>
      </c>
      <c r="F161" s="42" t="str">
        <f t="shared" si="62"/>
        <v xml:space="preserve">  </v>
      </c>
      <c r="G161" s="42" t="str">
        <f t="shared" si="60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4"/>
        <v>0</v>
      </c>
      <c r="D162" s="41" t="str">
        <f t="shared" si="63"/>
        <v xml:space="preserve">  </v>
      </c>
      <c r="E162" s="42" t="str">
        <f t="shared" si="61"/>
        <v xml:space="preserve"> </v>
      </c>
      <c r="F162" s="42" t="str">
        <f t="shared" si="62"/>
        <v xml:space="preserve">  </v>
      </c>
      <c r="G162" s="42" t="str">
        <f t="shared" si="60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4"/>
        <v>0</v>
      </c>
      <c r="D163" s="41" t="str">
        <f t="shared" si="63"/>
        <v xml:space="preserve">  </v>
      </c>
      <c r="E163" s="42" t="str">
        <f t="shared" si="61"/>
        <v xml:space="preserve"> </v>
      </c>
      <c r="F163" s="42" t="str">
        <f t="shared" si="62"/>
        <v xml:space="preserve">  </v>
      </c>
      <c r="G163" s="42" t="str">
        <f t="shared" si="60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4"/>
        <v>0</v>
      </c>
      <c r="D164" s="41" t="str">
        <f t="shared" si="63"/>
        <v xml:space="preserve">  </v>
      </c>
      <c r="E164" s="42" t="str">
        <f t="shared" si="61"/>
        <v xml:space="preserve"> </v>
      </c>
      <c r="F164" s="42" t="str">
        <f t="shared" si="62"/>
        <v xml:space="preserve">  </v>
      </c>
      <c r="G164" s="42" t="str">
        <f t="shared" si="60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4"/>
        <v>0</v>
      </c>
      <c r="D165" s="41" t="str">
        <f t="shared" si="63"/>
        <v xml:space="preserve">  </v>
      </c>
      <c r="E165" s="42" t="str">
        <f t="shared" si="61"/>
        <v xml:space="preserve"> </v>
      </c>
      <c r="F165" s="42" t="str">
        <f t="shared" si="62"/>
        <v xml:space="preserve">  </v>
      </c>
      <c r="G165" s="42" t="str">
        <f t="shared" si="60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4"/>
        <v>0</v>
      </c>
      <c r="D166" s="41" t="str">
        <f t="shared" si="63"/>
        <v xml:space="preserve">  </v>
      </c>
      <c r="E166" s="42" t="str">
        <f t="shared" si="61"/>
        <v xml:space="preserve"> </v>
      </c>
      <c r="F166" s="42" t="str">
        <f t="shared" si="62"/>
        <v xml:space="preserve">  </v>
      </c>
      <c r="G166" s="42" t="str">
        <f t="shared" si="60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4"/>
        <v>0</v>
      </c>
      <c r="D167" s="41" t="str">
        <f t="shared" si="63"/>
        <v xml:space="preserve">  </v>
      </c>
      <c r="E167" s="42" t="str">
        <f t="shared" si="61"/>
        <v xml:space="preserve"> </v>
      </c>
      <c r="F167" s="42" t="str">
        <f t="shared" si="62"/>
        <v xml:space="preserve">  </v>
      </c>
      <c r="G167" s="42" t="str">
        <f t="shared" si="60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4"/>
        <v>0</v>
      </c>
      <c r="D168" s="41" t="str">
        <f t="shared" si="63"/>
        <v xml:space="preserve">  </v>
      </c>
      <c r="E168" s="42" t="str">
        <f t="shared" si="61"/>
        <v xml:space="preserve"> </v>
      </c>
      <c r="F168" s="42" t="str">
        <f t="shared" si="62"/>
        <v xml:space="preserve">  </v>
      </c>
      <c r="G168" s="42" t="str">
        <f t="shared" si="60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4"/>
        <v>0</v>
      </c>
      <c r="D169" s="41" t="str">
        <f t="shared" si="63"/>
        <v xml:space="preserve">  </v>
      </c>
      <c r="E169" s="42" t="str">
        <f t="shared" si="61"/>
        <v xml:space="preserve"> </v>
      </c>
      <c r="F169" s="42" t="str">
        <f t="shared" si="62"/>
        <v xml:space="preserve">  </v>
      </c>
      <c r="G169" s="42" t="str">
        <f t="shared" si="60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4"/>
        <v>0</v>
      </c>
      <c r="D170" s="41" t="str">
        <f t="shared" si="63"/>
        <v xml:space="preserve">  </v>
      </c>
      <c r="E170" s="42" t="str">
        <f t="shared" si="61"/>
        <v xml:space="preserve"> </v>
      </c>
      <c r="F170" s="42" t="str">
        <f t="shared" si="62"/>
        <v xml:space="preserve">  </v>
      </c>
      <c r="G170" s="42" t="str">
        <f t="shared" si="60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4"/>
        <v>0</v>
      </c>
      <c r="D171" s="41" t="str">
        <f t="shared" si="63"/>
        <v xml:space="preserve">  </v>
      </c>
      <c r="E171" s="42" t="str">
        <f t="shared" si="61"/>
        <v xml:space="preserve"> </v>
      </c>
      <c r="F171" s="42" t="str">
        <f t="shared" si="62"/>
        <v xml:space="preserve">  </v>
      </c>
      <c r="G171" s="42" t="str">
        <f t="shared" si="60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4"/>
        <v>0</v>
      </c>
      <c r="D172" s="41" t="str">
        <f t="shared" si="63"/>
        <v xml:space="preserve">  </v>
      </c>
      <c r="E172" s="42" t="str">
        <f t="shared" si="61"/>
        <v xml:space="preserve"> </v>
      </c>
      <c r="F172" s="42" t="str">
        <f t="shared" si="62"/>
        <v xml:space="preserve">  </v>
      </c>
      <c r="G172" s="42" t="str">
        <f t="shared" si="60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4"/>
        <v>0</v>
      </c>
      <c r="D173" s="41" t="str">
        <f t="shared" si="63"/>
        <v xml:space="preserve">  </v>
      </c>
      <c r="E173" s="42" t="str">
        <f t="shared" si="61"/>
        <v xml:space="preserve"> </v>
      </c>
      <c r="F173" s="42" t="str">
        <f t="shared" si="62"/>
        <v xml:space="preserve">  </v>
      </c>
      <c r="G173" s="42" t="str">
        <f t="shared" si="60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4"/>
        <v>0</v>
      </c>
      <c r="D174" s="41" t="str">
        <f t="shared" si="63"/>
        <v xml:space="preserve">  </v>
      </c>
      <c r="E174" s="42" t="str">
        <f t="shared" si="61"/>
        <v xml:space="preserve"> </v>
      </c>
      <c r="F174" s="42" t="str">
        <f t="shared" si="62"/>
        <v xml:space="preserve">  </v>
      </c>
      <c r="G174" s="42" t="str">
        <f t="shared" ref="G174:G187" si="65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4"/>
        <v>0</v>
      </c>
      <c r="D175" s="41" t="str">
        <f t="shared" si="63"/>
        <v xml:space="preserve">  </v>
      </c>
      <c r="E175" s="42" t="str">
        <f t="shared" ref="E175:E187" si="66">IF(C76&gt;0,E76," ")</f>
        <v xml:space="preserve"> </v>
      </c>
      <c r="F175" s="42" t="str">
        <f t="shared" ref="F175:F187" si="67">IF(C76&gt;0,F76,"  ")</f>
        <v xml:space="preserve">  </v>
      </c>
      <c r="G175" s="42" t="str">
        <f t="shared" si="65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4"/>
        <v>0</v>
      </c>
      <c r="D176" s="41" t="str">
        <f t="shared" si="63"/>
        <v xml:space="preserve">  </v>
      </c>
      <c r="E176" s="42" t="str">
        <f t="shared" si="66"/>
        <v xml:space="preserve"> </v>
      </c>
      <c r="F176" s="42" t="str">
        <f t="shared" si="67"/>
        <v xml:space="preserve">  </v>
      </c>
      <c r="G176" s="42" t="str">
        <f t="shared" si="65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4"/>
        <v>0</v>
      </c>
      <c r="D177" s="41" t="str">
        <f t="shared" si="63"/>
        <v xml:space="preserve">  </v>
      </c>
      <c r="E177" s="42" t="str">
        <f t="shared" si="66"/>
        <v xml:space="preserve"> </v>
      </c>
      <c r="F177" s="42" t="str">
        <f t="shared" si="67"/>
        <v xml:space="preserve">  </v>
      </c>
      <c r="G177" s="42" t="str">
        <f t="shared" si="65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4"/>
        <v>0</v>
      </c>
      <c r="D178" s="41" t="str">
        <f t="shared" si="63"/>
        <v xml:space="preserve">  </v>
      </c>
      <c r="E178" s="42" t="str">
        <f t="shared" si="66"/>
        <v xml:space="preserve"> </v>
      </c>
      <c r="F178" s="42" t="str">
        <f t="shared" si="67"/>
        <v xml:space="preserve">  </v>
      </c>
      <c r="G178" s="42" t="str">
        <f t="shared" si="65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4"/>
        <v>0</v>
      </c>
      <c r="D179" s="41" t="str">
        <f t="shared" si="63"/>
        <v xml:space="preserve">  </v>
      </c>
      <c r="E179" s="42" t="str">
        <f t="shared" si="66"/>
        <v xml:space="preserve"> </v>
      </c>
      <c r="F179" s="42" t="str">
        <f t="shared" si="67"/>
        <v xml:space="preserve">  </v>
      </c>
      <c r="G179" s="42" t="str">
        <f t="shared" si="65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4"/>
        <v>0</v>
      </c>
      <c r="D180" s="41" t="str">
        <f t="shared" si="63"/>
        <v xml:space="preserve">  </v>
      </c>
      <c r="E180" s="42" t="str">
        <f t="shared" si="66"/>
        <v xml:space="preserve"> </v>
      </c>
      <c r="F180" s="42" t="str">
        <f t="shared" si="67"/>
        <v xml:space="preserve">  </v>
      </c>
      <c r="G180" s="42" t="str">
        <f t="shared" si="65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4"/>
        <v>0</v>
      </c>
      <c r="D181" s="41" t="str">
        <f t="shared" si="63"/>
        <v xml:space="preserve">  </v>
      </c>
      <c r="E181" s="42" t="str">
        <f t="shared" si="66"/>
        <v xml:space="preserve"> </v>
      </c>
      <c r="F181" s="42" t="str">
        <f t="shared" si="67"/>
        <v xml:space="preserve">  </v>
      </c>
      <c r="G181" s="42" t="str">
        <f t="shared" si="65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4"/>
        <v>0</v>
      </c>
      <c r="D182" s="41" t="str">
        <f t="shared" si="63"/>
        <v xml:space="preserve">  </v>
      </c>
      <c r="E182" s="42" t="str">
        <f t="shared" si="66"/>
        <v xml:space="preserve"> </v>
      </c>
      <c r="F182" s="42" t="str">
        <f t="shared" si="67"/>
        <v xml:space="preserve">  </v>
      </c>
      <c r="G182" s="42" t="str">
        <f t="shared" si="65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4"/>
        <v>0</v>
      </c>
      <c r="D183" s="41" t="str">
        <f t="shared" si="63"/>
        <v xml:space="preserve">  </v>
      </c>
      <c r="E183" s="42" t="str">
        <f t="shared" si="66"/>
        <v xml:space="preserve"> </v>
      </c>
      <c r="F183" s="42" t="str">
        <f t="shared" si="67"/>
        <v xml:space="preserve">  </v>
      </c>
      <c r="G183" s="42" t="str">
        <f t="shared" si="65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4"/>
        <v>0</v>
      </c>
      <c r="D184" s="41" t="str">
        <f t="shared" si="63"/>
        <v xml:space="preserve">  </v>
      </c>
      <c r="E184" s="42" t="str">
        <f t="shared" si="66"/>
        <v xml:space="preserve"> </v>
      </c>
      <c r="F184" s="42" t="str">
        <f t="shared" si="67"/>
        <v xml:space="preserve">  </v>
      </c>
      <c r="G184" s="42" t="str">
        <f t="shared" si="65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4"/>
        <v>0</v>
      </c>
      <c r="D185" s="41" t="str">
        <f t="shared" si="63"/>
        <v xml:space="preserve">  </v>
      </c>
      <c r="E185" s="42" t="str">
        <f t="shared" si="66"/>
        <v xml:space="preserve"> </v>
      </c>
      <c r="F185" s="42" t="str">
        <f t="shared" si="67"/>
        <v xml:space="preserve">  </v>
      </c>
      <c r="G185" s="42" t="str">
        <f t="shared" si="65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4"/>
        <v>0</v>
      </c>
      <c r="D186" s="41" t="str">
        <f t="shared" si="63"/>
        <v xml:space="preserve">  </v>
      </c>
      <c r="E186" s="42" t="str">
        <f t="shared" si="66"/>
        <v xml:space="preserve"> </v>
      </c>
      <c r="F186" s="42" t="str">
        <f t="shared" si="67"/>
        <v xml:space="preserve">  </v>
      </c>
      <c r="G186" s="42" t="str">
        <f t="shared" si="65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4"/>
        <v>0</v>
      </c>
      <c r="D187" s="141" t="str">
        <f t="shared" si="63"/>
        <v xml:space="preserve">  </v>
      </c>
      <c r="E187" s="144" t="str">
        <f t="shared" si="66"/>
        <v xml:space="preserve"> </v>
      </c>
      <c r="F187" s="143" t="str">
        <f t="shared" si="67"/>
        <v xml:space="preserve">  </v>
      </c>
      <c r="G187" s="144" t="str">
        <f t="shared" si="65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3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68">RAND()</f>
        <v>0.83925596396182389</v>
      </c>
      <c r="E191" s="40">
        <f t="shared" ref="E191:E209" si="69">C11</f>
        <v>0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68"/>
        <v>0.12002006331772741</v>
      </c>
      <c r="E192" s="40">
        <f t="shared" si="69"/>
        <v>0</v>
      </c>
    </row>
    <row r="193" spans="1:14" x14ac:dyDescent="0.2">
      <c r="D193" s="113">
        <f t="shared" ca="1" si="68"/>
        <v>0.5613963769391993</v>
      </c>
      <c r="E193" s="40">
        <f t="shared" si="69"/>
        <v>0</v>
      </c>
    </row>
    <row r="194" spans="1:14" x14ac:dyDescent="0.2">
      <c r="D194" s="113">
        <f t="shared" ca="1" si="68"/>
        <v>0.21747401823242152</v>
      </c>
      <c r="E194" s="40">
        <f t="shared" si="69"/>
        <v>0</v>
      </c>
    </row>
    <row r="195" spans="1:14" x14ac:dyDescent="0.2">
      <c r="D195" s="113">
        <f t="shared" ca="1" si="68"/>
        <v>0.92507269931731206</v>
      </c>
      <c r="E195" s="40">
        <f t="shared" si="69"/>
        <v>0</v>
      </c>
    </row>
    <row r="196" spans="1:14" x14ac:dyDescent="0.2">
      <c r="D196" s="113">
        <f t="shared" ca="1" si="68"/>
        <v>0.60582309049310379</v>
      </c>
      <c r="E196" s="40">
        <f t="shared" si="69"/>
        <v>0</v>
      </c>
    </row>
    <row r="197" spans="1:14" x14ac:dyDescent="0.2">
      <c r="D197" s="113">
        <f t="shared" ca="1" si="68"/>
        <v>0.70732442952113184</v>
      </c>
      <c r="E197" s="40">
        <f t="shared" si="69"/>
        <v>0</v>
      </c>
    </row>
    <row r="198" spans="1:14" ht="19.5" customHeight="1" x14ac:dyDescent="0.2">
      <c r="A198" s="87"/>
      <c r="B198" s="87"/>
      <c r="D198" s="113">
        <f t="shared" ca="1" si="68"/>
        <v>0.1333178722123608</v>
      </c>
      <c r="E198" s="40">
        <f t="shared" si="69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68"/>
        <v>0.47728847661550033</v>
      </c>
      <c r="E199" s="40">
        <f t="shared" si="69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68"/>
        <v>0.52710521627191276</v>
      </c>
      <c r="E200" s="40">
        <f t="shared" si="69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68"/>
        <v>0.8389105291238721</v>
      </c>
      <c r="E201" s="40">
        <f t="shared" si="69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68"/>
        <v>0.61941476277979446</v>
      </c>
      <c r="E202" s="40">
        <f t="shared" si="69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68"/>
        <v>0.85907490528993358</v>
      </c>
      <c r="E203" s="40">
        <f t="shared" si="69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68"/>
        <v>0.9055494758711693</v>
      </c>
      <c r="E204" s="40">
        <f t="shared" si="69"/>
        <v>0</v>
      </c>
    </row>
    <row r="205" spans="1:14" x14ac:dyDescent="0.2">
      <c r="D205" s="113">
        <f t="shared" ca="1" si="68"/>
        <v>0.89258556777932885</v>
      </c>
      <c r="E205" s="40">
        <f t="shared" si="69"/>
        <v>0</v>
      </c>
    </row>
    <row r="206" spans="1:14" x14ac:dyDescent="0.2">
      <c r="D206" s="113">
        <f t="shared" ca="1" si="68"/>
        <v>0.6642378258734597</v>
      </c>
      <c r="E206" s="40">
        <f t="shared" si="69"/>
        <v>0</v>
      </c>
    </row>
    <row r="207" spans="1:14" x14ac:dyDescent="0.2">
      <c r="D207" s="113">
        <f t="shared" ca="1" si="68"/>
        <v>0.74323387474873459</v>
      </c>
      <c r="E207" s="40">
        <f t="shared" si="69"/>
        <v>0</v>
      </c>
    </row>
    <row r="208" spans="1:14" x14ac:dyDescent="0.2">
      <c r="D208" s="113">
        <f t="shared" ca="1" si="68"/>
        <v>0.45597398528078048</v>
      </c>
      <c r="E208" s="40">
        <f t="shared" si="69"/>
        <v>0</v>
      </c>
    </row>
    <row r="209" spans="4:5" x14ac:dyDescent="0.2">
      <c r="D209" s="113">
        <f t="shared" ca="1" si="68"/>
        <v>0.64823308089249643</v>
      </c>
      <c r="E209" s="40">
        <f t="shared" si="69"/>
        <v>0</v>
      </c>
    </row>
    <row r="210" spans="4:5" x14ac:dyDescent="0.2">
      <c r="D210" s="113">
        <f t="shared" ref="D210:D255" ca="1" si="70">RAND()</f>
        <v>0.11690740784149867</v>
      </c>
      <c r="E210" s="40">
        <f t="shared" ref="E210:E255" si="71">C30</f>
        <v>0</v>
      </c>
    </row>
    <row r="211" spans="4:5" x14ac:dyDescent="0.2">
      <c r="D211" s="113">
        <f t="shared" ca="1" si="70"/>
        <v>0.11318529785992537</v>
      </c>
      <c r="E211" s="40">
        <f t="shared" si="71"/>
        <v>0</v>
      </c>
    </row>
    <row r="212" spans="4:5" x14ac:dyDescent="0.2">
      <c r="D212" s="113">
        <f t="shared" ca="1" si="70"/>
        <v>0.2805413131597686</v>
      </c>
      <c r="E212" s="40">
        <f t="shared" si="71"/>
        <v>0</v>
      </c>
    </row>
    <row r="213" spans="4:5" x14ac:dyDescent="0.2">
      <c r="D213" s="113">
        <f t="shared" ca="1" si="70"/>
        <v>0.14228104151454601</v>
      </c>
      <c r="E213" s="40">
        <f t="shared" si="71"/>
        <v>0</v>
      </c>
    </row>
    <row r="214" spans="4:5" x14ac:dyDescent="0.2">
      <c r="D214" s="113">
        <f t="shared" ca="1" si="70"/>
        <v>0.47344149282335657</v>
      </c>
      <c r="E214" s="40">
        <f t="shared" si="71"/>
        <v>0</v>
      </c>
    </row>
    <row r="215" spans="4:5" x14ac:dyDescent="0.2">
      <c r="D215" s="113">
        <f t="shared" ca="1" si="70"/>
        <v>0.76970037763077559</v>
      </c>
      <c r="E215" s="40">
        <f t="shared" si="71"/>
        <v>0</v>
      </c>
    </row>
    <row r="216" spans="4:5" x14ac:dyDescent="0.2">
      <c r="D216" s="113">
        <f t="shared" ca="1" si="70"/>
        <v>0.57812480012261969</v>
      </c>
      <c r="E216" s="40">
        <f t="shared" si="71"/>
        <v>0</v>
      </c>
    </row>
    <row r="217" spans="4:5" x14ac:dyDescent="0.2">
      <c r="D217" s="113">
        <f t="shared" ca="1" si="70"/>
        <v>0.32213631832946299</v>
      </c>
      <c r="E217" s="40">
        <f t="shared" si="71"/>
        <v>0</v>
      </c>
    </row>
    <row r="218" spans="4:5" x14ac:dyDescent="0.2">
      <c r="D218" s="113">
        <f t="shared" ca="1" si="70"/>
        <v>0.64963983459582875</v>
      </c>
      <c r="E218" s="40">
        <f t="shared" si="71"/>
        <v>0</v>
      </c>
    </row>
    <row r="219" spans="4:5" x14ac:dyDescent="0.2">
      <c r="D219" s="113">
        <f t="shared" ca="1" si="70"/>
        <v>0.63441155253457615</v>
      </c>
      <c r="E219" s="40">
        <f t="shared" si="71"/>
        <v>0</v>
      </c>
    </row>
    <row r="220" spans="4:5" x14ac:dyDescent="0.2">
      <c r="D220" s="113">
        <f t="shared" ca="1" si="70"/>
        <v>0.27544919060406547</v>
      </c>
      <c r="E220" s="40">
        <f t="shared" si="71"/>
        <v>0</v>
      </c>
    </row>
    <row r="221" spans="4:5" x14ac:dyDescent="0.2">
      <c r="D221" s="113">
        <f t="shared" ca="1" si="70"/>
        <v>0.40476685838966331</v>
      </c>
      <c r="E221" s="40">
        <f t="shared" si="71"/>
        <v>0</v>
      </c>
    </row>
    <row r="222" spans="4:5" x14ac:dyDescent="0.2">
      <c r="D222" s="113">
        <f t="shared" ca="1" si="70"/>
        <v>0.49108832857341911</v>
      </c>
      <c r="E222" s="40">
        <f t="shared" si="71"/>
        <v>0</v>
      </c>
    </row>
    <row r="223" spans="4:5" x14ac:dyDescent="0.2">
      <c r="D223" s="113">
        <f t="shared" ca="1" si="70"/>
        <v>0.93405425329679248</v>
      </c>
      <c r="E223" s="40">
        <f t="shared" si="71"/>
        <v>0</v>
      </c>
    </row>
    <row r="224" spans="4:5" x14ac:dyDescent="0.2">
      <c r="D224" s="113">
        <f t="shared" ca="1" si="70"/>
        <v>0.84239860390206345</v>
      </c>
      <c r="E224" s="40">
        <f t="shared" si="71"/>
        <v>0</v>
      </c>
    </row>
    <row r="225" spans="4:5" x14ac:dyDescent="0.2">
      <c r="D225" s="113">
        <f t="shared" ca="1" si="70"/>
        <v>0.91999409440262681</v>
      </c>
      <c r="E225" s="40">
        <f t="shared" si="71"/>
        <v>0</v>
      </c>
    </row>
    <row r="226" spans="4:5" x14ac:dyDescent="0.2">
      <c r="D226" s="113">
        <f t="shared" ca="1" si="70"/>
        <v>0.89297364788684208</v>
      </c>
      <c r="E226" s="40">
        <f t="shared" si="71"/>
        <v>0</v>
      </c>
    </row>
    <row r="227" spans="4:5" x14ac:dyDescent="0.2">
      <c r="D227" s="113">
        <f t="shared" ca="1" si="70"/>
        <v>0.94541913316496085</v>
      </c>
      <c r="E227" s="40">
        <f t="shared" si="71"/>
        <v>0</v>
      </c>
    </row>
    <row r="228" spans="4:5" x14ac:dyDescent="0.2">
      <c r="D228" s="113">
        <f t="shared" ca="1" si="70"/>
        <v>0.59590965057633905</v>
      </c>
      <c r="E228" s="40">
        <f t="shared" si="71"/>
        <v>0</v>
      </c>
    </row>
    <row r="229" spans="4:5" x14ac:dyDescent="0.2">
      <c r="D229" s="113">
        <f t="shared" ca="1" si="70"/>
        <v>0.40297285389535975</v>
      </c>
      <c r="E229" s="40">
        <f t="shared" si="71"/>
        <v>0</v>
      </c>
    </row>
    <row r="230" spans="4:5" x14ac:dyDescent="0.2">
      <c r="D230" s="113">
        <f t="shared" ca="1" si="70"/>
        <v>0.48649123810588712</v>
      </c>
      <c r="E230" s="40">
        <f t="shared" si="71"/>
        <v>0</v>
      </c>
    </row>
    <row r="231" spans="4:5" x14ac:dyDescent="0.2">
      <c r="D231" s="113">
        <f t="shared" ca="1" si="70"/>
        <v>0.78252068486879156</v>
      </c>
      <c r="E231" s="40">
        <f t="shared" si="71"/>
        <v>0</v>
      </c>
    </row>
    <row r="232" spans="4:5" x14ac:dyDescent="0.2">
      <c r="D232" s="113">
        <f t="shared" ca="1" si="70"/>
        <v>0.28673430878364525</v>
      </c>
      <c r="E232" s="40">
        <f t="shared" si="71"/>
        <v>0</v>
      </c>
    </row>
    <row r="233" spans="4:5" x14ac:dyDescent="0.2">
      <c r="D233" s="113">
        <f t="shared" ca="1" si="70"/>
        <v>0.78602016849584999</v>
      </c>
      <c r="E233" s="40">
        <f t="shared" si="71"/>
        <v>0</v>
      </c>
    </row>
    <row r="234" spans="4:5" x14ac:dyDescent="0.2">
      <c r="D234" s="113">
        <f t="shared" ca="1" si="70"/>
        <v>0.8020848920874154</v>
      </c>
      <c r="E234" s="40">
        <f t="shared" si="71"/>
        <v>0</v>
      </c>
    </row>
    <row r="235" spans="4:5" x14ac:dyDescent="0.2">
      <c r="D235" s="113">
        <f t="shared" ca="1" si="70"/>
        <v>0.1009988965512999</v>
      </c>
      <c r="E235" s="40">
        <f t="shared" si="71"/>
        <v>0</v>
      </c>
    </row>
    <row r="236" spans="4:5" x14ac:dyDescent="0.2">
      <c r="D236" s="113">
        <f t="shared" ca="1" si="70"/>
        <v>0.98242548834749099</v>
      </c>
      <c r="E236" s="40">
        <f t="shared" si="71"/>
        <v>0</v>
      </c>
    </row>
    <row r="237" spans="4:5" x14ac:dyDescent="0.2">
      <c r="D237" s="113">
        <f t="shared" ca="1" si="70"/>
        <v>0.99974390120469248</v>
      </c>
      <c r="E237" s="40">
        <f t="shared" si="71"/>
        <v>0</v>
      </c>
    </row>
    <row r="238" spans="4:5" x14ac:dyDescent="0.2">
      <c r="D238" s="113">
        <f t="shared" ca="1" si="70"/>
        <v>0.22545418412152674</v>
      </c>
      <c r="E238" s="40">
        <f t="shared" si="71"/>
        <v>0</v>
      </c>
    </row>
    <row r="239" spans="4:5" x14ac:dyDescent="0.2">
      <c r="D239" s="113">
        <f t="shared" ca="1" si="70"/>
        <v>4.0216230799393182E-2</v>
      </c>
      <c r="E239" s="40">
        <f t="shared" si="71"/>
        <v>0</v>
      </c>
    </row>
    <row r="240" spans="4:5" x14ac:dyDescent="0.2">
      <c r="D240" s="113">
        <f t="shared" ca="1" si="70"/>
        <v>0.76615528205807504</v>
      </c>
      <c r="E240" s="40">
        <f t="shared" si="71"/>
        <v>0</v>
      </c>
    </row>
    <row r="241" spans="4:5" x14ac:dyDescent="0.2">
      <c r="D241" s="113">
        <f t="shared" ca="1" si="70"/>
        <v>0.72936296174723769</v>
      </c>
      <c r="E241" s="40">
        <f t="shared" si="71"/>
        <v>0</v>
      </c>
    </row>
    <row r="242" spans="4:5" x14ac:dyDescent="0.2">
      <c r="D242" s="113">
        <f t="shared" ca="1" si="70"/>
        <v>0.95116356556047188</v>
      </c>
      <c r="E242" s="40">
        <f t="shared" si="71"/>
        <v>0</v>
      </c>
    </row>
    <row r="243" spans="4:5" x14ac:dyDescent="0.2">
      <c r="D243" s="113">
        <f t="shared" ca="1" si="70"/>
        <v>0.49357397450722151</v>
      </c>
      <c r="E243" s="40">
        <f t="shared" si="71"/>
        <v>0</v>
      </c>
    </row>
    <row r="244" spans="4:5" x14ac:dyDescent="0.2">
      <c r="D244" s="113">
        <f t="shared" ca="1" si="70"/>
        <v>0.720572151593322</v>
      </c>
      <c r="E244" s="40">
        <f t="shared" si="71"/>
        <v>0</v>
      </c>
    </row>
    <row r="245" spans="4:5" x14ac:dyDescent="0.2">
      <c r="D245" s="113">
        <f t="shared" ca="1" si="70"/>
        <v>0.95153100777744026</v>
      </c>
      <c r="E245" s="40">
        <f t="shared" si="71"/>
        <v>0</v>
      </c>
    </row>
    <row r="246" spans="4:5" x14ac:dyDescent="0.2">
      <c r="D246" s="113">
        <f t="shared" ca="1" si="70"/>
        <v>0.17894777411889429</v>
      </c>
      <c r="E246" s="40">
        <f t="shared" si="71"/>
        <v>0</v>
      </c>
    </row>
    <row r="247" spans="4:5" x14ac:dyDescent="0.2">
      <c r="D247" s="113">
        <f t="shared" ca="1" si="70"/>
        <v>0.16497563324655717</v>
      </c>
      <c r="E247" s="40">
        <f t="shared" si="71"/>
        <v>0</v>
      </c>
    </row>
    <row r="248" spans="4:5" x14ac:dyDescent="0.2">
      <c r="D248" s="113">
        <f t="shared" ca="1" si="70"/>
        <v>0.43650981785784482</v>
      </c>
      <c r="E248" s="40">
        <f t="shared" si="71"/>
        <v>0</v>
      </c>
    </row>
    <row r="249" spans="4:5" x14ac:dyDescent="0.2">
      <c r="D249" s="113">
        <f t="shared" ca="1" si="70"/>
        <v>0.66730064555934054</v>
      </c>
      <c r="E249" s="40">
        <f t="shared" si="71"/>
        <v>0</v>
      </c>
    </row>
    <row r="250" spans="4:5" x14ac:dyDescent="0.2">
      <c r="D250" s="113">
        <f t="shared" ca="1" si="70"/>
        <v>3.6756285601301619E-2</v>
      </c>
      <c r="E250" s="40">
        <f t="shared" si="71"/>
        <v>0</v>
      </c>
    </row>
    <row r="251" spans="4:5" x14ac:dyDescent="0.2">
      <c r="D251" s="113">
        <f t="shared" ca="1" si="70"/>
        <v>0.92257602783867665</v>
      </c>
      <c r="E251" s="40">
        <f t="shared" si="71"/>
        <v>0</v>
      </c>
    </row>
    <row r="252" spans="4:5" x14ac:dyDescent="0.2">
      <c r="D252" s="113">
        <f t="shared" ca="1" si="70"/>
        <v>0.13815520971615591</v>
      </c>
      <c r="E252" s="40">
        <f t="shared" si="71"/>
        <v>0</v>
      </c>
    </row>
    <row r="253" spans="4:5" x14ac:dyDescent="0.2">
      <c r="D253" s="113">
        <f t="shared" ca="1" si="70"/>
        <v>0.6239979637351375</v>
      </c>
      <c r="E253" s="40">
        <f t="shared" si="71"/>
        <v>0</v>
      </c>
    </row>
    <row r="254" spans="4:5" x14ac:dyDescent="0.2">
      <c r="D254" s="113">
        <f t="shared" ca="1" si="70"/>
        <v>0.79451569679097345</v>
      </c>
      <c r="E254" s="40">
        <f t="shared" si="71"/>
        <v>0</v>
      </c>
    </row>
    <row r="255" spans="4:5" x14ac:dyDescent="0.2">
      <c r="D255" s="113">
        <f t="shared" ca="1" si="70"/>
        <v>0.8453781465958955</v>
      </c>
      <c r="E255" s="40">
        <f t="shared" si="71"/>
        <v>0</v>
      </c>
    </row>
    <row r="256" spans="4:5" x14ac:dyDescent="0.2">
      <c r="D256" s="113">
        <f t="shared" ref="D256:D270" ca="1" si="72">RAND()</f>
        <v>0.75965292437336429</v>
      </c>
      <c r="E256" s="40">
        <f t="shared" ref="E256:E269" si="73">C76</f>
        <v>0</v>
      </c>
    </row>
    <row r="257" spans="4:5" x14ac:dyDescent="0.2">
      <c r="D257" s="113">
        <f t="shared" ca="1" si="72"/>
        <v>0.85556504085550955</v>
      </c>
      <c r="E257" s="40">
        <f t="shared" si="73"/>
        <v>0</v>
      </c>
    </row>
    <row r="258" spans="4:5" x14ac:dyDescent="0.2">
      <c r="D258" s="113">
        <f t="shared" ca="1" si="72"/>
        <v>0.44867308998012267</v>
      </c>
      <c r="E258" s="40">
        <f t="shared" si="73"/>
        <v>0</v>
      </c>
    </row>
    <row r="259" spans="4:5" x14ac:dyDescent="0.2">
      <c r="D259" s="113">
        <f t="shared" ca="1" si="72"/>
        <v>0.50858039750416606</v>
      </c>
      <c r="E259" s="40">
        <f t="shared" si="73"/>
        <v>0</v>
      </c>
    </row>
    <row r="260" spans="4:5" x14ac:dyDescent="0.2">
      <c r="D260" s="113">
        <f t="shared" ca="1" si="72"/>
        <v>0.63957910199748713</v>
      </c>
      <c r="E260" s="40">
        <f t="shared" si="73"/>
        <v>0</v>
      </c>
    </row>
    <row r="261" spans="4:5" x14ac:dyDescent="0.2">
      <c r="D261" s="113">
        <f t="shared" ca="1" si="72"/>
        <v>0.52039685390343637</v>
      </c>
      <c r="E261" s="40">
        <f t="shared" si="73"/>
        <v>0</v>
      </c>
    </row>
    <row r="262" spans="4:5" x14ac:dyDescent="0.2">
      <c r="D262" s="113">
        <f t="shared" ca="1" si="72"/>
        <v>0.5354440687926344</v>
      </c>
      <c r="E262" s="40">
        <f t="shared" si="73"/>
        <v>0</v>
      </c>
    </row>
    <row r="263" spans="4:5" x14ac:dyDescent="0.2">
      <c r="D263" s="113">
        <f t="shared" ca="1" si="72"/>
        <v>0.17166220224451301</v>
      </c>
      <c r="E263" s="40">
        <f t="shared" si="73"/>
        <v>0</v>
      </c>
    </row>
    <row r="264" spans="4:5" x14ac:dyDescent="0.2">
      <c r="D264" s="113">
        <f t="shared" ca="1" si="72"/>
        <v>0.13278303681324588</v>
      </c>
      <c r="E264" s="40">
        <f t="shared" si="73"/>
        <v>0</v>
      </c>
    </row>
    <row r="265" spans="4:5" x14ac:dyDescent="0.2">
      <c r="D265" s="113">
        <f t="shared" ca="1" si="72"/>
        <v>0.24177051371864366</v>
      </c>
      <c r="E265" s="40">
        <f t="shared" si="73"/>
        <v>0</v>
      </c>
    </row>
    <row r="266" spans="4:5" x14ac:dyDescent="0.2">
      <c r="D266" s="113">
        <f t="shared" ca="1" si="72"/>
        <v>0.35735335251439404</v>
      </c>
      <c r="E266" s="40">
        <f t="shared" si="73"/>
        <v>0</v>
      </c>
    </row>
    <row r="267" spans="4:5" x14ac:dyDescent="0.2">
      <c r="D267" s="113">
        <f t="shared" ca="1" si="72"/>
        <v>0.63902928239297974</v>
      </c>
      <c r="E267" s="40">
        <f t="shared" si="73"/>
        <v>0</v>
      </c>
    </row>
    <row r="268" spans="4:5" x14ac:dyDescent="0.2">
      <c r="D268" s="113">
        <f t="shared" ca="1" si="72"/>
        <v>8.6579478711125035E-2</v>
      </c>
      <c r="E268" s="40">
        <f t="shared" si="73"/>
        <v>0</v>
      </c>
    </row>
    <row r="269" spans="4:5" x14ac:dyDescent="0.2">
      <c r="D269" s="113">
        <f t="shared" ca="1" si="72"/>
        <v>0.64723704640770996</v>
      </c>
      <c r="E269" s="40">
        <f t="shared" si="73"/>
        <v>0</v>
      </c>
    </row>
    <row r="270" spans="4:5" x14ac:dyDescent="0.2">
      <c r="D270" s="113">
        <f t="shared" ca="1" si="72"/>
        <v>0.51385103645584596</v>
      </c>
      <c r="E270" s="40"/>
    </row>
  </sheetData>
  <sheetProtection selectLockedCells="1" selectUnlockedCells="1"/>
  <sortState xmlns:xlrd2="http://schemas.microsoft.com/office/spreadsheetml/2017/richdata2" ref="B11:AH21">
    <sortCondition descending="1" ref="B11:B21"/>
    <sortCondition ref="L11:L21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4" fitToHeight="0" orientation="landscape" horizontalDpi="360" verticalDpi="360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4A45F-E990-4C22-A33C-046C8B6E3945}">
  <sheetPr>
    <pageSetUpPr fitToPage="1"/>
  </sheetPr>
  <dimension ref="A1:BH291"/>
  <sheetViews>
    <sheetView topLeftCell="A16" zoomScaleNormal="100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140625" customWidth="1"/>
    <col min="36" max="36" width="3.28515625" hidden="1" customWidth="1"/>
    <col min="37" max="37" width="4.42578125" hidden="1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30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77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30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3" si="0">AF11</f>
        <v>98</v>
      </c>
      <c r="C11" s="40"/>
      <c r="D11" s="41" t="s">
        <v>134</v>
      </c>
      <c r="E11" s="42" t="s">
        <v>91</v>
      </c>
      <c r="F11" s="42" t="s">
        <v>96</v>
      </c>
      <c r="G11" s="42" t="s">
        <v>132</v>
      </c>
      <c r="H11" s="43">
        <v>1</v>
      </c>
      <c r="I11" s="44">
        <v>2</v>
      </c>
      <c r="J11" s="45">
        <f t="shared" ref="J11:J43" si="1">IF(I11=" ",0,IF(I11=1,50,IF(I11=2,48,IF(I11=3,46,IF(I11=4,44,IF(I11=5,42,IF(AND(I11&gt;5,I11&lt;45),46-I11,2)))))))</f>
        <v>48</v>
      </c>
      <c r="K11" s="46">
        <v>1</v>
      </c>
      <c r="L11" s="47">
        <v>1</v>
      </c>
      <c r="M11" s="48">
        <f t="shared" ref="M11:M43" si="2">IF(L11=" ",0,IF(L11=1,50,IF(L11=2,48,IF(L11=3,46,IF(L11=4,44,IF(L11=5,42,IF(AND(L11&gt;5,L11&lt;45),46-L11,2)))))))</f>
        <v>50</v>
      </c>
      <c r="N11" s="49"/>
      <c r="O11" s="50" t="str">
        <f t="shared" ref="O11:O43" si="3">IF(SUMIF(AQ$11:AQ$97,$C11,AP$11:AP$97)=0," ",SUMIF(AQ$11:AQ$97,$C11,AP$11:AP$97))</f>
        <v xml:space="preserve"> </v>
      </c>
      <c r="P11" s="51">
        <f t="shared" ref="P11:P43" si="4">IF(O11=" ",0,IF(O11=1,50,IF(O11=2,48,IF(O11=3,46,IF(O11=4,44,IF(O11=5,42,IF(AND(O11&gt;5,O11&lt;45),46-O11,2)))))))</f>
        <v>0</v>
      </c>
      <c r="Q11" s="52"/>
      <c r="R11" s="53" t="str">
        <f t="shared" ref="R11:R43" si="5">IF(SUMIF(AT$11:AT$97,$C11,AS$11:AS$97)=0," ",SUMIF(AT$11:AT$97,$C11,AS$11:AS$97))</f>
        <v xml:space="preserve"> </v>
      </c>
      <c r="S11" s="54">
        <f t="shared" ref="S11:S43" si="6">IF(R11=" ",0,IF(R11=1,50,IF(R11=2,48,IF(R11=3,46,IF(R11=4,44,IF(R11=5,42,IF(AND(R11&gt;5,R11&lt;45),46-R11,2)))))))</f>
        <v>0</v>
      </c>
      <c r="T11" s="55"/>
      <c r="U11" s="56" t="str">
        <f t="shared" ref="U11:U43" si="7">IF(SUMIF(AW$11:AW$97,$C11,AV$11:AV$97)=0," ",SUMIF(AW$11:AW$97,$C11,AV$11:AV$97))</f>
        <v xml:space="preserve"> </v>
      </c>
      <c r="V11" s="57">
        <f t="shared" ref="V11:V43" si="8">IF(U11=" ",0,IF(U11=1,50,IF(U11=2,48,IF(U11=3,46,IF(U11=4,44,IF(U11=5,42,IF(AND(U11&gt;5,U11&lt;45),46-U11,2)))))))</f>
        <v>0</v>
      </c>
      <c r="W11" s="58"/>
      <c r="X11" s="59" t="str">
        <f t="shared" ref="X11:X43" si="9">IF(SUMIF(AZ$11:AZ$97,$C11,AY$11:AY$97)=0," ",SUMIF(AZ$11:AZ$97,$C11,AY$11:AY$97))</f>
        <v xml:space="preserve"> </v>
      </c>
      <c r="Y11" s="60">
        <f t="shared" ref="Y11:Y43" si="10">IF(X11=" ",0,IF(X11=1,50,IF(X11=2,48,IF(X11=3,46,IF(X11=4,44,IF(X11=5,42,IF(AND(X11&gt;5,X11&lt;45),46-X11,2)))))))</f>
        <v>0</v>
      </c>
      <c r="Z11" s="61"/>
      <c r="AA11" s="62" t="str">
        <f t="shared" ref="AA11:AA43" si="11">IF(SUMIF(BC$11:BC$97,$C11,BB$11:BB$97)=0," ",SUMIF(BC$11:BC$97,$C11,BB$11:BB$97))</f>
        <v xml:space="preserve"> </v>
      </c>
      <c r="AB11" s="63">
        <f t="shared" ref="AB11:AB43" si="12">IF(AA11=" ",0,IF(AA11=1,50,IF(AA11=2,48,IF(AA11=3,46,IF(AA11=4,44,IF(AA11=5,42,IF(AND(AA11&gt;5,AA11&lt;45),46-AA11,2)))))))</f>
        <v>0</v>
      </c>
      <c r="AC11" s="121"/>
      <c r="AD11" s="122" t="str">
        <f t="shared" ref="AD11:AD43" si="13">IF(SUMIF(BF$11:BF$97,$C11,BE$11:BE$97)=0," ",SUMIF(BF$11:BF$97,$C11,BE$11:BE$97))</f>
        <v xml:space="preserve"> </v>
      </c>
      <c r="AE11" s="123">
        <f t="shared" ref="AE11:AE43" si="14">IF(AD11=" ",0,IF(AD11=1,50,IF(AD11=2,48,IF(AD11=3,46,IF(AD11=4,44,IF(AD11=5,42,IF(AND(AD11&gt;5,AD11&lt;45),46-AD11,2)))))))</f>
        <v>0</v>
      </c>
      <c r="AF11" s="39">
        <f t="shared" ref="AF11:AF43" si="15">J11+M11+P11+S11+V11+Y11+AB11+AE11</f>
        <v>98</v>
      </c>
      <c r="AG11" s="64">
        <f t="shared" ref="AG11:AG43" si="16">A11</f>
        <v>1</v>
      </c>
      <c r="AH11" s="39">
        <f t="shared" ref="AH11:AH43" si="17">AF11-MIN(J11,M11,P11,S11,V11,Y11,AB11,AE11)</f>
        <v>98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98</v>
      </c>
      <c r="C12" s="40"/>
      <c r="D12" s="41" t="s">
        <v>133</v>
      </c>
      <c r="E12" s="42" t="s">
        <v>91</v>
      </c>
      <c r="F12" s="42" t="s">
        <v>97</v>
      </c>
      <c r="G12" s="42" t="s">
        <v>131</v>
      </c>
      <c r="H12" s="43">
        <v>1</v>
      </c>
      <c r="I12" s="44">
        <v>1</v>
      </c>
      <c r="J12" s="45">
        <f t="shared" si="1"/>
        <v>50</v>
      </c>
      <c r="K12" s="46">
        <v>1</v>
      </c>
      <c r="L12" s="47">
        <v>2</v>
      </c>
      <c r="M12" s="48">
        <f t="shared" si="2"/>
        <v>48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98</v>
      </c>
      <c r="AG12" s="64">
        <f t="shared" si="16"/>
        <v>2</v>
      </c>
      <c r="AH12" s="39">
        <f t="shared" si="17"/>
        <v>98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90</v>
      </c>
      <c r="C13" s="40"/>
      <c r="D13" s="41" t="s">
        <v>135</v>
      </c>
      <c r="E13" s="42" t="s">
        <v>91</v>
      </c>
      <c r="F13" s="42" t="s">
        <v>110</v>
      </c>
      <c r="G13" s="42" t="s">
        <v>131</v>
      </c>
      <c r="H13" s="43">
        <v>1</v>
      </c>
      <c r="I13" s="44">
        <v>3</v>
      </c>
      <c r="J13" s="45">
        <f t="shared" si="1"/>
        <v>46</v>
      </c>
      <c r="K13" s="46">
        <v>1</v>
      </c>
      <c r="L13" s="47">
        <v>4</v>
      </c>
      <c r="M13" s="48">
        <f t="shared" si="2"/>
        <v>44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90</v>
      </c>
      <c r="AG13" s="64">
        <f t="shared" si="16"/>
        <v>3</v>
      </c>
      <c r="AH13" s="39">
        <f t="shared" si="17"/>
        <v>90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84</v>
      </c>
      <c r="C14" s="40"/>
      <c r="D14" s="41" t="s">
        <v>136</v>
      </c>
      <c r="E14" s="42" t="s">
        <v>91</v>
      </c>
      <c r="F14" s="42" t="s">
        <v>97</v>
      </c>
      <c r="G14" s="42" t="s">
        <v>131</v>
      </c>
      <c r="H14" s="43">
        <v>1</v>
      </c>
      <c r="I14" s="44">
        <v>4</v>
      </c>
      <c r="J14" s="45">
        <f t="shared" si="1"/>
        <v>44</v>
      </c>
      <c r="K14" s="46">
        <v>1</v>
      </c>
      <c r="L14" s="47">
        <v>6</v>
      </c>
      <c r="M14" s="48">
        <f t="shared" si="2"/>
        <v>40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84</v>
      </c>
      <c r="AG14" s="64">
        <f t="shared" si="16"/>
        <v>4</v>
      </c>
      <c r="AH14" s="39">
        <f t="shared" si="17"/>
        <v>84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82</v>
      </c>
      <c r="C15" s="40"/>
      <c r="D15" s="41" t="s">
        <v>138</v>
      </c>
      <c r="E15" s="42" t="s">
        <v>91</v>
      </c>
      <c r="F15" s="42" t="s">
        <v>98</v>
      </c>
      <c r="G15" s="42" t="s">
        <v>132</v>
      </c>
      <c r="H15" s="43">
        <v>1</v>
      </c>
      <c r="I15" s="44">
        <v>6</v>
      </c>
      <c r="J15" s="45">
        <f t="shared" si="1"/>
        <v>40</v>
      </c>
      <c r="K15" s="46">
        <v>1</v>
      </c>
      <c r="L15" s="47">
        <v>5</v>
      </c>
      <c r="M15" s="48">
        <f t="shared" si="2"/>
        <v>42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82</v>
      </c>
      <c r="AG15" s="64">
        <f t="shared" si="16"/>
        <v>5</v>
      </c>
      <c r="AH15" s="39">
        <f t="shared" si="17"/>
        <v>82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81</v>
      </c>
      <c r="C16" s="40"/>
      <c r="D16" s="41" t="s">
        <v>137</v>
      </c>
      <c r="E16" s="42" t="s">
        <v>91</v>
      </c>
      <c r="F16" s="42" t="s">
        <v>97</v>
      </c>
      <c r="G16" s="42" t="s">
        <v>131</v>
      </c>
      <c r="H16" s="43">
        <v>1</v>
      </c>
      <c r="I16" s="44">
        <v>5</v>
      </c>
      <c r="J16" s="45">
        <f t="shared" si="1"/>
        <v>42</v>
      </c>
      <c r="K16" s="46">
        <v>1</v>
      </c>
      <c r="L16" s="47">
        <v>7</v>
      </c>
      <c r="M16" s="48">
        <f t="shared" si="2"/>
        <v>39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81</v>
      </c>
      <c r="AG16" s="64">
        <f t="shared" si="16"/>
        <v>6</v>
      </c>
      <c r="AH16" s="39">
        <f t="shared" si="17"/>
        <v>81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78</v>
      </c>
      <c r="C17" s="40"/>
      <c r="D17" s="147" t="s">
        <v>146</v>
      </c>
      <c r="E17" s="148" t="s">
        <v>101</v>
      </c>
      <c r="F17" s="148" t="s">
        <v>104</v>
      </c>
      <c r="G17" s="148" t="s">
        <v>132</v>
      </c>
      <c r="H17" s="43">
        <v>1</v>
      </c>
      <c r="I17" s="44">
        <v>14</v>
      </c>
      <c r="J17" s="45">
        <f t="shared" si="1"/>
        <v>32</v>
      </c>
      <c r="K17" s="46">
        <v>1</v>
      </c>
      <c r="L17" s="47">
        <v>3</v>
      </c>
      <c r="M17" s="48">
        <f t="shared" si="2"/>
        <v>46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78</v>
      </c>
      <c r="AG17" s="64">
        <f t="shared" si="16"/>
        <v>7</v>
      </c>
      <c r="AH17" s="39">
        <f t="shared" si="17"/>
        <v>78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73</v>
      </c>
      <c r="C18" s="40"/>
      <c r="D18" s="41" t="s">
        <v>139</v>
      </c>
      <c r="E18" s="42" t="s">
        <v>91</v>
      </c>
      <c r="F18" s="42" t="s">
        <v>99</v>
      </c>
      <c r="G18" s="42" t="s">
        <v>131</v>
      </c>
      <c r="H18" s="43">
        <v>1</v>
      </c>
      <c r="I18" s="44">
        <v>7</v>
      </c>
      <c r="J18" s="45">
        <f t="shared" si="1"/>
        <v>39</v>
      </c>
      <c r="K18" s="46">
        <v>1</v>
      </c>
      <c r="L18" s="47">
        <v>12</v>
      </c>
      <c r="M18" s="48">
        <f t="shared" si="2"/>
        <v>34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73</v>
      </c>
      <c r="AG18" s="64">
        <f t="shared" si="16"/>
        <v>8</v>
      </c>
      <c r="AH18" s="39">
        <f t="shared" si="17"/>
        <v>73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72</v>
      </c>
      <c r="C19" s="40"/>
      <c r="D19" s="147" t="s">
        <v>143</v>
      </c>
      <c r="E19" s="148" t="s">
        <v>101</v>
      </c>
      <c r="F19" s="148" t="s">
        <v>102</v>
      </c>
      <c r="G19" s="148" t="s">
        <v>132</v>
      </c>
      <c r="H19" s="43">
        <v>1</v>
      </c>
      <c r="I19" s="44">
        <v>11</v>
      </c>
      <c r="J19" s="45">
        <f t="shared" si="1"/>
        <v>35</v>
      </c>
      <c r="K19" s="46">
        <v>1</v>
      </c>
      <c r="L19" s="47">
        <v>9</v>
      </c>
      <c r="M19" s="48">
        <f t="shared" si="2"/>
        <v>37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72</v>
      </c>
      <c r="AG19" s="64">
        <f t="shared" si="16"/>
        <v>9</v>
      </c>
      <c r="AH19" s="39">
        <f t="shared" si="17"/>
        <v>72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68</v>
      </c>
      <c r="C20" s="40"/>
      <c r="D20" s="41" t="s">
        <v>145</v>
      </c>
      <c r="E20" s="42" t="s">
        <v>91</v>
      </c>
      <c r="F20" s="42" t="s">
        <v>97</v>
      </c>
      <c r="G20" s="42" t="s">
        <v>131</v>
      </c>
      <c r="H20" s="43">
        <v>1</v>
      </c>
      <c r="I20" s="44">
        <v>13</v>
      </c>
      <c r="J20" s="45">
        <f t="shared" si="1"/>
        <v>33</v>
      </c>
      <c r="K20" s="46">
        <v>1</v>
      </c>
      <c r="L20" s="47">
        <v>11</v>
      </c>
      <c r="M20" s="48">
        <f t="shared" si="2"/>
        <v>35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68</v>
      </c>
      <c r="AG20" s="64">
        <f t="shared" si="16"/>
        <v>10</v>
      </c>
      <c r="AH20" s="39">
        <f t="shared" si="17"/>
        <v>68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63</v>
      </c>
      <c r="C21" s="40"/>
      <c r="D21" s="41" t="s">
        <v>144</v>
      </c>
      <c r="E21" s="42" t="s">
        <v>91</v>
      </c>
      <c r="F21" s="42" t="s">
        <v>103</v>
      </c>
      <c r="G21" s="42" t="s">
        <v>132</v>
      </c>
      <c r="H21" s="43">
        <v>1</v>
      </c>
      <c r="I21" s="44">
        <v>12</v>
      </c>
      <c r="J21" s="45">
        <f t="shared" si="1"/>
        <v>34</v>
      </c>
      <c r="K21" s="46">
        <v>1</v>
      </c>
      <c r="L21" s="47">
        <v>17</v>
      </c>
      <c r="M21" s="48">
        <f t="shared" si="2"/>
        <v>29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63</v>
      </c>
      <c r="AG21" s="64">
        <f t="shared" si="16"/>
        <v>11</v>
      </c>
      <c r="AH21" s="39">
        <f t="shared" si="17"/>
        <v>63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62</v>
      </c>
      <c r="C22" s="40"/>
      <c r="D22" s="41" t="s">
        <v>148</v>
      </c>
      <c r="E22" s="42" t="s">
        <v>91</v>
      </c>
      <c r="F22" s="42" t="s">
        <v>106</v>
      </c>
      <c r="G22" s="42" t="s">
        <v>132</v>
      </c>
      <c r="H22" s="43">
        <v>1</v>
      </c>
      <c r="I22" s="44">
        <v>16</v>
      </c>
      <c r="J22" s="45">
        <f t="shared" si="1"/>
        <v>30</v>
      </c>
      <c r="K22" s="46">
        <v>1</v>
      </c>
      <c r="L22" s="47">
        <v>14</v>
      </c>
      <c r="M22" s="48">
        <f t="shared" si="2"/>
        <v>32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62</v>
      </c>
      <c r="AG22" s="64">
        <f t="shared" si="16"/>
        <v>12</v>
      </c>
      <c r="AH22" s="39">
        <f t="shared" si="17"/>
        <v>62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62</v>
      </c>
      <c r="C23" s="40"/>
      <c r="D23" s="41" t="s">
        <v>147</v>
      </c>
      <c r="E23" s="42" t="s">
        <v>91</v>
      </c>
      <c r="F23" s="42" t="s">
        <v>105</v>
      </c>
      <c r="G23" s="42" t="s">
        <v>131</v>
      </c>
      <c r="H23" s="43">
        <v>1</v>
      </c>
      <c r="I23" s="44">
        <v>15</v>
      </c>
      <c r="J23" s="45">
        <f t="shared" si="1"/>
        <v>31</v>
      </c>
      <c r="K23" s="46">
        <v>1</v>
      </c>
      <c r="L23" s="47">
        <v>15</v>
      </c>
      <c r="M23" s="48">
        <f t="shared" si="2"/>
        <v>31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62</v>
      </c>
      <c r="AG23" s="64">
        <f t="shared" si="16"/>
        <v>13</v>
      </c>
      <c r="AH23" s="39">
        <f t="shared" si="17"/>
        <v>62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61</v>
      </c>
      <c r="C24" s="40"/>
      <c r="D24" s="41" t="s">
        <v>153</v>
      </c>
      <c r="E24" s="42" t="s">
        <v>91</v>
      </c>
      <c r="F24" s="42" t="s">
        <v>104</v>
      </c>
      <c r="G24" s="42" t="s">
        <v>132</v>
      </c>
      <c r="H24" s="43">
        <v>1</v>
      </c>
      <c r="I24" s="44">
        <v>21</v>
      </c>
      <c r="J24" s="45">
        <f t="shared" si="1"/>
        <v>25</v>
      </c>
      <c r="K24" s="46">
        <v>1</v>
      </c>
      <c r="L24" s="47">
        <v>10</v>
      </c>
      <c r="M24" s="48">
        <f t="shared" si="2"/>
        <v>36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61</v>
      </c>
      <c r="AG24" s="64">
        <f t="shared" si="16"/>
        <v>14</v>
      </c>
      <c r="AH24" s="39">
        <f t="shared" si="17"/>
        <v>61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61</v>
      </c>
      <c r="C25" s="40"/>
      <c r="D25" s="41" t="s">
        <v>150</v>
      </c>
      <c r="E25" s="42" t="s">
        <v>91</v>
      </c>
      <c r="F25" s="42" t="s">
        <v>107</v>
      </c>
      <c r="G25" s="42" t="s">
        <v>132</v>
      </c>
      <c r="H25" s="43">
        <v>1</v>
      </c>
      <c r="I25" s="44">
        <v>18</v>
      </c>
      <c r="J25" s="45">
        <f t="shared" si="1"/>
        <v>28</v>
      </c>
      <c r="K25" s="46">
        <v>1</v>
      </c>
      <c r="L25" s="47">
        <v>13</v>
      </c>
      <c r="M25" s="48">
        <f t="shared" si="2"/>
        <v>33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61</v>
      </c>
      <c r="AG25" s="64">
        <f t="shared" si="16"/>
        <v>15</v>
      </c>
      <c r="AH25" s="39">
        <f t="shared" si="17"/>
        <v>61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59</v>
      </c>
      <c r="C26" s="40"/>
      <c r="D26" s="41" t="s">
        <v>141</v>
      </c>
      <c r="E26" s="42" t="s">
        <v>91</v>
      </c>
      <c r="F26" s="42" t="s">
        <v>104</v>
      </c>
      <c r="G26" s="42" t="s">
        <v>132</v>
      </c>
      <c r="H26" s="43">
        <v>1</v>
      </c>
      <c r="I26" s="44">
        <v>9</v>
      </c>
      <c r="J26" s="45">
        <f t="shared" si="1"/>
        <v>37</v>
      </c>
      <c r="K26" s="46">
        <v>1</v>
      </c>
      <c r="L26" s="47">
        <v>24</v>
      </c>
      <c r="M26" s="48">
        <f t="shared" si="2"/>
        <v>22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59</v>
      </c>
      <c r="AG26" s="64">
        <f t="shared" si="16"/>
        <v>16</v>
      </c>
      <c r="AH26" s="39">
        <f t="shared" si="17"/>
        <v>59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57</v>
      </c>
      <c r="C27" s="40"/>
      <c r="D27" s="41" t="s">
        <v>149</v>
      </c>
      <c r="E27" s="42" t="s">
        <v>91</v>
      </c>
      <c r="F27" s="42" t="s">
        <v>95</v>
      </c>
      <c r="G27" s="42" t="s">
        <v>131</v>
      </c>
      <c r="H27" s="43">
        <v>1</v>
      </c>
      <c r="I27" s="44">
        <v>17</v>
      </c>
      <c r="J27" s="45">
        <f t="shared" si="1"/>
        <v>29</v>
      </c>
      <c r="K27" s="46">
        <v>1</v>
      </c>
      <c r="L27" s="47">
        <v>18</v>
      </c>
      <c r="M27" s="48">
        <f t="shared" si="2"/>
        <v>28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57</v>
      </c>
      <c r="AG27" s="64">
        <f t="shared" si="16"/>
        <v>17</v>
      </c>
      <c r="AH27" s="39">
        <f t="shared" si="17"/>
        <v>57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54</v>
      </c>
      <c r="C28" s="40"/>
      <c r="D28" s="147" t="s">
        <v>154</v>
      </c>
      <c r="E28" s="148" t="s">
        <v>101</v>
      </c>
      <c r="F28" s="148" t="s">
        <v>104</v>
      </c>
      <c r="G28" s="148" t="s">
        <v>132</v>
      </c>
      <c r="H28" s="43">
        <v>1</v>
      </c>
      <c r="I28" s="44">
        <v>22</v>
      </c>
      <c r="J28" s="45">
        <f t="shared" si="1"/>
        <v>24</v>
      </c>
      <c r="K28" s="46">
        <v>1</v>
      </c>
      <c r="L28" s="47">
        <v>16</v>
      </c>
      <c r="M28" s="48">
        <f t="shared" si="2"/>
        <v>30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54</v>
      </c>
      <c r="AG28" s="64">
        <f t="shared" si="16"/>
        <v>18</v>
      </c>
      <c r="AH28" s="39">
        <f t="shared" si="17"/>
        <v>54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54</v>
      </c>
      <c r="C29" s="40"/>
      <c r="D29" s="41" t="s">
        <v>151</v>
      </c>
      <c r="E29" s="42" t="s">
        <v>91</v>
      </c>
      <c r="F29" s="42" t="s">
        <v>93</v>
      </c>
      <c r="G29" s="42" t="s">
        <v>131</v>
      </c>
      <c r="H29" s="43">
        <v>1</v>
      </c>
      <c r="I29" s="44">
        <v>19</v>
      </c>
      <c r="J29" s="45">
        <f t="shared" si="1"/>
        <v>27</v>
      </c>
      <c r="K29" s="46">
        <v>1</v>
      </c>
      <c r="L29" s="47">
        <v>19</v>
      </c>
      <c r="M29" s="48">
        <f t="shared" si="2"/>
        <v>27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54</v>
      </c>
      <c r="AG29" s="64">
        <f t="shared" si="16"/>
        <v>19</v>
      </c>
      <c r="AH29" s="39">
        <f t="shared" si="17"/>
        <v>54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48</v>
      </c>
      <c r="C30" s="40"/>
      <c r="D30" s="41" t="s">
        <v>155</v>
      </c>
      <c r="E30" s="42" t="s">
        <v>91</v>
      </c>
      <c r="F30" s="42" t="s">
        <v>94</v>
      </c>
      <c r="G30" s="42" t="s">
        <v>132</v>
      </c>
      <c r="H30" s="43">
        <v>1</v>
      </c>
      <c r="I30" s="44">
        <v>23</v>
      </c>
      <c r="J30" s="45">
        <f t="shared" si="1"/>
        <v>23</v>
      </c>
      <c r="K30" s="46">
        <v>1</v>
      </c>
      <c r="L30" s="47">
        <v>21</v>
      </c>
      <c r="M30" s="48">
        <f t="shared" si="2"/>
        <v>25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48</v>
      </c>
      <c r="AG30" s="64">
        <f t="shared" si="16"/>
        <v>20</v>
      </c>
      <c r="AH30" s="39">
        <f t="shared" si="17"/>
        <v>48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45</v>
      </c>
      <c r="C31" s="40"/>
      <c r="D31" s="41" t="s">
        <v>152</v>
      </c>
      <c r="E31" s="42" t="s">
        <v>91</v>
      </c>
      <c r="F31" s="42" t="s">
        <v>93</v>
      </c>
      <c r="G31" s="42" t="s">
        <v>131</v>
      </c>
      <c r="H31" s="43">
        <v>1</v>
      </c>
      <c r="I31" s="44">
        <v>20</v>
      </c>
      <c r="J31" s="45">
        <f t="shared" si="1"/>
        <v>26</v>
      </c>
      <c r="K31" s="46">
        <v>1</v>
      </c>
      <c r="L31" s="47">
        <v>27</v>
      </c>
      <c r="M31" s="48">
        <f t="shared" si="2"/>
        <v>19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45</v>
      </c>
      <c r="AG31" s="64">
        <f t="shared" si="16"/>
        <v>21</v>
      </c>
      <c r="AH31" s="39">
        <f t="shared" si="17"/>
        <v>45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44</v>
      </c>
      <c r="C32" s="40"/>
      <c r="D32" s="41" t="s">
        <v>160</v>
      </c>
      <c r="E32" s="42" t="s">
        <v>91</v>
      </c>
      <c r="F32" s="42" t="s">
        <v>108</v>
      </c>
      <c r="G32" s="42" t="s">
        <v>132</v>
      </c>
      <c r="H32" s="43">
        <v>1</v>
      </c>
      <c r="I32" s="44">
        <v>28</v>
      </c>
      <c r="J32" s="45">
        <f t="shared" si="1"/>
        <v>18</v>
      </c>
      <c r="K32" s="46">
        <v>1</v>
      </c>
      <c r="L32" s="47">
        <v>20</v>
      </c>
      <c r="M32" s="48">
        <f t="shared" si="2"/>
        <v>26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44</v>
      </c>
      <c r="AG32" s="64">
        <f t="shared" si="16"/>
        <v>22</v>
      </c>
      <c r="AH32" s="39">
        <f t="shared" si="17"/>
        <v>44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41</v>
      </c>
      <c r="C33" s="40"/>
      <c r="D33" s="41" t="s">
        <v>158</v>
      </c>
      <c r="E33" s="42" t="s">
        <v>91</v>
      </c>
      <c r="F33" s="42" t="s">
        <v>93</v>
      </c>
      <c r="G33" s="42" t="s">
        <v>131</v>
      </c>
      <c r="H33" s="43">
        <v>1</v>
      </c>
      <c r="I33" s="44">
        <v>26</v>
      </c>
      <c r="J33" s="45">
        <f t="shared" si="1"/>
        <v>20</v>
      </c>
      <c r="K33" s="46">
        <v>1</v>
      </c>
      <c r="L33" s="47">
        <v>25</v>
      </c>
      <c r="M33" s="48">
        <f t="shared" si="2"/>
        <v>21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41</v>
      </c>
      <c r="AG33" s="64">
        <f t="shared" si="16"/>
        <v>23</v>
      </c>
      <c r="AH33" s="39">
        <f t="shared" si="17"/>
        <v>41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40</v>
      </c>
      <c r="C34" s="40"/>
      <c r="D34" s="41" t="s">
        <v>161</v>
      </c>
      <c r="E34" s="42" t="s">
        <v>91</v>
      </c>
      <c r="F34" s="42" t="s">
        <v>93</v>
      </c>
      <c r="G34" s="42" t="s">
        <v>131</v>
      </c>
      <c r="H34" s="43">
        <v>1</v>
      </c>
      <c r="I34" s="44">
        <v>30</v>
      </c>
      <c r="J34" s="45">
        <f t="shared" si="1"/>
        <v>16</v>
      </c>
      <c r="K34" s="46">
        <v>1</v>
      </c>
      <c r="L34" s="47">
        <v>22</v>
      </c>
      <c r="M34" s="48">
        <f t="shared" si="2"/>
        <v>24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40</v>
      </c>
      <c r="AG34" s="64">
        <f t="shared" si="16"/>
        <v>24</v>
      </c>
      <c r="AH34" s="39">
        <f t="shared" si="17"/>
        <v>40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40</v>
      </c>
      <c r="C35" s="40"/>
      <c r="D35" s="147" t="s">
        <v>162</v>
      </c>
      <c r="E35" s="148" t="s">
        <v>101</v>
      </c>
      <c r="F35" s="148" t="s">
        <v>102</v>
      </c>
      <c r="G35" s="148" t="s">
        <v>132</v>
      </c>
      <c r="H35" s="43">
        <v>1</v>
      </c>
      <c r="I35" s="44">
        <v>29</v>
      </c>
      <c r="J35" s="45">
        <f t="shared" si="1"/>
        <v>17</v>
      </c>
      <c r="K35" s="46">
        <v>1</v>
      </c>
      <c r="L35" s="47">
        <v>23</v>
      </c>
      <c r="M35" s="48">
        <f t="shared" si="2"/>
        <v>23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40</v>
      </c>
      <c r="AG35" s="64">
        <f t="shared" si="16"/>
        <v>25</v>
      </c>
      <c r="AH35" s="39">
        <f t="shared" si="17"/>
        <v>40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39</v>
      </c>
      <c r="C36" s="40"/>
      <c r="D36" s="41" t="s">
        <v>159</v>
      </c>
      <c r="E36" s="42" t="s">
        <v>91</v>
      </c>
      <c r="F36" s="42" t="s">
        <v>93</v>
      </c>
      <c r="G36" s="42" t="s">
        <v>131</v>
      </c>
      <c r="H36" s="43">
        <v>1</v>
      </c>
      <c r="I36" s="44">
        <v>27</v>
      </c>
      <c r="J36" s="45">
        <f t="shared" si="1"/>
        <v>19</v>
      </c>
      <c r="K36" s="46">
        <v>1</v>
      </c>
      <c r="L36" s="47">
        <v>26</v>
      </c>
      <c r="M36" s="48">
        <f t="shared" si="2"/>
        <v>20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39</v>
      </c>
      <c r="AG36" s="64">
        <f t="shared" si="16"/>
        <v>26</v>
      </c>
      <c r="AH36" s="39">
        <f t="shared" si="17"/>
        <v>39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38</v>
      </c>
      <c r="C37" s="40"/>
      <c r="D37" s="41" t="s">
        <v>313</v>
      </c>
      <c r="E37" s="42" t="s">
        <v>91</v>
      </c>
      <c r="F37" s="42" t="s">
        <v>0</v>
      </c>
      <c r="G37" s="42" t="s">
        <v>131</v>
      </c>
      <c r="H37" s="43"/>
      <c r="I37" s="44" t="s">
        <v>0</v>
      </c>
      <c r="J37" s="45">
        <f t="shared" si="1"/>
        <v>0</v>
      </c>
      <c r="K37" s="46">
        <v>1</v>
      </c>
      <c r="L37" s="47">
        <v>8</v>
      </c>
      <c r="M37" s="48">
        <f t="shared" si="2"/>
        <v>38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38</v>
      </c>
      <c r="AG37" s="64">
        <f t="shared" si="16"/>
        <v>27</v>
      </c>
      <c r="AH37" s="39">
        <f t="shared" si="17"/>
        <v>38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38</v>
      </c>
      <c r="C38" s="40"/>
      <c r="D38" s="41" t="s">
        <v>156</v>
      </c>
      <c r="E38" s="42" t="s">
        <v>91</v>
      </c>
      <c r="F38" s="42" t="s">
        <v>93</v>
      </c>
      <c r="G38" s="42" t="s">
        <v>131</v>
      </c>
      <c r="H38" s="43">
        <v>1</v>
      </c>
      <c r="I38" s="44">
        <v>24</v>
      </c>
      <c r="J38" s="45">
        <f t="shared" si="1"/>
        <v>22</v>
      </c>
      <c r="K38" s="46">
        <v>1</v>
      </c>
      <c r="L38" s="47">
        <v>30</v>
      </c>
      <c r="M38" s="48">
        <f t="shared" si="2"/>
        <v>16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38</v>
      </c>
      <c r="AG38" s="64">
        <f t="shared" si="16"/>
        <v>28</v>
      </c>
      <c r="AH38" s="39">
        <f t="shared" si="17"/>
        <v>38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38</v>
      </c>
      <c r="C39" s="40"/>
      <c r="D39" s="41" t="s">
        <v>140</v>
      </c>
      <c r="E39" s="42" t="s">
        <v>91</v>
      </c>
      <c r="F39" s="42" t="s">
        <v>97</v>
      </c>
      <c r="G39" s="42" t="s">
        <v>131</v>
      </c>
      <c r="H39" s="43">
        <v>1</v>
      </c>
      <c r="I39" s="44">
        <v>8</v>
      </c>
      <c r="J39" s="45">
        <f t="shared" si="1"/>
        <v>38</v>
      </c>
      <c r="K39" s="46"/>
      <c r="L39" s="47" t="str">
        <f>IF(SUMIF(AN$11:AN$97,$C39,AM$11:AM$97)=0," ",SUMIF(AN$11:AN$97,$C39,AM$11:AM$97))</f>
        <v xml:space="preserve"> </v>
      </c>
      <c r="M39" s="48">
        <f t="shared" si="2"/>
        <v>0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38</v>
      </c>
      <c r="AG39" s="64">
        <f t="shared" si="16"/>
        <v>29</v>
      </c>
      <c r="AH39" s="39">
        <f t="shared" si="17"/>
        <v>38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36</v>
      </c>
      <c r="C40" s="40"/>
      <c r="D40" s="41" t="s">
        <v>142</v>
      </c>
      <c r="E40" s="42" t="s">
        <v>91</v>
      </c>
      <c r="F40" s="42" t="s">
        <v>100</v>
      </c>
      <c r="G40" s="42" t="s">
        <v>0</v>
      </c>
      <c r="H40" s="43">
        <v>1</v>
      </c>
      <c r="I40" s="44">
        <v>10</v>
      </c>
      <c r="J40" s="45">
        <f t="shared" si="1"/>
        <v>36</v>
      </c>
      <c r="K40" s="46"/>
      <c r="L40" s="47" t="str">
        <f>IF(SUMIF(AN$11:AN$97,$C40,AM$11:AM$97)=0," ",SUMIF(AN$11:AN$97,$C40,AM$11:AM$97))</f>
        <v xml:space="preserve"> </v>
      </c>
      <c r="M40" s="48">
        <f t="shared" si="2"/>
        <v>0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36</v>
      </c>
      <c r="AG40" s="64">
        <f t="shared" si="16"/>
        <v>30</v>
      </c>
      <c r="AH40" s="39">
        <f t="shared" si="17"/>
        <v>36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21</v>
      </c>
      <c r="C41" s="40"/>
      <c r="D41" s="41" t="s">
        <v>157</v>
      </c>
      <c r="E41" s="42" t="s">
        <v>91</v>
      </c>
      <c r="F41" s="42" t="s">
        <v>125</v>
      </c>
      <c r="G41" s="42" t="s">
        <v>125</v>
      </c>
      <c r="H41" s="43">
        <v>1</v>
      </c>
      <c r="I41" s="44">
        <v>25</v>
      </c>
      <c r="J41" s="45">
        <f t="shared" si="1"/>
        <v>21</v>
      </c>
      <c r="K41" s="46"/>
      <c r="L41" s="47" t="str">
        <f>IF(SUMIF(AN$11:AN$97,$C41,AM$11:AM$97)=0," ",SUMIF(AN$11:AN$97,$C41,AM$11:AM$97))</f>
        <v xml:space="preserve"> </v>
      </c>
      <c r="M41" s="48">
        <f t="shared" si="2"/>
        <v>0</v>
      </c>
      <c r="N41" s="49"/>
      <c r="O41" s="50" t="str">
        <f t="shared" si="3"/>
        <v xml:space="preserve"> </v>
      </c>
      <c r="P41" s="51">
        <f t="shared" si="4"/>
        <v>0</v>
      </c>
      <c r="Q41" s="52"/>
      <c r="R41" s="53" t="str">
        <f t="shared" si="5"/>
        <v xml:space="preserve"> </v>
      </c>
      <c r="S41" s="54">
        <f t="shared" si="6"/>
        <v>0</v>
      </c>
      <c r="T41" s="55"/>
      <c r="U41" s="56" t="str">
        <f t="shared" si="7"/>
        <v xml:space="preserve"> </v>
      </c>
      <c r="V41" s="57">
        <f t="shared" si="8"/>
        <v>0</v>
      </c>
      <c r="W41" s="58"/>
      <c r="X41" s="59" t="str">
        <f t="shared" si="9"/>
        <v xml:space="preserve"> </v>
      </c>
      <c r="Y41" s="60">
        <f t="shared" si="10"/>
        <v>0</v>
      </c>
      <c r="Z41" s="61"/>
      <c r="AA41" s="62" t="str">
        <f t="shared" si="11"/>
        <v xml:space="preserve"> </v>
      </c>
      <c r="AB41" s="63">
        <f t="shared" si="12"/>
        <v>0</v>
      </c>
      <c r="AC41" s="121"/>
      <c r="AD41" s="122" t="str">
        <f t="shared" si="13"/>
        <v xml:space="preserve"> </v>
      </c>
      <c r="AE41" s="123">
        <f t="shared" si="14"/>
        <v>0</v>
      </c>
      <c r="AF41" s="39">
        <f t="shared" si="15"/>
        <v>21</v>
      </c>
      <c r="AG41" s="64">
        <f t="shared" si="16"/>
        <v>31</v>
      </c>
      <c r="AH41" s="39">
        <f t="shared" si="17"/>
        <v>21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18</v>
      </c>
      <c r="C42" s="40"/>
      <c r="D42" s="41" t="s">
        <v>324</v>
      </c>
      <c r="E42" s="42" t="s">
        <v>91</v>
      </c>
      <c r="F42" s="42" t="s">
        <v>93</v>
      </c>
      <c r="G42" s="42" t="s">
        <v>131</v>
      </c>
      <c r="H42" s="43"/>
      <c r="I42" s="44" t="str">
        <f>IF(SUMIF(AK$11:AK$97,$C42,AJ$11:AJ$97)=0," ",SUMIF(AK$11:AK$97,$C42,AJ$11:AJ$97))</f>
        <v xml:space="preserve"> </v>
      </c>
      <c r="J42" s="45">
        <f t="shared" si="1"/>
        <v>0</v>
      </c>
      <c r="K42" s="46">
        <v>1</v>
      </c>
      <c r="L42" s="47">
        <v>28</v>
      </c>
      <c r="M42" s="48">
        <f t="shared" si="2"/>
        <v>18</v>
      </c>
      <c r="N42" s="49"/>
      <c r="O42" s="50" t="str">
        <f t="shared" si="3"/>
        <v xml:space="preserve"> </v>
      </c>
      <c r="P42" s="51">
        <f t="shared" si="4"/>
        <v>0</v>
      </c>
      <c r="Q42" s="52"/>
      <c r="R42" s="53" t="str">
        <f t="shared" si="5"/>
        <v xml:space="preserve"> </v>
      </c>
      <c r="S42" s="54">
        <f t="shared" si="6"/>
        <v>0</v>
      </c>
      <c r="T42" s="55"/>
      <c r="U42" s="56" t="str">
        <f t="shared" si="7"/>
        <v xml:space="preserve"> </v>
      </c>
      <c r="V42" s="57">
        <f t="shared" si="8"/>
        <v>0</v>
      </c>
      <c r="W42" s="58"/>
      <c r="X42" s="59" t="str">
        <f t="shared" si="9"/>
        <v xml:space="preserve"> </v>
      </c>
      <c r="Y42" s="60">
        <f t="shared" si="10"/>
        <v>0</v>
      </c>
      <c r="Z42" s="61"/>
      <c r="AA42" s="62" t="str">
        <f t="shared" si="11"/>
        <v xml:space="preserve"> </v>
      </c>
      <c r="AB42" s="63">
        <f t="shared" si="12"/>
        <v>0</v>
      </c>
      <c r="AC42" s="121"/>
      <c r="AD42" s="122" t="str">
        <f t="shared" si="13"/>
        <v xml:space="preserve"> </v>
      </c>
      <c r="AE42" s="123">
        <f t="shared" si="14"/>
        <v>0</v>
      </c>
      <c r="AF42" s="39">
        <f t="shared" si="15"/>
        <v>18</v>
      </c>
      <c r="AG42" s="64">
        <f t="shared" si="16"/>
        <v>32</v>
      </c>
      <c r="AH42" s="39">
        <f t="shared" si="17"/>
        <v>18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17</v>
      </c>
      <c r="C43" s="40"/>
      <c r="D43" s="41" t="s">
        <v>316</v>
      </c>
      <c r="E43" s="42" t="s">
        <v>91</v>
      </c>
      <c r="F43" s="42" t="s">
        <v>104</v>
      </c>
      <c r="G43" s="42" t="s">
        <v>132</v>
      </c>
      <c r="H43" s="43"/>
      <c r="I43" s="44" t="str">
        <f>IF(SUMIF(AK$11:AK$97,$C43,AJ$11:AJ$97)=0," ",SUMIF(AK$11:AK$97,$C43,AJ$11:AJ$97))</f>
        <v xml:space="preserve"> </v>
      </c>
      <c r="J43" s="45">
        <f t="shared" si="1"/>
        <v>0</v>
      </c>
      <c r="K43" s="46">
        <v>1</v>
      </c>
      <c r="L43" s="47">
        <v>29</v>
      </c>
      <c r="M43" s="48">
        <f t="shared" si="2"/>
        <v>17</v>
      </c>
      <c r="N43" s="49"/>
      <c r="O43" s="50" t="str">
        <f t="shared" si="3"/>
        <v xml:space="preserve"> </v>
      </c>
      <c r="P43" s="51">
        <f t="shared" si="4"/>
        <v>0</v>
      </c>
      <c r="Q43" s="52"/>
      <c r="R43" s="53" t="str">
        <f t="shared" si="5"/>
        <v xml:space="preserve"> </v>
      </c>
      <c r="S43" s="54">
        <f t="shared" si="6"/>
        <v>0</v>
      </c>
      <c r="T43" s="55"/>
      <c r="U43" s="56" t="str">
        <f t="shared" si="7"/>
        <v xml:space="preserve"> </v>
      </c>
      <c r="V43" s="57">
        <f t="shared" si="8"/>
        <v>0</v>
      </c>
      <c r="W43" s="58"/>
      <c r="X43" s="59" t="str">
        <f t="shared" si="9"/>
        <v xml:space="preserve"> </v>
      </c>
      <c r="Y43" s="60">
        <f t="shared" si="10"/>
        <v>0</v>
      </c>
      <c r="Z43" s="61"/>
      <c r="AA43" s="62" t="str">
        <f t="shared" si="11"/>
        <v xml:space="preserve"> </v>
      </c>
      <c r="AB43" s="63">
        <f t="shared" si="12"/>
        <v>0</v>
      </c>
      <c r="AC43" s="121"/>
      <c r="AD43" s="122" t="str">
        <f t="shared" si="13"/>
        <v xml:space="preserve"> </v>
      </c>
      <c r="AE43" s="123">
        <f t="shared" si="14"/>
        <v>0</v>
      </c>
      <c r="AF43" s="39">
        <f t="shared" si="15"/>
        <v>17</v>
      </c>
      <c r="AG43" s="64">
        <f t="shared" si="16"/>
        <v>33</v>
      </c>
      <c r="AH43" s="39">
        <f t="shared" si="17"/>
        <v>17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ref="B44" si="18">AF44</f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>IF(SUMIF(AK$11:AK$97,$C44,AJ$11:AJ$97)=0," ",SUMIF(AK$11:AK$97,$C44,AJ$11:AJ$97))</f>
        <v xml:space="preserve"> </v>
      </c>
      <c r="J44" s="45">
        <f t="shared" ref="J44" si="19">IF(I44=" ",0,IF(I44=1,50,IF(I44=2,48,IF(I44=3,46,IF(I44=4,44,IF(I44=5,42,IF(AND(I44&gt;5,I44&lt;45),46-I44,2)))))))</f>
        <v>0</v>
      </c>
      <c r="K44" s="46"/>
      <c r="L44" s="47" t="str">
        <f t="shared" ref="L44" si="20">IF(SUMIF(AN$11:AN$97,$C44,AM$11:AM$97)=0," ",SUMIF(AN$11:AN$97,$C44,AM$11:AM$97))</f>
        <v xml:space="preserve"> </v>
      </c>
      <c r="M44" s="48">
        <f t="shared" ref="M44" si="21">IF(L44=" ",0,IF(L44=1,50,IF(L44=2,48,IF(L44=3,46,IF(L44=4,44,IF(L44=5,42,IF(AND(L44&gt;5,L44&lt;45),46-L44,2)))))))</f>
        <v>0</v>
      </c>
      <c r="N44" s="49"/>
      <c r="O44" s="50" t="str">
        <f t="shared" ref="O44:O74" si="22">IF(SUMIF(AQ$11:AQ$97,$C44,AP$11:AP$97)=0," ",SUMIF(AQ$11:AQ$97,$C44,AP$11:AP$97))</f>
        <v xml:space="preserve"> </v>
      </c>
      <c r="P44" s="51">
        <f t="shared" ref="P44:P75" si="23">IF(O44=" ",0,IF(O44=1,50,IF(O44=2,48,IF(O44=3,46,IF(O44=4,44,IF(O44=5,42,IF(AND(O44&gt;5,O44&lt;45),46-O44,2)))))))</f>
        <v>0</v>
      </c>
      <c r="Q44" s="52"/>
      <c r="R44" s="53" t="str">
        <f t="shared" ref="R44:R74" si="24">IF(SUMIF(AT$11:AT$97,$C44,AS$11:AS$97)=0," ",SUMIF(AT$11:AT$97,$C44,AS$11:AS$97))</f>
        <v xml:space="preserve"> </v>
      </c>
      <c r="S44" s="54">
        <f t="shared" ref="S44:S75" si="25">IF(R44=" ",0,IF(R44=1,50,IF(R44=2,48,IF(R44=3,46,IF(R44=4,44,IF(R44=5,42,IF(AND(R44&gt;5,R44&lt;45),46-R44,2)))))))</f>
        <v>0</v>
      </c>
      <c r="T44" s="55"/>
      <c r="U44" s="56" t="str">
        <f t="shared" ref="U44:U74" si="26">IF(SUMIF(AW$11:AW$97,$C44,AV$11:AV$97)=0," ",SUMIF(AW$11:AW$97,$C44,AV$11:AV$97))</f>
        <v xml:space="preserve"> </v>
      </c>
      <c r="V44" s="57">
        <f t="shared" ref="V44:V75" si="27">IF(U44=" ",0,IF(U44=1,50,IF(U44=2,48,IF(U44=3,46,IF(U44=4,44,IF(U44=5,42,IF(AND(U44&gt;5,U44&lt;45),46-U44,2)))))))</f>
        <v>0</v>
      </c>
      <c r="W44" s="58"/>
      <c r="X44" s="59" t="str">
        <f t="shared" ref="X44:X74" si="28">IF(SUMIF(AZ$11:AZ$97,$C44,AY$11:AY$97)=0," ",SUMIF(AZ$11:AZ$97,$C44,AY$11:AY$97))</f>
        <v xml:space="preserve"> </v>
      </c>
      <c r="Y44" s="60">
        <f t="shared" ref="Y44:Y75" si="29">IF(X44=" ",0,IF(X44=1,50,IF(X44=2,48,IF(X44=3,46,IF(X44=4,44,IF(X44=5,42,IF(AND(X44&gt;5,X44&lt;45),46-X44,2)))))))</f>
        <v>0</v>
      </c>
      <c r="Z44" s="61"/>
      <c r="AA44" s="62" t="str">
        <f t="shared" ref="AA44:AA74" si="30">IF(SUMIF(BC$11:BC$97,$C44,BB$11:BB$97)=0," ",SUMIF(BC$11:BC$97,$C44,BB$11:BB$97))</f>
        <v xml:space="preserve"> </v>
      </c>
      <c r="AB44" s="63">
        <f t="shared" ref="AB44:AB75" si="31">IF(AA44=" ",0,IF(AA44=1,50,IF(AA44=2,48,IF(AA44=3,46,IF(AA44=4,44,IF(AA44=5,42,IF(AND(AA44&gt;5,AA44&lt;45),46-AA44,2)))))))</f>
        <v>0</v>
      </c>
      <c r="AC44" s="121"/>
      <c r="AD44" s="122" t="str">
        <f t="shared" ref="AD44:AD74" si="32">IF(SUMIF(BF$11:BF$97,$C44,BE$11:BE$97)=0," ",SUMIF(BF$11:BF$97,$C44,BE$11:BE$97))</f>
        <v xml:space="preserve"> </v>
      </c>
      <c r="AE44" s="123">
        <f t="shared" ref="AE44:AE75" si="33">IF(AD44=" ",0,IF(AD44=1,50,IF(AD44=2,48,IF(AD44=3,46,IF(AD44=4,44,IF(AD44=5,42,IF(AND(AD44&gt;5,AD44&lt;45),46-AD44,2)))))))</f>
        <v>0</v>
      </c>
      <c r="AF44" s="39">
        <f t="shared" ref="AF44:AF74" si="34">J44+M44+P44+S44+V44+Y44+AB44+AE44</f>
        <v>0</v>
      </c>
      <c r="AG44" s="64">
        <f t="shared" ref="AG44:AG74" si="35">A44</f>
        <v>34</v>
      </c>
      <c r="AH44" s="39">
        <f t="shared" ref="AH44:AH74" si="36">AF44-MIN(J44,M44,P44,S44,V44,Y44,AB44,AE44)</f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ref="B45:B74" si="37">AF45</f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ref="I45:I74" si="38">IF(SUMIF(AK$11:AK$97,$C45,AJ$11:AJ$97)=0," ",SUMIF(AK$11:AK$97,$C45,AJ$11:AJ$97))</f>
        <v xml:space="preserve"> </v>
      </c>
      <c r="J45" s="45">
        <f t="shared" ref="J45:J75" si="39">IF(I45=" ",0,IF(I45=1,50,IF(I45=2,48,IF(I45=3,46,IF(I45=4,44,IF(I45=5,42,IF(AND(I45&gt;5,I45&lt;45),46-I45,2)))))))</f>
        <v>0</v>
      </c>
      <c r="K45" s="46"/>
      <c r="L45" s="47" t="str">
        <f t="shared" ref="L45:L74" si="40">IF(SUMIF(AN$11:AN$97,$C45,AM$11:AM$97)=0," ",SUMIF(AN$11:AN$97,$C45,AM$11:AM$97))</f>
        <v xml:space="preserve"> </v>
      </c>
      <c r="M45" s="48">
        <f t="shared" ref="M45:M75" si="41">IF(L45=" ",0,IF(L45=1,50,IF(L45=2,48,IF(L45=3,46,IF(L45=4,44,IF(L45=5,42,IF(AND(L45&gt;5,L45&lt;45),46-L45,2)))))))</f>
        <v>0</v>
      </c>
      <c r="N45" s="49"/>
      <c r="O45" s="50" t="str">
        <f t="shared" si="22"/>
        <v xml:space="preserve"> </v>
      </c>
      <c r="P45" s="51">
        <f t="shared" si="23"/>
        <v>0</v>
      </c>
      <c r="Q45" s="52"/>
      <c r="R45" s="53" t="str">
        <f t="shared" si="24"/>
        <v xml:space="preserve"> </v>
      </c>
      <c r="S45" s="54">
        <f t="shared" si="25"/>
        <v>0</v>
      </c>
      <c r="T45" s="55"/>
      <c r="U45" s="56" t="str">
        <f t="shared" si="26"/>
        <v xml:space="preserve"> </v>
      </c>
      <c r="V45" s="57">
        <f t="shared" si="27"/>
        <v>0</v>
      </c>
      <c r="W45" s="58"/>
      <c r="X45" s="59" t="str">
        <f t="shared" si="28"/>
        <v xml:space="preserve"> </v>
      </c>
      <c r="Y45" s="60">
        <f t="shared" si="29"/>
        <v>0</v>
      </c>
      <c r="Z45" s="61"/>
      <c r="AA45" s="62" t="str">
        <f t="shared" si="30"/>
        <v xml:space="preserve"> </v>
      </c>
      <c r="AB45" s="63">
        <f t="shared" si="31"/>
        <v>0</v>
      </c>
      <c r="AC45" s="121"/>
      <c r="AD45" s="122" t="str">
        <f t="shared" si="32"/>
        <v xml:space="preserve"> </v>
      </c>
      <c r="AE45" s="123">
        <f t="shared" si="33"/>
        <v>0</v>
      </c>
      <c r="AF45" s="39">
        <f t="shared" si="34"/>
        <v>0</v>
      </c>
      <c r="AG45" s="64">
        <f t="shared" si="35"/>
        <v>35</v>
      </c>
      <c r="AH45" s="39">
        <f t="shared" si="36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37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38"/>
        <v xml:space="preserve"> </v>
      </c>
      <c r="J46" s="45">
        <f t="shared" si="39"/>
        <v>0</v>
      </c>
      <c r="K46" s="46"/>
      <c r="L46" s="47" t="str">
        <f t="shared" si="40"/>
        <v xml:space="preserve"> </v>
      </c>
      <c r="M46" s="48">
        <f t="shared" si="41"/>
        <v>0</v>
      </c>
      <c r="N46" s="49"/>
      <c r="O46" s="50" t="str">
        <f t="shared" si="22"/>
        <v xml:space="preserve"> </v>
      </c>
      <c r="P46" s="51">
        <f t="shared" si="23"/>
        <v>0</v>
      </c>
      <c r="Q46" s="52"/>
      <c r="R46" s="53" t="str">
        <f t="shared" si="24"/>
        <v xml:space="preserve"> </v>
      </c>
      <c r="S46" s="54">
        <f t="shared" si="25"/>
        <v>0</v>
      </c>
      <c r="T46" s="55"/>
      <c r="U46" s="56" t="str">
        <f t="shared" si="26"/>
        <v xml:space="preserve"> </v>
      </c>
      <c r="V46" s="57">
        <f t="shared" si="27"/>
        <v>0</v>
      </c>
      <c r="W46" s="58"/>
      <c r="X46" s="59" t="str">
        <f t="shared" si="28"/>
        <v xml:space="preserve"> </v>
      </c>
      <c r="Y46" s="60">
        <f t="shared" si="29"/>
        <v>0</v>
      </c>
      <c r="Z46" s="61"/>
      <c r="AA46" s="62" t="str">
        <f t="shared" si="30"/>
        <v xml:space="preserve"> </v>
      </c>
      <c r="AB46" s="63">
        <f t="shared" si="31"/>
        <v>0</v>
      </c>
      <c r="AC46" s="121"/>
      <c r="AD46" s="122" t="str">
        <f t="shared" si="32"/>
        <v xml:space="preserve"> </v>
      </c>
      <c r="AE46" s="123">
        <f t="shared" si="33"/>
        <v>0</v>
      </c>
      <c r="AF46" s="39">
        <f t="shared" si="34"/>
        <v>0</v>
      </c>
      <c r="AG46" s="64">
        <f t="shared" si="35"/>
        <v>36</v>
      </c>
      <c r="AH46" s="39">
        <f t="shared" si="36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37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38"/>
        <v xml:space="preserve"> </v>
      </c>
      <c r="J47" s="45">
        <f t="shared" si="39"/>
        <v>0</v>
      </c>
      <c r="K47" s="46"/>
      <c r="L47" s="47" t="str">
        <f t="shared" si="40"/>
        <v xml:space="preserve"> </v>
      </c>
      <c r="M47" s="48">
        <f t="shared" si="41"/>
        <v>0</v>
      </c>
      <c r="N47" s="49"/>
      <c r="O47" s="50" t="str">
        <f t="shared" si="22"/>
        <v xml:space="preserve"> </v>
      </c>
      <c r="P47" s="51">
        <f t="shared" si="23"/>
        <v>0</v>
      </c>
      <c r="Q47" s="52"/>
      <c r="R47" s="53" t="str">
        <f t="shared" si="24"/>
        <v xml:space="preserve"> </v>
      </c>
      <c r="S47" s="54">
        <f t="shared" si="25"/>
        <v>0</v>
      </c>
      <c r="T47" s="55"/>
      <c r="U47" s="56" t="str">
        <f t="shared" si="26"/>
        <v xml:space="preserve"> </v>
      </c>
      <c r="V47" s="57">
        <f t="shared" si="27"/>
        <v>0</v>
      </c>
      <c r="W47" s="58"/>
      <c r="X47" s="59" t="str">
        <f t="shared" si="28"/>
        <v xml:space="preserve"> </v>
      </c>
      <c r="Y47" s="60">
        <f t="shared" si="29"/>
        <v>0</v>
      </c>
      <c r="Z47" s="61"/>
      <c r="AA47" s="62" t="str">
        <f t="shared" si="30"/>
        <v xml:space="preserve"> </v>
      </c>
      <c r="AB47" s="63">
        <f t="shared" si="31"/>
        <v>0</v>
      </c>
      <c r="AC47" s="121"/>
      <c r="AD47" s="122" t="str">
        <f t="shared" si="32"/>
        <v xml:space="preserve"> </v>
      </c>
      <c r="AE47" s="123">
        <f t="shared" si="33"/>
        <v>0</v>
      </c>
      <c r="AF47" s="39">
        <f t="shared" si="34"/>
        <v>0</v>
      </c>
      <c r="AG47" s="64">
        <f t="shared" si="35"/>
        <v>37</v>
      </c>
      <c r="AH47" s="39">
        <f t="shared" si="36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37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38"/>
        <v xml:space="preserve"> </v>
      </c>
      <c r="J48" s="45">
        <f t="shared" si="39"/>
        <v>0</v>
      </c>
      <c r="K48" s="46"/>
      <c r="L48" s="47" t="str">
        <f t="shared" si="40"/>
        <v xml:space="preserve"> </v>
      </c>
      <c r="M48" s="48">
        <f t="shared" si="41"/>
        <v>0</v>
      </c>
      <c r="N48" s="49"/>
      <c r="O48" s="50" t="str">
        <f t="shared" si="22"/>
        <v xml:space="preserve"> </v>
      </c>
      <c r="P48" s="51">
        <f t="shared" si="23"/>
        <v>0</v>
      </c>
      <c r="Q48" s="52"/>
      <c r="R48" s="53" t="str">
        <f t="shared" si="24"/>
        <v xml:space="preserve"> </v>
      </c>
      <c r="S48" s="54">
        <f t="shared" si="25"/>
        <v>0</v>
      </c>
      <c r="T48" s="55"/>
      <c r="U48" s="56" t="str">
        <f t="shared" si="26"/>
        <v xml:space="preserve"> </v>
      </c>
      <c r="V48" s="57">
        <f t="shared" si="27"/>
        <v>0</v>
      </c>
      <c r="W48" s="58"/>
      <c r="X48" s="59" t="str">
        <f t="shared" si="28"/>
        <v xml:space="preserve"> </v>
      </c>
      <c r="Y48" s="60">
        <f t="shared" si="29"/>
        <v>0</v>
      </c>
      <c r="Z48" s="61"/>
      <c r="AA48" s="62" t="str">
        <f t="shared" si="30"/>
        <v xml:space="preserve"> </v>
      </c>
      <c r="AB48" s="63">
        <f t="shared" si="31"/>
        <v>0</v>
      </c>
      <c r="AC48" s="121"/>
      <c r="AD48" s="122" t="str">
        <f t="shared" si="32"/>
        <v xml:space="preserve"> </v>
      </c>
      <c r="AE48" s="123">
        <f t="shared" si="33"/>
        <v>0</v>
      </c>
      <c r="AF48" s="39">
        <f t="shared" si="34"/>
        <v>0</v>
      </c>
      <c r="AG48" s="64">
        <f t="shared" si="35"/>
        <v>38</v>
      </c>
      <c r="AH48" s="39">
        <f t="shared" si="36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37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38"/>
        <v xml:space="preserve"> </v>
      </c>
      <c r="J49" s="45">
        <f t="shared" si="39"/>
        <v>0</v>
      </c>
      <c r="K49" s="46"/>
      <c r="L49" s="47" t="str">
        <f t="shared" si="40"/>
        <v xml:space="preserve"> </v>
      </c>
      <c r="M49" s="48">
        <f t="shared" si="41"/>
        <v>0</v>
      </c>
      <c r="N49" s="49"/>
      <c r="O49" s="50" t="str">
        <f t="shared" si="22"/>
        <v xml:space="preserve"> </v>
      </c>
      <c r="P49" s="51">
        <f t="shared" si="23"/>
        <v>0</v>
      </c>
      <c r="Q49" s="52"/>
      <c r="R49" s="53" t="str">
        <f t="shared" si="24"/>
        <v xml:space="preserve"> </v>
      </c>
      <c r="S49" s="54">
        <f t="shared" si="25"/>
        <v>0</v>
      </c>
      <c r="T49" s="55"/>
      <c r="U49" s="56" t="str">
        <f t="shared" si="26"/>
        <v xml:space="preserve"> </v>
      </c>
      <c r="V49" s="57">
        <f t="shared" si="27"/>
        <v>0</v>
      </c>
      <c r="W49" s="58"/>
      <c r="X49" s="59" t="str">
        <f t="shared" si="28"/>
        <v xml:space="preserve"> </v>
      </c>
      <c r="Y49" s="60">
        <f t="shared" si="29"/>
        <v>0</v>
      </c>
      <c r="Z49" s="61"/>
      <c r="AA49" s="62" t="str">
        <f t="shared" si="30"/>
        <v xml:space="preserve"> </v>
      </c>
      <c r="AB49" s="63">
        <f t="shared" si="31"/>
        <v>0</v>
      </c>
      <c r="AC49" s="121"/>
      <c r="AD49" s="122" t="str">
        <f t="shared" si="32"/>
        <v xml:space="preserve"> </v>
      </c>
      <c r="AE49" s="123">
        <f t="shared" si="33"/>
        <v>0</v>
      </c>
      <c r="AF49" s="39">
        <f t="shared" si="34"/>
        <v>0</v>
      </c>
      <c r="AG49" s="64">
        <f t="shared" si="35"/>
        <v>39</v>
      </c>
      <c r="AH49" s="39">
        <f t="shared" si="36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37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38"/>
        <v xml:space="preserve"> </v>
      </c>
      <c r="J50" s="45">
        <f t="shared" si="39"/>
        <v>0</v>
      </c>
      <c r="K50" s="46"/>
      <c r="L50" s="47" t="str">
        <f t="shared" si="40"/>
        <v xml:space="preserve"> </v>
      </c>
      <c r="M50" s="48">
        <f t="shared" si="41"/>
        <v>0</v>
      </c>
      <c r="N50" s="49"/>
      <c r="O50" s="50" t="str">
        <f t="shared" si="22"/>
        <v xml:space="preserve"> </v>
      </c>
      <c r="P50" s="51">
        <f t="shared" si="23"/>
        <v>0</v>
      </c>
      <c r="Q50" s="52"/>
      <c r="R50" s="53" t="str">
        <f t="shared" si="24"/>
        <v xml:space="preserve"> </v>
      </c>
      <c r="S50" s="54">
        <f t="shared" si="25"/>
        <v>0</v>
      </c>
      <c r="T50" s="55"/>
      <c r="U50" s="56" t="str">
        <f t="shared" si="26"/>
        <v xml:space="preserve"> </v>
      </c>
      <c r="V50" s="57">
        <f t="shared" si="27"/>
        <v>0</v>
      </c>
      <c r="W50" s="58"/>
      <c r="X50" s="59" t="str">
        <f t="shared" si="28"/>
        <v xml:space="preserve"> </v>
      </c>
      <c r="Y50" s="60">
        <f t="shared" si="29"/>
        <v>0</v>
      </c>
      <c r="Z50" s="61"/>
      <c r="AA50" s="62" t="str">
        <f t="shared" si="30"/>
        <v xml:space="preserve"> </v>
      </c>
      <c r="AB50" s="63">
        <f t="shared" si="31"/>
        <v>0</v>
      </c>
      <c r="AC50" s="121"/>
      <c r="AD50" s="122" t="str">
        <f t="shared" si="32"/>
        <v xml:space="preserve"> </v>
      </c>
      <c r="AE50" s="123">
        <f t="shared" si="33"/>
        <v>0</v>
      </c>
      <c r="AF50" s="39">
        <f t="shared" si="34"/>
        <v>0</v>
      </c>
      <c r="AG50" s="64">
        <f t="shared" si="35"/>
        <v>40</v>
      </c>
      <c r="AH50" s="39">
        <f t="shared" si="36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37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38"/>
        <v xml:space="preserve"> </v>
      </c>
      <c r="J51" s="45">
        <f t="shared" si="39"/>
        <v>0</v>
      </c>
      <c r="K51" s="46"/>
      <c r="L51" s="47" t="str">
        <f t="shared" si="40"/>
        <v xml:space="preserve"> </v>
      </c>
      <c r="M51" s="48">
        <f t="shared" si="41"/>
        <v>0</v>
      </c>
      <c r="N51" s="49"/>
      <c r="O51" s="50" t="str">
        <f t="shared" si="22"/>
        <v xml:space="preserve"> </v>
      </c>
      <c r="P51" s="51">
        <f t="shared" si="23"/>
        <v>0</v>
      </c>
      <c r="Q51" s="52"/>
      <c r="R51" s="53" t="str">
        <f t="shared" si="24"/>
        <v xml:space="preserve"> </v>
      </c>
      <c r="S51" s="54">
        <f t="shared" si="25"/>
        <v>0</v>
      </c>
      <c r="T51" s="55"/>
      <c r="U51" s="56" t="str">
        <f t="shared" si="26"/>
        <v xml:space="preserve"> </v>
      </c>
      <c r="V51" s="57">
        <f t="shared" si="27"/>
        <v>0</v>
      </c>
      <c r="W51" s="58"/>
      <c r="X51" s="59" t="str">
        <f t="shared" si="28"/>
        <v xml:space="preserve"> </v>
      </c>
      <c r="Y51" s="60">
        <f t="shared" si="29"/>
        <v>0</v>
      </c>
      <c r="Z51" s="61"/>
      <c r="AA51" s="62" t="str">
        <f t="shared" si="30"/>
        <v xml:space="preserve"> </v>
      </c>
      <c r="AB51" s="63">
        <f t="shared" si="31"/>
        <v>0</v>
      </c>
      <c r="AC51" s="121"/>
      <c r="AD51" s="122" t="str">
        <f t="shared" si="32"/>
        <v xml:space="preserve"> </v>
      </c>
      <c r="AE51" s="123">
        <f t="shared" si="33"/>
        <v>0</v>
      </c>
      <c r="AF51" s="39">
        <f t="shared" si="34"/>
        <v>0</v>
      </c>
      <c r="AG51" s="64">
        <f t="shared" si="35"/>
        <v>41</v>
      </c>
      <c r="AH51" s="39">
        <f t="shared" si="36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37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38"/>
        <v xml:space="preserve"> </v>
      </c>
      <c r="J52" s="45">
        <f t="shared" si="39"/>
        <v>0</v>
      </c>
      <c r="K52" s="46"/>
      <c r="L52" s="47" t="str">
        <f t="shared" si="40"/>
        <v xml:space="preserve"> </v>
      </c>
      <c r="M52" s="48">
        <f t="shared" si="41"/>
        <v>0</v>
      </c>
      <c r="N52" s="49"/>
      <c r="O52" s="50" t="str">
        <f t="shared" si="22"/>
        <v xml:space="preserve"> </v>
      </c>
      <c r="P52" s="51">
        <f t="shared" si="23"/>
        <v>0</v>
      </c>
      <c r="Q52" s="52"/>
      <c r="R52" s="53" t="str">
        <f t="shared" si="24"/>
        <v xml:space="preserve"> </v>
      </c>
      <c r="S52" s="54">
        <f t="shared" si="25"/>
        <v>0</v>
      </c>
      <c r="T52" s="55"/>
      <c r="U52" s="56" t="str">
        <f t="shared" si="26"/>
        <v xml:space="preserve"> </v>
      </c>
      <c r="V52" s="57">
        <f t="shared" si="27"/>
        <v>0</v>
      </c>
      <c r="W52" s="58"/>
      <c r="X52" s="59" t="str">
        <f t="shared" si="28"/>
        <v xml:space="preserve"> </v>
      </c>
      <c r="Y52" s="60">
        <f t="shared" si="29"/>
        <v>0</v>
      </c>
      <c r="Z52" s="61"/>
      <c r="AA52" s="62" t="str">
        <f t="shared" si="30"/>
        <v xml:space="preserve"> </v>
      </c>
      <c r="AB52" s="63">
        <f t="shared" si="31"/>
        <v>0</v>
      </c>
      <c r="AC52" s="121"/>
      <c r="AD52" s="122" t="str">
        <f t="shared" si="32"/>
        <v xml:space="preserve"> </v>
      </c>
      <c r="AE52" s="123">
        <f t="shared" si="33"/>
        <v>0</v>
      </c>
      <c r="AF52" s="39">
        <f t="shared" si="34"/>
        <v>0</v>
      </c>
      <c r="AG52" s="64">
        <f t="shared" si="35"/>
        <v>42</v>
      </c>
      <c r="AH52" s="39">
        <f t="shared" si="36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37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38"/>
        <v xml:space="preserve"> </v>
      </c>
      <c r="J53" s="45">
        <f t="shared" si="39"/>
        <v>0</v>
      </c>
      <c r="K53" s="46"/>
      <c r="L53" s="47" t="str">
        <f t="shared" si="40"/>
        <v xml:space="preserve"> </v>
      </c>
      <c r="M53" s="48">
        <f t="shared" si="41"/>
        <v>0</v>
      </c>
      <c r="N53" s="49"/>
      <c r="O53" s="50" t="str">
        <f t="shared" si="22"/>
        <v xml:space="preserve"> </v>
      </c>
      <c r="P53" s="51">
        <f t="shared" si="23"/>
        <v>0</v>
      </c>
      <c r="Q53" s="52"/>
      <c r="R53" s="53" t="str">
        <f t="shared" si="24"/>
        <v xml:space="preserve"> </v>
      </c>
      <c r="S53" s="54">
        <f t="shared" si="25"/>
        <v>0</v>
      </c>
      <c r="T53" s="55"/>
      <c r="U53" s="56" t="str">
        <f t="shared" si="26"/>
        <v xml:space="preserve"> </v>
      </c>
      <c r="V53" s="57">
        <f t="shared" si="27"/>
        <v>0</v>
      </c>
      <c r="W53" s="58"/>
      <c r="X53" s="59" t="str">
        <f t="shared" si="28"/>
        <v xml:space="preserve"> </v>
      </c>
      <c r="Y53" s="60">
        <f t="shared" si="29"/>
        <v>0</v>
      </c>
      <c r="Z53" s="61"/>
      <c r="AA53" s="62" t="str">
        <f t="shared" si="30"/>
        <v xml:space="preserve"> </v>
      </c>
      <c r="AB53" s="63">
        <f t="shared" si="31"/>
        <v>0</v>
      </c>
      <c r="AC53" s="121"/>
      <c r="AD53" s="122" t="str">
        <f t="shared" si="32"/>
        <v xml:space="preserve"> </v>
      </c>
      <c r="AE53" s="123">
        <f t="shared" si="33"/>
        <v>0</v>
      </c>
      <c r="AF53" s="39">
        <f t="shared" si="34"/>
        <v>0</v>
      </c>
      <c r="AG53" s="64">
        <f t="shared" si="35"/>
        <v>43</v>
      </c>
      <c r="AH53" s="39">
        <f t="shared" si="36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37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38"/>
        <v xml:space="preserve"> </v>
      </c>
      <c r="J54" s="45">
        <f t="shared" si="39"/>
        <v>0</v>
      </c>
      <c r="K54" s="46"/>
      <c r="L54" s="47" t="str">
        <f t="shared" si="40"/>
        <v xml:space="preserve"> </v>
      </c>
      <c r="M54" s="48">
        <f t="shared" si="41"/>
        <v>0</v>
      </c>
      <c r="N54" s="49"/>
      <c r="O54" s="50" t="str">
        <f t="shared" si="22"/>
        <v xml:space="preserve"> </v>
      </c>
      <c r="P54" s="51">
        <f t="shared" si="23"/>
        <v>0</v>
      </c>
      <c r="Q54" s="52"/>
      <c r="R54" s="53" t="str">
        <f t="shared" si="24"/>
        <v xml:space="preserve"> </v>
      </c>
      <c r="S54" s="54">
        <f t="shared" si="25"/>
        <v>0</v>
      </c>
      <c r="T54" s="55"/>
      <c r="U54" s="56" t="str">
        <f t="shared" si="26"/>
        <v xml:space="preserve"> </v>
      </c>
      <c r="V54" s="57">
        <f t="shared" si="27"/>
        <v>0</v>
      </c>
      <c r="W54" s="58"/>
      <c r="X54" s="59" t="str">
        <f t="shared" si="28"/>
        <v xml:space="preserve"> </v>
      </c>
      <c r="Y54" s="60">
        <f t="shared" si="29"/>
        <v>0</v>
      </c>
      <c r="Z54" s="61"/>
      <c r="AA54" s="62" t="str">
        <f t="shared" si="30"/>
        <v xml:space="preserve"> </v>
      </c>
      <c r="AB54" s="63">
        <f t="shared" si="31"/>
        <v>0</v>
      </c>
      <c r="AC54" s="121"/>
      <c r="AD54" s="122" t="str">
        <f t="shared" si="32"/>
        <v xml:space="preserve"> </v>
      </c>
      <c r="AE54" s="123">
        <f t="shared" si="33"/>
        <v>0</v>
      </c>
      <c r="AF54" s="39">
        <f t="shared" si="34"/>
        <v>0</v>
      </c>
      <c r="AG54" s="64">
        <f t="shared" si="35"/>
        <v>44</v>
      </c>
      <c r="AH54" s="39">
        <f t="shared" si="36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37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38"/>
        <v xml:space="preserve"> </v>
      </c>
      <c r="J55" s="45">
        <f t="shared" si="39"/>
        <v>0</v>
      </c>
      <c r="K55" s="46"/>
      <c r="L55" s="47" t="str">
        <f t="shared" si="40"/>
        <v xml:space="preserve"> </v>
      </c>
      <c r="M55" s="48">
        <f t="shared" si="41"/>
        <v>0</v>
      </c>
      <c r="N55" s="49"/>
      <c r="O55" s="50" t="str">
        <f t="shared" si="22"/>
        <v xml:space="preserve"> </v>
      </c>
      <c r="P55" s="51">
        <f t="shared" si="23"/>
        <v>0</v>
      </c>
      <c r="Q55" s="52"/>
      <c r="R55" s="53" t="str">
        <f t="shared" si="24"/>
        <v xml:space="preserve"> </v>
      </c>
      <c r="S55" s="54">
        <f t="shared" si="25"/>
        <v>0</v>
      </c>
      <c r="T55" s="55"/>
      <c r="U55" s="56" t="str">
        <f t="shared" si="26"/>
        <v xml:space="preserve"> </v>
      </c>
      <c r="V55" s="57">
        <f t="shared" si="27"/>
        <v>0</v>
      </c>
      <c r="W55" s="58"/>
      <c r="X55" s="59" t="str">
        <f t="shared" si="28"/>
        <v xml:space="preserve"> </v>
      </c>
      <c r="Y55" s="60">
        <f t="shared" si="29"/>
        <v>0</v>
      </c>
      <c r="Z55" s="61"/>
      <c r="AA55" s="62" t="str">
        <f t="shared" si="30"/>
        <v xml:space="preserve"> </v>
      </c>
      <c r="AB55" s="63">
        <f t="shared" si="31"/>
        <v>0</v>
      </c>
      <c r="AC55" s="121"/>
      <c r="AD55" s="122" t="str">
        <f t="shared" si="32"/>
        <v xml:space="preserve"> </v>
      </c>
      <c r="AE55" s="123">
        <f t="shared" si="33"/>
        <v>0</v>
      </c>
      <c r="AF55" s="39">
        <f t="shared" si="34"/>
        <v>0</v>
      </c>
      <c r="AG55" s="64">
        <f t="shared" si="35"/>
        <v>45</v>
      </c>
      <c r="AH55" s="39">
        <f t="shared" si="36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37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38"/>
        <v xml:space="preserve"> </v>
      </c>
      <c r="J56" s="45">
        <f t="shared" si="39"/>
        <v>0</v>
      </c>
      <c r="K56" s="46"/>
      <c r="L56" s="47" t="str">
        <f t="shared" si="40"/>
        <v xml:space="preserve"> </v>
      </c>
      <c r="M56" s="48">
        <f t="shared" si="41"/>
        <v>0</v>
      </c>
      <c r="N56" s="49"/>
      <c r="O56" s="50" t="str">
        <f t="shared" si="22"/>
        <v xml:space="preserve"> </v>
      </c>
      <c r="P56" s="51">
        <f t="shared" si="23"/>
        <v>0</v>
      </c>
      <c r="Q56" s="52"/>
      <c r="R56" s="53" t="str">
        <f t="shared" si="24"/>
        <v xml:space="preserve"> </v>
      </c>
      <c r="S56" s="54">
        <f t="shared" si="25"/>
        <v>0</v>
      </c>
      <c r="T56" s="55"/>
      <c r="U56" s="56" t="str">
        <f t="shared" si="26"/>
        <v xml:space="preserve"> </v>
      </c>
      <c r="V56" s="57">
        <f t="shared" si="27"/>
        <v>0</v>
      </c>
      <c r="W56" s="58"/>
      <c r="X56" s="59" t="str">
        <f t="shared" si="28"/>
        <v xml:space="preserve"> </v>
      </c>
      <c r="Y56" s="60">
        <f t="shared" si="29"/>
        <v>0</v>
      </c>
      <c r="Z56" s="61"/>
      <c r="AA56" s="62" t="str">
        <f t="shared" si="30"/>
        <v xml:space="preserve"> </v>
      </c>
      <c r="AB56" s="63">
        <f t="shared" si="31"/>
        <v>0</v>
      </c>
      <c r="AC56" s="121"/>
      <c r="AD56" s="122" t="str">
        <f t="shared" si="32"/>
        <v xml:space="preserve"> </v>
      </c>
      <c r="AE56" s="123">
        <f t="shared" si="33"/>
        <v>0</v>
      </c>
      <c r="AF56" s="39">
        <f t="shared" si="34"/>
        <v>0</v>
      </c>
      <c r="AG56" s="64">
        <f t="shared" si="35"/>
        <v>46</v>
      </c>
      <c r="AH56" s="39">
        <f t="shared" si="36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37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38"/>
        <v xml:space="preserve"> </v>
      </c>
      <c r="J57" s="45">
        <f t="shared" si="39"/>
        <v>0</v>
      </c>
      <c r="K57" s="46"/>
      <c r="L57" s="47" t="str">
        <f t="shared" si="40"/>
        <v xml:space="preserve"> </v>
      </c>
      <c r="M57" s="48">
        <f t="shared" si="41"/>
        <v>0</v>
      </c>
      <c r="N57" s="49"/>
      <c r="O57" s="50" t="str">
        <f t="shared" si="22"/>
        <v xml:space="preserve"> </v>
      </c>
      <c r="P57" s="51">
        <f t="shared" si="23"/>
        <v>0</v>
      </c>
      <c r="Q57" s="52"/>
      <c r="R57" s="53" t="str">
        <f t="shared" si="24"/>
        <v xml:space="preserve"> </v>
      </c>
      <c r="S57" s="54">
        <f t="shared" si="25"/>
        <v>0</v>
      </c>
      <c r="T57" s="55"/>
      <c r="U57" s="56" t="str">
        <f t="shared" si="26"/>
        <v xml:space="preserve"> </v>
      </c>
      <c r="V57" s="57">
        <f t="shared" si="27"/>
        <v>0</v>
      </c>
      <c r="W57" s="58"/>
      <c r="X57" s="59" t="str">
        <f t="shared" si="28"/>
        <v xml:space="preserve"> </v>
      </c>
      <c r="Y57" s="60">
        <f t="shared" si="29"/>
        <v>0</v>
      </c>
      <c r="Z57" s="61"/>
      <c r="AA57" s="62" t="str">
        <f t="shared" si="30"/>
        <v xml:space="preserve"> </v>
      </c>
      <c r="AB57" s="63">
        <f t="shared" si="31"/>
        <v>0</v>
      </c>
      <c r="AC57" s="121"/>
      <c r="AD57" s="122" t="str">
        <f t="shared" si="32"/>
        <v xml:space="preserve"> </v>
      </c>
      <c r="AE57" s="123">
        <f t="shared" si="33"/>
        <v>0</v>
      </c>
      <c r="AF57" s="39">
        <f t="shared" si="34"/>
        <v>0</v>
      </c>
      <c r="AG57" s="64">
        <f t="shared" si="35"/>
        <v>47</v>
      </c>
      <c r="AH57" s="39">
        <f t="shared" si="36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37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38"/>
        <v xml:space="preserve"> </v>
      </c>
      <c r="J58" s="45">
        <f t="shared" si="39"/>
        <v>0</v>
      </c>
      <c r="K58" s="46"/>
      <c r="L58" s="47" t="str">
        <f t="shared" si="40"/>
        <v xml:space="preserve"> </v>
      </c>
      <c r="M58" s="48">
        <f t="shared" si="41"/>
        <v>0</v>
      </c>
      <c r="N58" s="49"/>
      <c r="O58" s="50" t="str">
        <f t="shared" si="22"/>
        <v xml:space="preserve"> </v>
      </c>
      <c r="P58" s="51">
        <f t="shared" si="23"/>
        <v>0</v>
      </c>
      <c r="Q58" s="52"/>
      <c r="R58" s="53" t="str">
        <f t="shared" si="24"/>
        <v xml:space="preserve"> </v>
      </c>
      <c r="S58" s="54">
        <f t="shared" si="25"/>
        <v>0</v>
      </c>
      <c r="T58" s="55"/>
      <c r="U58" s="56" t="str">
        <f t="shared" si="26"/>
        <v xml:space="preserve"> </v>
      </c>
      <c r="V58" s="57">
        <f t="shared" si="27"/>
        <v>0</v>
      </c>
      <c r="W58" s="58"/>
      <c r="X58" s="59" t="str">
        <f t="shared" si="28"/>
        <v xml:space="preserve"> </v>
      </c>
      <c r="Y58" s="60">
        <f t="shared" si="29"/>
        <v>0</v>
      </c>
      <c r="Z58" s="61"/>
      <c r="AA58" s="62" t="str">
        <f t="shared" si="30"/>
        <v xml:space="preserve"> </v>
      </c>
      <c r="AB58" s="63">
        <f t="shared" si="31"/>
        <v>0</v>
      </c>
      <c r="AC58" s="121"/>
      <c r="AD58" s="122" t="str">
        <f t="shared" si="32"/>
        <v xml:space="preserve"> </v>
      </c>
      <c r="AE58" s="123">
        <f t="shared" si="33"/>
        <v>0</v>
      </c>
      <c r="AF58" s="39">
        <f t="shared" si="34"/>
        <v>0</v>
      </c>
      <c r="AG58" s="64">
        <f t="shared" si="35"/>
        <v>48</v>
      </c>
      <c r="AH58" s="39">
        <f t="shared" si="36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37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38"/>
        <v xml:space="preserve"> </v>
      </c>
      <c r="J59" s="45">
        <f t="shared" si="39"/>
        <v>0</v>
      </c>
      <c r="K59" s="46"/>
      <c r="L59" s="47" t="str">
        <f t="shared" si="40"/>
        <v xml:space="preserve"> </v>
      </c>
      <c r="M59" s="48">
        <f t="shared" si="41"/>
        <v>0</v>
      </c>
      <c r="N59" s="49"/>
      <c r="O59" s="50" t="str">
        <f t="shared" si="22"/>
        <v xml:space="preserve"> </v>
      </c>
      <c r="P59" s="51">
        <f t="shared" si="23"/>
        <v>0</v>
      </c>
      <c r="Q59" s="52"/>
      <c r="R59" s="53" t="str">
        <f t="shared" si="24"/>
        <v xml:space="preserve"> </v>
      </c>
      <c r="S59" s="54">
        <f t="shared" si="25"/>
        <v>0</v>
      </c>
      <c r="T59" s="55"/>
      <c r="U59" s="56" t="str">
        <f t="shared" si="26"/>
        <v xml:space="preserve"> </v>
      </c>
      <c r="V59" s="57">
        <f t="shared" si="27"/>
        <v>0</v>
      </c>
      <c r="W59" s="58"/>
      <c r="X59" s="59" t="str">
        <f t="shared" si="28"/>
        <v xml:space="preserve"> </v>
      </c>
      <c r="Y59" s="60">
        <f t="shared" si="29"/>
        <v>0</v>
      </c>
      <c r="Z59" s="61"/>
      <c r="AA59" s="62" t="str">
        <f t="shared" si="30"/>
        <v xml:space="preserve"> </v>
      </c>
      <c r="AB59" s="63">
        <f t="shared" si="31"/>
        <v>0</v>
      </c>
      <c r="AC59" s="121"/>
      <c r="AD59" s="122" t="str">
        <f t="shared" si="32"/>
        <v xml:space="preserve"> </v>
      </c>
      <c r="AE59" s="123">
        <f t="shared" si="33"/>
        <v>0</v>
      </c>
      <c r="AF59" s="39">
        <f t="shared" si="34"/>
        <v>0</v>
      </c>
      <c r="AG59" s="64">
        <f t="shared" si="35"/>
        <v>49</v>
      </c>
      <c r="AH59" s="39">
        <f t="shared" si="36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37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38"/>
        <v xml:space="preserve"> </v>
      </c>
      <c r="J60" s="45">
        <f t="shared" si="39"/>
        <v>0</v>
      </c>
      <c r="K60" s="46"/>
      <c r="L60" s="47" t="str">
        <f t="shared" si="40"/>
        <v xml:space="preserve"> </v>
      </c>
      <c r="M60" s="48">
        <f t="shared" si="41"/>
        <v>0</v>
      </c>
      <c r="N60" s="49"/>
      <c r="O60" s="50" t="str">
        <f t="shared" si="22"/>
        <v xml:space="preserve"> </v>
      </c>
      <c r="P60" s="51">
        <f t="shared" si="23"/>
        <v>0</v>
      </c>
      <c r="Q60" s="52"/>
      <c r="R60" s="53" t="str">
        <f t="shared" si="24"/>
        <v xml:space="preserve"> </v>
      </c>
      <c r="S60" s="54">
        <f t="shared" si="25"/>
        <v>0</v>
      </c>
      <c r="T60" s="55"/>
      <c r="U60" s="56" t="str">
        <f t="shared" si="26"/>
        <v xml:space="preserve"> </v>
      </c>
      <c r="V60" s="57">
        <f t="shared" si="27"/>
        <v>0</v>
      </c>
      <c r="W60" s="58"/>
      <c r="X60" s="59" t="str">
        <f t="shared" si="28"/>
        <v xml:space="preserve"> </v>
      </c>
      <c r="Y60" s="60">
        <f t="shared" si="29"/>
        <v>0</v>
      </c>
      <c r="Z60" s="61"/>
      <c r="AA60" s="62" t="str">
        <f t="shared" si="30"/>
        <v xml:space="preserve"> </v>
      </c>
      <c r="AB60" s="63">
        <f t="shared" si="31"/>
        <v>0</v>
      </c>
      <c r="AC60" s="121"/>
      <c r="AD60" s="122" t="str">
        <f t="shared" si="32"/>
        <v xml:space="preserve"> </v>
      </c>
      <c r="AE60" s="123">
        <f t="shared" si="33"/>
        <v>0</v>
      </c>
      <c r="AF60" s="39">
        <f t="shared" si="34"/>
        <v>0</v>
      </c>
      <c r="AG60" s="64">
        <f t="shared" si="35"/>
        <v>50</v>
      </c>
      <c r="AH60" s="39">
        <f t="shared" si="36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37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38"/>
        <v xml:space="preserve"> </v>
      </c>
      <c r="J61" s="45">
        <f t="shared" si="39"/>
        <v>0</v>
      </c>
      <c r="K61" s="46"/>
      <c r="L61" s="47" t="str">
        <f t="shared" si="40"/>
        <v xml:space="preserve"> </v>
      </c>
      <c r="M61" s="48">
        <f t="shared" si="41"/>
        <v>0</v>
      </c>
      <c r="N61" s="49"/>
      <c r="O61" s="50" t="str">
        <f t="shared" si="22"/>
        <v xml:space="preserve"> </v>
      </c>
      <c r="P61" s="51">
        <f t="shared" si="23"/>
        <v>0</v>
      </c>
      <c r="Q61" s="52"/>
      <c r="R61" s="53" t="str">
        <f t="shared" si="24"/>
        <v xml:space="preserve"> </v>
      </c>
      <c r="S61" s="54">
        <f t="shared" si="25"/>
        <v>0</v>
      </c>
      <c r="T61" s="55"/>
      <c r="U61" s="56" t="str">
        <f t="shared" si="26"/>
        <v xml:space="preserve"> </v>
      </c>
      <c r="V61" s="57">
        <f t="shared" si="27"/>
        <v>0</v>
      </c>
      <c r="W61" s="58"/>
      <c r="X61" s="59" t="str">
        <f t="shared" si="28"/>
        <v xml:space="preserve"> </v>
      </c>
      <c r="Y61" s="60">
        <f t="shared" si="29"/>
        <v>0</v>
      </c>
      <c r="Z61" s="61"/>
      <c r="AA61" s="62" t="str">
        <f t="shared" si="30"/>
        <v xml:space="preserve"> </v>
      </c>
      <c r="AB61" s="63">
        <f t="shared" si="31"/>
        <v>0</v>
      </c>
      <c r="AC61" s="121"/>
      <c r="AD61" s="122" t="str">
        <f t="shared" si="32"/>
        <v xml:space="preserve"> </v>
      </c>
      <c r="AE61" s="123">
        <f t="shared" si="33"/>
        <v>0</v>
      </c>
      <c r="AF61" s="39">
        <f t="shared" si="34"/>
        <v>0</v>
      </c>
      <c r="AG61" s="64">
        <f t="shared" si="35"/>
        <v>51</v>
      </c>
      <c r="AH61" s="39">
        <f t="shared" si="36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37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38"/>
        <v xml:space="preserve"> </v>
      </c>
      <c r="J62" s="45">
        <f t="shared" si="39"/>
        <v>0</v>
      </c>
      <c r="K62" s="46"/>
      <c r="L62" s="47" t="str">
        <f t="shared" si="40"/>
        <v xml:space="preserve"> </v>
      </c>
      <c r="M62" s="48">
        <f t="shared" si="41"/>
        <v>0</v>
      </c>
      <c r="N62" s="49"/>
      <c r="O62" s="50" t="str">
        <f t="shared" si="22"/>
        <v xml:space="preserve"> </v>
      </c>
      <c r="P62" s="51">
        <f t="shared" si="23"/>
        <v>0</v>
      </c>
      <c r="Q62" s="52"/>
      <c r="R62" s="53" t="str">
        <f t="shared" si="24"/>
        <v xml:space="preserve"> </v>
      </c>
      <c r="S62" s="54">
        <f t="shared" si="25"/>
        <v>0</v>
      </c>
      <c r="T62" s="55"/>
      <c r="U62" s="56" t="str">
        <f t="shared" si="26"/>
        <v xml:space="preserve"> </v>
      </c>
      <c r="V62" s="57">
        <f t="shared" si="27"/>
        <v>0</v>
      </c>
      <c r="W62" s="58"/>
      <c r="X62" s="59" t="str">
        <f t="shared" si="28"/>
        <v xml:space="preserve"> </v>
      </c>
      <c r="Y62" s="60">
        <f t="shared" si="29"/>
        <v>0</v>
      </c>
      <c r="Z62" s="61"/>
      <c r="AA62" s="62" t="str">
        <f t="shared" si="30"/>
        <v xml:space="preserve"> </v>
      </c>
      <c r="AB62" s="63">
        <f t="shared" si="31"/>
        <v>0</v>
      </c>
      <c r="AC62" s="121"/>
      <c r="AD62" s="122" t="str">
        <f t="shared" si="32"/>
        <v xml:space="preserve"> </v>
      </c>
      <c r="AE62" s="123">
        <f t="shared" si="33"/>
        <v>0</v>
      </c>
      <c r="AF62" s="39">
        <f t="shared" si="34"/>
        <v>0</v>
      </c>
      <c r="AG62" s="64">
        <f t="shared" si="35"/>
        <v>52</v>
      </c>
      <c r="AH62" s="39">
        <f t="shared" si="36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37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38"/>
        <v xml:space="preserve"> </v>
      </c>
      <c r="J63" s="45">
        <f t="shared" si="39"/>
        <v>0</v>
      </c>
      <c r="K63" s="46"/>
      <c r="L63" s="47" t="str">
        <f t="shared" si="40"/>
        <v xml:space="preserve"> </v>
      </c>
      <c r="M63" s="48">
        <f t="shared" si="41"/>
        <v>0</v>
      </c>
      <c r="N63" s="49"/>
      <c r="O63" s="50" t="str">
        <f t="shared" si="22"/>
        <v xml:space="preserve"> </v>
      </c>
      <c r="P63" s="51">
        <f t="shared" si="23"/>
        <v>0</v>
      </c>
      <c r="Q63" s="52"/>
      <c r="R63" s="53" t="str">
        <f t="shared" si="24"/>
        <v xml:space="preserve"> </v>
      </c>
      <c r="S63" s="54">
        <f t="shared" si="25"/>
        <v>0</v>
      </c>
      <c r="T63" s="55"/>
      <c r="U63" s="56" t="str">
        <f t="shared" si="26"/>
        <v xml:space="preserve"> </v>
      </c>
      <c r="V63" s="57">
        <f t="shared" si="27"/>
        <v>0</v>
      </c>
      <c r="W63" s="58"/>
      <c r="X63" s="59" t="str">
        <f t="shared" si="28"/>
        <v xml:space="preserve"> </v>
      </c>
      <c r="Y63" s="60">
        <f t="shared" si="29"/>
        <v>0</v>
      </c>
      <c r="Z63" s="61"/>
      <c r="AA63" s="62" t="str">
        <f t="shared" si="30"/>
        <v xml:space="preserve"> </v>
      </c>
      <c r="AB63" s="63">
        <f t="shared" si="31"/>
        <v>0</v>
      </c>
      <c r="AC63" s="121"/>
      <c r="AD63" s="122" t="str">
        <f t="shared" si="32"/>
        <v xml:space="preserve"> </v>
      </c>
      <c r="AE63" s="123">
        <f t="shared" si="33"/>
        <v>0</v>
      </c>
      <c r="AF63" s="39">
        <f t="shared" si="34"/>
        <v>0</v>
      </c>
      <c r="AG63" s="64">
        <f t="shared" si="35"/>
        <v>53</v>
      </c>
      <c r="AH63" s="39">
        <f t="shared" si="36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37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38"/>
        <v xml:space="preserve"> </v>
      </c>
      <c r="J64" s="45">
        <f t="shared" si="39"/>
        <v>0</v>
      </c>
      <c r="K64" s="46"/>
      <c r="L64" s="47" t="str">
        <f t="shared" si="40"/>
        <v xml:space="preserve"> </v>
      </c>
      <c r="M64" s="48">
        <f t="shared" si="41"/>
        <v>0</v>
      </c>
      <c r="N64" s="49"/>
      <c r="O64" s="50" t="str">
        <f t="shared" si="22"/>
        <v xml:space="preserve"> </v>
      </c>
      <c r="P64" s="51">
        <f t="shared" si="23"/>
        <v>0</v>
      </c>
      <c r="Q64" s="52"/>
      <c r="R64" s="53" t="str">
        <f t="shared" si="24"/>
        <v xml:space="preserve"> </v>
      </c>
      <c r="S64" s="54">
        <f t="shared" si="25"/>
        <v>0</v>
      </c>
      <c r="T64" s="55"/>
      <c r="U64" s="56" t="str">
        <f t="shared" si="26"/>
        <v xml:space="preserve"> </v>
      </c>
      <c r="V64" s="57">
        <f t="shared" si="27"/>
        <v>0</v>
      </c>
      <c r="W64" s="58"/>
      <c r="X64" s="59" t="str">
        <f t="shared" si="28"/>
        <v xml:space="preserve"> </v>
      </c>
      <c r="Y64" s="60">
        <f t="shared" si="29"/>
        <v>0</v>
      </c>
      <c r="Z64" s="61"/>
      <c r="AA64" s="62" t="str">
        <f t="shared" si="30"/>
        <v xml:space="preserve"> </v>
      </c>
      <c r="AB64" s="63">
        <f t="shared" si="31"/>
        <v>0</v>
      </c>
      <c r="AC64" s="121"/>
      <c r="AD64" s="122" t="str">
        <f t="shared" si="32"/>
        <v xml:space="preserve"> </v>
      </c>
      <c r="AE64" s="123">
        <f t="shared" si="33"/>
        <v>0</v>
      </c>
      <c r="AF64" s="39">
        <f t="shared" si="34"/>
        <v>0</v>
      </c>
      <c r="AG64" s="64">
        <f t="shared" si="35"/>
        <v>54</v>
      </c>
      <c r="AH64" s="39">
        <f t="shared" si="36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37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8"/>
        <v xml:space="preserve"> </v>
      </c>
      <c r="J65" s="45">
        <f t="shared" si="39"/>
        <v>0</v>
      </c>
      <c r="K65" s="46"/>
      <c r="L65" s="47" t="str">
        <f t="shared" si="40"/>
        <v xml:space="preserve"> </v>
      </c>
      <c r="M65" s="48">
        <f t="shared" si="41"/>
        <v>0</v>
      </c>
      <c r="N65" s="49"/>
      <c r="O65" s="50" t="str">
        <f t="shared" si="22"/>
        <v xml:space="preserve"> </v>
      </c>
      <c r="P65" s="51">
        <f t="shared" si="23"/>
        <v>0</v>
      </c>
      <c r="Q65" s="52"/>
      <c r="R65" s="53" t="str">
        <f t="shared" si="24"/>
        <v xml:space="preserve"> </v>
      </c>
      <c r="S65" s="54">
        <f t="shared" si="25"/>
        <v>0</v>
      </c>
      <c r="T65" s="55"/>
      <c r="U65" s="56" t="str">
        <f t="shared" si="26"/>
        <v xml:space="preserve"> </v>
      </c>
      <c r="V65" s="57">
        <f t="shared" si="27"/>
        <v>0</v>
      </c>
      <c r="W65" s="58"/>
      <c r="X65" s="59" t="str">
        <f t="shared" si="28"/>
        <v xml:space="preserve"> </v>
      </c>
      <c r="Y65" s="60">
        <f t="shared" si="29"/>
        <v>0</v>
      </c>
      <c r="Z65" s="61"/>
      <c r="AA65" s="62" t="str">
        <f t="shared" si="30"/>
        <v xml:space="preserve"> </v>
      </c>
      <c r="AB65" s="63">
        <f t="shared" si="31"/>
        <v>0</v>
      </c>
      <c r="AC65" s="121"/>
      <c r="AD65" s="122" t="str">
        <f t="shared" si="32"/>
        <v xml:space="preserve"> </v>
      </c>
      <c r="AE65" s="123">
        <f t="shared" si="33"/>
        <v>0</v>
      </c>
      <c r="AF65" s="39">
        <f t="shared" si="34"/>
        <v>0</v>
      </c>
      <c r="AG65" s="64">
        <f t="shared" si="35"/>
        <v>55</v>
      </c>
      <c r="AH65" s="39">
        <f t="shared" si="3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37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8"/>
        <v xml:space="preserve"> </v>
      </c>
      <c r="J66" s="45">
        <f t="shared" si="39"/>
        <v>0</v>
      </c>
      <c r="K66" s="46"/>
      <c r="L66" s="47" t="str">
        <f t="shared" si="40"/>
        <v xml:space="preserve"> </v>
      </c>
      <c r="M66" s="48">
        <f t="shared" si="41"/>
        <v>0</v>
      </c>
      <c r="N66" s="49"/>
      <c r="O66" s="50" t="str">
        <f t="shared" si="22"/>
        <v xml:space="preserve"> </v>
      </c>
      <c r="P66" s="51">
        <f t="shared" si="23"/>
        <v>0</v>
      </c>
      <c r="Q66" s="52"/>
      <c r="R66" s="53" t="str">
        <f t="shared" si="24"/>
        <v xml:space="preserve"> </v>
      </c>
      <c r="S66" s="54">
        <f t="shared" si="25"/>
        <v>0</v>
      </c>
      <c r="T66" s="55"/>
      <c r="U66" s="56" t="str">
        <f t="shared" si="26"/>
        <v xml:space="preserve"> </v>
      </c>
      <c r="V66" s="57">
        <f t="shared" si="27"/>
        <v>0</v>
      </c>
      <c r="W66" s="58"/>
      <c r="X66" s="59" t="str">
        <f t="shared" si="28"/>
        <v xml:space="preserve"> </v>
      </c>
      <c r="Y66" s="60">
        <f t="shared" si="29"/>
        <v>0</v>
      </c>
      <c r="Z66" s="61"/>
      <c r="AA66" s="62" t="str">
        <f t="shared" si="30"/>
        <v xml:space="preserve"> </v>
      </c>
      <c r="AB66" s="63">
        <f t="shared" si="31"/>
        <v>0</v>
      </c>
      <c r="AC66" s="121"/>
      <c r="AD66" s="122" t="str">
        <f t="shared" si="32"/>
        <v xml:space="preserve"> </v>
      </c>
      <c r="AE66" s="123">
        <f t="shared" si="33"/>
        <v>0</v>
      </c>
      <c r="AF66" s="39">
        <f t="shared" si="34"/>
        <v>0</v>
      </c>
      <c r="AG66" s="64">
        <f t="shared" si="35"/>
        <v>56</v>
      </c>
      <c r="AH66" s="39">
        <f t="shared" si="3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37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8"/>
        <v xml:space="preserve"> </v>
      </c>
      <c r="J67" s="45">
        <f t="shared" si="39"/>
        <v>0</v>
      </c>
      <c r="K67" s="46"/>
      <c r="L67" s="47" t="str">
        <f t="shared" si="40"/>
        <v xml:space="preserve"> </v>
      </c>
      <c r="M67" s="48">
        <f t="shared" si="41"/>
        <v>0</v>
      </c>
      <c r="N67" s="49"/>
      <c r="O67" s="50" t="str">
        <f t="shared" si="22"/>
        <v xml:space="preserve"> </v>
      </c>
      <c r="P67" s="51">
        <f t="shared" si="23"/>
        <v>0</v>
      </c>
      <c r="Q67" s="52"/>
      <c r="R67" s="53" t="str">
        <f t="shared" si="24"/>
        <v xml:space="preserve"> </v>
      </c>
      <c r="S67" s="54">
        <f t="shared" si="25"/>
        <v>0</v>
      </c>
      <c r="T67" s="55"/>
      <c r="U67" s="56" t="str">
        <f t="shared" si="26"/>
        <v xml:space="preserve"> </v>
      </c>
      <c r="V67" s="57">
        <f t="shared" si="27"/>
        <v>0</v>
      </c>
      <c r="W67" s="58"/>
      <c r="X67" s="59" t="str">
        <f t="shared" si="28"/>
        <v xml:space="preserve"> </v>
      </c>
      <c r="Y67" s="60">
        <f t="shared" si="29"/>
        <v>0</v>
      </c>
      <c r="Z67" s="61"/>
      <c r="AA67" s="62" t="str">
        <f t="shared" si="30"/>
        <v xml:space="preserve"> </v>
      </c>
      <c r="AB67" s="63">
        <f t="shared" si="31"/>
        <v>0</v>
      </c>
      <c r="AC67" s="121"/>
      <c r="AD67" s="122" t="str">
        <f t="shared" si="32"/>
        <v xml:space="preserve"> </v>
      </c>
      <c r="AE67" s="123">
        <f t="shared" si="33"/>
        <v>0</v>
      </c>
      <c r="AF67" s="39">
        <f t="shared" si="34"/>
        <v>0</v>
      </c>
      <c r="AG67" s="64">
        <f t="shared" si="35"/>
        <v>57</v>
      </c>
      <c r="AH67" s="39">
        <f t="shared" si="3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37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8"/>
        <v xml:space="preserve"> </v>
      </c>
      <c r="J68" s="45">
        <f t="shared" si="39"/>
        <v>0</v>
      </c>
      <c r="K68" s="46"/>
      <c r="L68" s="47" t="str">
        <f t="shared" si="40"/>
        <v xml:space="preserve"> </v>
      </c>
      <c r="M68" s="48">
        <f t="shared" si="41"/>
        <v>0</v>
      </c>
      <c r="N68" s="49"/>
      <c r="O68" s="50" t="str">
        <f t="shared" si="22"/>
        <v xml:space="preserve"> </v>
      </c>
      <c r="P68" s="51">
        <f t="shared" si="23"/>
        <v>0</v>
      </c>
      <c r="Q68" s="52"/>
      <c r="R68" s="53" t="str">
        <f t="shared" si="24"/>
        <v xml:space="preserve"> </v>
      </c>
      <c r="S68" s="54">
        <f t="shared" si="25"/>
        <v>0</v>
      </c>
      <c r="T68" s="55"/>
      <c r="U68" s="56" t="str">
        <f t="shared" si="26"/>
        <v xml:space="preserve"> </v>
      </c>
      <c r="V68" s="57">
        <f t="shared" si="27"/>
        <v>0</v>
      </c>
      <c r="W68" s="58"/>
      <c r="X68" s="59" t="str">
        <f t="shared" si="28"/>
        <v xml:space="preserve"> </v>
      </c>
      <c r="Y68" s="60">
        <f t="shared" si="29"/>
        <v>0</v>
      </c>
      <c r="Z68" s="61"/>
      <c r="AA68" s="62" t="str">
        <f t="shared" si="30"/>
        <v xml:space="preserve"> </v>
      </c>
      <c r="AB68" s="63">
        <f t="shared" si="31"/>
        <v>0</v>
      </c>
      <c r="AC68" s="121"/>
      <c r="AD68" s="122" t="str">
        <f t="shared" si="32"/>
        <v xml:space="preserve"> </v>
      </c>
      <c r="AE68" s="123">
        <f t="shared" si="33"/>
        <v>0</v>
      </c>
      <c r="AF68" s="39">
        <f t="shared" si="34"/>
        <v>0</v>
      </c>
      <c r="AG68" s="64">
        <f t="shared" si="35"/>
        <v>58</v>
      </c>
      <c r="AH68" s="39">
        <f t="shared" si="3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7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8"/>
        <v xml:space="preserve"> </v>
      </c>
      <c r="J69" s="45">
        <f t="shared" si="39"/>
        <v>0</v>
      </c>
      <c r="K69" s="46"/>
      <c r="L69" s="47" t="str">
        <f t="shared" si="40"/>
        <v xml:space="preserve"> </v>
      </c>
      <c r="M69" s="48">
        <f t="shared" si="41"/>
        <v>0</v>
      </c>
      <c r="N69" s="49"/>
      <c r="O69" s="50" t="str">
        <f t="shared" si="22"/>
        <v xml:space="preserve"> </v>
      </c>
      <c r="P69" s="51">
        <f t="shared" si="23"/>
        <v>0</v>
      </c>
      <c r="Q69" s="52"/>
      <c r="R69" s="53" t="str">
        <f t="shared" si="24"/>
        <v xml:space="preserve"> </v>
      </c>
      <c r="S69" s="54">
        <f t="shared" si="25"/>
        <v>0</v>
      </c>
      <c r="T69" s="55"/>
      <c r="U69" s="56" t="str">
        <f t="shared" si="26"/>
        <v xml:space="preserve"> </v>
      </c>
      <c r="V69" s="57">
        <f t="shared" si="27"/>
        <v>0</v>
      </c>
      <c r="W69" s="58"/>
      <c r="X69" s="59" t="str">
        <f t="shared" si="28"/>
        <v xml:space="preserve"> </v>
      </c>
      <c r="Y69" s="60">
        <f t="shared" si="29"/>
        <v>0</v>
      </c>
      <c r="Z69" s="61"/>
      <c r="AA69" s="62" t="str">
        <f t="shared" si="30"/>
        <v xml:space="preserve"> </v>
      </c>
      <c r="AB69" s="63">
        <f t="shared" si="31"/>
        <v>0</v>
      </c>
      <c r="AC69" s="121"/>
      <c r="AD69" s="122" t="str">
        <f t="shared" si="32"/>
        <v xml:space="preserve"> </v>
      </c>
      <c r="AE69" s="123">
        <f t="shared" si="33"/>
        <v>0</v>
      </c>
      <c r="AF69" s="39">
        <f t="shared" si="34"/>
        <v>0</v>
      </c>
      <c r="AG69" s="64">
        <f t="shared" si="35"/>
        <v>59</v>
      </c>
      <c r="AH69" s="39">
        <f t="shared" si="36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7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8"/>
        <v xml:space="preserve"> </v>
      </c>
      <c r="J70" s="45">
        <f t="shared" si="39"/>
        <v>0</v>
      </c>
      <c r="K70" s="46"/>
      <c r="L70" s="47" t="str">
        <f t="shared" si="40"/>
        <v xml:space="preserve"> </v>
      </c>
      <c r="M70" s="48">
        <f t="shared" si="41"/>
        <v>0</v>
      </c>
      <c r="N70" s="49"/>
      <c r="O70" s="50" t="str">
        <f t="shared" si="22"/>
        <v xml:space="preserve"> </v>
      </c>
      <c r="P70" s="51">
        <f t="shared" si="23"/>
        <v>0</v>
      </c>
      <c r="Q70" s="52"/>
      <c r="R70" s="53" t="str">
        <f t="shared" si="24"/>
        <v xml:space="preserve"> </v>
      </c>
      <c r="S70" s="54">
        <f t="shared" si="25"/>
        <v>0</v>
      </c>
      <c r="T70" s="55"/>
      <c r="U70" s="56" t="str">
        <f t="shared" si="26"/>
        <v xml:space="preserve"> </v>
      </c>
      <c r="V70" s="57">
        <f t="shared" si="27"/>
        <v>0</v>
      </c>
      <c r="W70" s="58"/>
      <c r="X70" s="59" t="str">
        <f t="shared" si="28"/>
        <v xml:space="preserve"> </v>
      </c>
      <c r="Y70" s="60">
        <f t="shared" si="29"/>
        <v>0</v>
      </c>
      <c r="Z70" s="61"/>
      <c r="AA70" s="62" t="str">
        <f t="shared" si="30"/>
        <v xml:space="preserve"> </v>
      </c>
      <c r="AB70" s="63">
        <f t="shared" si="31"/>
        <v>0</v>
      </c>
      <c r="AC70" s="121"/>
      <c r="AD70" s="122" t="str">
        <f t="shared" si="32"/>
        <v xml:space="preserve"> </v>
      </c>
      <c r="AE70" s="123">
        <f t="shared" si="33"/>
        <v>0</v>
      </c>
      <c r="AF70" s="39">
        <f t="shared" si="34"/>
        <v>0</v>
      </c>
      <c r="AG70" s="64">
        <f t="shared" si="35"/>
        <v>60</v>
      </c>
      <c r="AH70" s="39">
        <f t="shared" si="36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7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8"/>
        <v xml:space="preserve"> </v>
      </c>
      <c r="J71" s="45">
        <f t="shared" si="39"/>
        <v>0</v>
      </c>
      <c r="K71" s="46"/>
      <c r="L71" s="47" t="str">
        <f t="shared" si="40"/>
        <v xml:space="preserve"> </v>
      </c>
      <c r="M71" s="48">
        <f t="shared" si="41"/>
        <v>0</v>
      </c>
      <c r="N71" s="49"/>
      <c r="O71" s="50" t="str">
        <f t="shared" si="22"/>
        <v xml:space="preserve"> </v>
      </c>
      <c r="P71" s="51">
        <f t="shared" si="23"/>
        <v>0</v>
      </c>
      <c r="Q71" s="52"/>
      <c r="R71" s="53" t="str">
        <f t="shared" si="24"/>
        <v xml:space="preserve"> </v>
      </c>
      <c r="S71" s="54">
        <f t="shared" si="25"/>
        <v>0</v>
      </c>
      <c r="T71" s="55"/>
      <c r="U71" s="56" t="str">
        <f t="shared" si="26"/>
        <v xml:space="preserve"> </v>
      </c>
      <c r="V71" s="57">
        <f t="shared" si="27"/>
        <v>0</v>
      </c>
      <c r="W71" s="58"/>
      <c r="X71" s="59" t="str">
        <f t="shared" si="28"/>
        <v xml:space="preserve"> </v>
      </c>
      <c r="Y71" s="60">
        <f t="shared" si="29"/>
        <v>0</v>
      </c>
      <c r="Z71" s="61"/>
      <c r="AA71" s="62" t="str">
        <f t="shared" si="30"/>
        <v xml:space="preserve"> </v>
      </c>
      <c r="AB71" s="63">
        <f t="shared" si="31"/>
        <v>0</v>
      </c>
      <c r="AC71" s="121"/>
      <c r="AD71" s="122" t="str">
        <f t="shared" si="32"/>
        <v xml:space="preserve"> </v>
      </c>
      <c r="AE71" s="123">
        <f t="shared" si="33"/>
        <v>0</v>
      </c>
      <c r="AF71" s="39">
        <f t="shared" si="34"/>
        <v>0</v>
      </c>
      <c r="AG71" s="64">
        <f t="shared" si="35"/>
        <v>61</v>
      </c>
      <c r="AH71" s="39">
        <f t="shared" si="36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7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8"/>
        <v xml:space="preserve"> </v>
      </c>
      <c r="J72" s="45">
        <f t="shared" si="39"/>
        <v>0</v>
      </c>
      <c r="K72" s="46"/>
      <c r="L72" s="47" t="str">
        <f t="shared" si="40"/>
        <v xml:space="preserve"> </v>
      </c>
      <c r="M72" s="48">
        <f t="shared" si="41"/>
        <v>0</v>
      </c>
      <c r="N72" s="49"/>
      <c r="O72" s="50" t="str">
        <f t="shared" si="22"/>
        <v xml:space="preserve"> </v>
      </c>
      <c r="P72" s="51">
        <f t="shared" si="23"/>
        <v>0</v>
      </c>
      <c r="Q72" s="52"/>
      <c r="R72" s="53" t="str">
        <f t="shared" si="24"/>
        <v xml:space="preserve"> </v>
      </c>
      <c r="S72" s="54">
        <f t="shared" si="25"/>
        <v>0</v>
      </c>
      <c r="T72" s="55"/>
      <c r="U72" s="56" t="str">
        <f t="shared" si="26"/>
        <v xml:space="preserve"> </v>
      </c>
      <c r="V72" s="57">
        <f t="shared" si="27"/>
        <v>0</v>
      </c>
      <c r="W72" s="58"/>
      <c r="X72" s="59" t="str">
        <f t="shared" si="28"/>
        <v xml:space="preserve"> </v>
      </c>
      <c r="Y72" s="60">
        <f t="shared" si="29"/>
        <v>0</v>
      </c>
      <c r="Z72" s="61"/>
      <c r="AA72" s="62" t="str">
        <f t="shared" si="30"/>
        <v xml:space="preserve"> </v>
      </c>
      <c r="AB72" s="63">
        <f t="shared" si="31"/>
        <v>0</v>
      </c>
      <c r="AC72" s="121"/>
      <c r="AD72" s="122" t="str">
        <f t="shared" si="32"/>
        <v xml:space="preserve"> </v>
      </c>
      <c r="AE72" s="123">
        <f t="shared" si="33"/>
        <v>0</v>
      </c>
      <c r="AF72" s="39">
        <f t="shared" si="34"/>
        <v>0</v>
      </c>
      <c r="AG72" s="64">
        <f t="shared" si="35"/>
        <v>62</v>
      </c>
      <c r="AH72" s="39">
        <f t="shared" si="36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7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8"/>
        <v xml:space="preserve"> </v>
      </c>
      <c r="J73" s="45">
        <f t="shared" si="39"/>
        <v>0</v>
      </c>
      <c r="K73" s="46"/>
      <c r="L73" s="47" t="str">
        <f t="shared" si="40"/>
        <v xml:space="preserve"> </v>
      </c>
      <c r="M73" s="48">
        <f t="shared" si="41"/>
        <v>0</v>
      </c>
      <c r="N73" s="49"/>
      <c r="O73" s="50" t="str">
        <f t="shared" si="22"/>
        <v xml:space="preserve"> </v>
      </c>
      <c r="P73" s="51">
        <f t="shared" si="23"/>
        <v>0</v>
      </c>
      <c r="Q73" s="52"/>
      <c r="R73" s="53" t="str">
        <f t="shared" si="24"/>
        <v xml:space="preserve"> </v>
      </c>
      <c r="S73" s="54">
        <f t="shared" si="25"/>
        <v>0</v>
      </c>
      <c r="T73" s="55"/>
      <c r="U73" s="56" t="str">
        <f t="shared" si="26"/>
        <v xml:space="preserve"> </v>
      </c>
      <c r="V73" s="57">
        <f t="shared" si="27"/>
        <v>0</v>
      </c>
      <c r="W73" s="58"/>
      <c r="X73" s="59" t="str">
        <f t="shared" si="28"/>
        <v xml:space="preserve"> </v>
      </c>
      <c r="Y73" s="60">
        <f t="shared" si="29"/>
        <v>0</v>
      </c>
      <c r="Z73" s="61"/>
      <c r="AA73" s="62" t="str">
        <f t="shared" si="30"/>
        <v xml:space="preserve"> </v>
      </c>
      <c r="AB73" s="63">
        <f t="shared" si="31"/>
        <v>0</v>
      </c>
      <c r="AC73" s="121"/>
      <c r="AD73" s="122" t="str">
        <f t="shared" si="32"/>
        <v xml:space="preserve"> </v>
      </c>
      <c r="AE73" s="123">
        <f t="shared" si="33"/>
        <v>0</v>
      </c>
      <c r="AF73" s="39">
        <f t="shared" si="34"/>
        <v>0</v>
      </c>
      <c r="AG73" s="64">
        <f t="shared" si="35"/>
        <v>63</v>
      </c>
      <c r="AH73" s="39">
        <f t="shared" si="36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7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8"/>
        <v xml:space="preserve"> </v>
      </c>
      <c r="J74" s="45">
        <f t="shared" si="39"/>
        <v>0</v>
      </c>
      <c r="K74" s="46"/>
      <c r="L74" s="47" t="str">
        <f t="shared" si="40"/>
        <v xml:space="preserve"> </v>
      </c>
      <c r="M74" s="48">
        <f t="shared" si="41"/>
        <v>0</v>
      </c>
      <c r="N74" s="49"/>
      <c r="O74" s="50" t="str">
        <f t="shared" si="22"/>
        <v xml:space="preserve"> </v>
      </c>
      <c r="P74" s="51">
        <f t="shared" si="23"/>
        <v>0</v>
      </c>
      <c r="Q74" s="52"/>
      <c r="R74" s="53" t="str">
        <f t="shared" si="24"/>
        <v xml:space="preserve"> </v>
      </c>
      <c r="S74" s="54">
        <f t="shared" si="25"/>
        <v>0</v>
      </c>
      <c r="T74" s="55"/>
      <c r="U74" s="56" t="str">
        <f t="shared" si="26"/>
        <v xml:space="preserve"> </v>
      </c>
      <c r="V74" s="57">
        <f t="shared" si="27"/>
        <v>0</v>
      </c>
      <c r="W74" s="58"/>
      <c r="X74" s="59" t="str">
        <f t="shared" si="28"/>
        <v xml:space="preserve"> </v>
      </c>
      <c r="Y74" s="60">
        <f t="shared" si="29"/>
        <v>0</v>
      </c>
      <c r="Z74" s="61"/>
      <c r="AA74" s="62" t="str">
        <f t="shared" si="30"/>
        <v xml:space="preserve"> </v>
      </c>
      <c r="AB74" s="63">
        <f t="shared" si="31"/>
        <v>0</v>
      </c>
      <c r="AC74" s="121"/>
      <c r="AD74" s="122" t="str">
        <f t="shared" si="32"/>
        <v xml:space="preserve"> </v>
      </c>
      <c r="AE74" s="123">
        <f t="shared" si="33"/>
        <v>0</v>
      </c>
      <c r="AF74" s="39">
        <f t="shared" si="34"/>
        <v>0</v>
      </c>
      <c r="AG74" s="64">
        <f t="shared" si="35"/>
        <v>64</v>
      </c>
      <c r="AH74" s="39">
        <f t="shared" si="36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42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43">IF(SUMIF(AK$11:AK$97,$C75,AJ$11:AJ$97)=0," ",SUMIF(AK$11:AK$97,$C75,AJ$11:AJ$97))</f>
        <v xml:space="preserve"> </v>
      </c>
      <c r="J75" s="45">
        <f t="shared" si="39"/>
        <v>0</v>
      </c>
      <c r="K75" s="46"/>
      <c r="L75" s="47" t="str">
        <f t="shared" ref="L75:L92" si="44">IF(SUMIF(AN$11:AN$97,$C75,AM$11:AM$97)=0," ",SUMIF(AN$11:AN$97,$C75,AM$11:AM$97))</f>
        <v xml:space="preserve"> </v>
      </c>
      <c r="M75" s="48">
        <f t="shared" si="41"/>
        <v>0</v>
      </c>
      <c r="N75" s="49"/>
      <c r="O75" s="50" t="str">
        <f t="shared" ref="O75:O92" si="45">IF(SUMIF(AQ$11:AQ$97,$C75,AP$11:AP$97)=0," ",SUMIF(AQ$11:AQ$97,$C75,AP$11:AP$97))</f>
        <v xml:space="preserve"> </v>
      </c>
      <c r="P75" s="51">
        <f t="shared" si="23"/>
        <v>0</v>
      </c>
      <c r="Q75" s="52"/>
      <c r="R75" s="53" t="str">
        <f t="shared" ref="R75:R92" si="46">IF(SUMIF(AT$11:AT$97,$C75,AS$11:AS$97)=0," ",SUMIF(AT$11:AT$97,$C75,AS$11:AS$97))</f>
        <v xml:space="preserve"> </v>
      </c>
      <c r="S75" s="54">
        <f t="shared" si="25"/>
        <v>0</v>
      </c>
      <c r="T75" s="55"/>
      <c r="U75" s="56" t="str">
        <f t="shared" ref="U75:U92" si="47">IF(SUMIF(AW$11:AW$97,$C75,AV$11:AV$97)=0," ",SUMIF(AW$11:AW$97,$C75,AV$11:AV$97))</f>
        <v xml:space="preserve"> </v>
      </c>
      <c r="V75" s="57">
        <f t="shared" si="27"/>
        <v>0</v>
      </c>
      <c r="W75" s="58"/>
      <c r="X75" s="59" t="str">
        <f t="shared" ref="X75:X92" si="48">IF(SUMIF(AZ$11:AZ$97,$C75,AY$11:AY$97)=0," ",SUMIF(AZ$11:AZ$97,$C75,AY$11:AY$97))</f>
        <v xml:space="preserve"> </v>
      </c>
      <c r="Y75" s="60">
        <f t="shared" si="29"/>
        <v>0</v>
      </c>
      <c r="Z75" s="61"/>
      <c r="AA75" s="62" t="str">
        <f t="shared" ref="AA75:AA92" si="49">IF(SUMIF(BC$11:BC$97,$C75,BB$11:BB$97)=0," ",SUMIF(BC$11:BC$97,$C75,BB$11:BB$97))</f>
        <v xml:space="preserve"> </v>
      </c>
      <c r="AB75" s="63">
        <f t="shared" si="31"/>
        <v>0</v>
      </c>
      <c r="AC75" s="121"/>
      <c r="AD75" s="122" t="str">
        <f t="shared" ref="AD75:AD92" si="50">IF(SUMIF(BF$11:BF$97,$C75,BE$11:BE$97)=0," ",SUMIF(BF$11:BF$97,$C75,BE$11:BE$97))</f>
        <v xml:space="preserve"> </v>
      </c>
      <c r="AE75" s="123">
        <f t="shared" si="33"/>
        <v>0</v>
      </c>
      <c r="AF75" s="39">
        <f t="shared" ref="AF75:AF91" si="51">J75+M75+P75+S75+V75+Y75+AB75+AE75</f>
        <v>0</v>
      </c>
      <c r="AG75" s="64">
        <f t="shared" ref="AG75:AG90" si="52">A75</f>
        <v>65</v>
      </c>
      <c r="AH75" s="39">
        <f t="shared" ref="AH75:AH91" si="5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42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43"/>
        <v xml:space="preserve"> </v>
      </c>
      <c r="J76" s="45">
        <f t="shared" ref="J76:J90" si="54">IF(I76=" ",0,IF(I76=1,50,IF(I76=2,48,IF(I76=3,46,IF(I76=4,44,IF(I76=5,42,IF(AND(I76&gt;5,I76&lt;45),46-I76,2)))))))</f>
        <v>0</v>
      </c>
      <c r="K76" s="46"/>
      <c r="L76" s="47" t="str">
        <f t="shared" si="44"/>
        <v xml:space="preserve"> </v>
      </c>
      <c r="M76" s="48">
        <f t="shared" ref="M76:M90" si="55">IF(L76=" ",0,IF(L76=1,50,IF(L76=2,48,IF(L76=3,46,IF(L76=4,44,IF(L76=5,42,IF(AND(L76&gt;5,L76&lt;45),46-L76,2)))))))</f>
        <v>0</v>
      </c>
      <c r="N76" s="49"/>
      <c r="O76" s="50" t="str">
        <f t="shared" si="45"/>
        <v xml:space="preserve"> </v>
      </c>
      <c r="P76" s="51">
        <f t="shared" ref="P76:P90" si="56">IF(O76=" ",0,IF(O76=1,50,IF(O76=2,48,IF(O76=3,46,IF(O76=4,44,IF(O76=5,42,IF(AND(O76&gt;5,O76&lt;45),46-O76,2)))))))</f>
        <v>0</v>
      </c>
      <c r="Q76" s="52"/>
      <c r="R76" s="53" t="str">
        <f t="shared" si="46"/>
        <v xml:space="preserve"> </v>
      </c>
      <c r="S76" s="54">
        <f t="shared" ref="S76:S90" si="57">IF(R76=" ",0,IF(R76=1,50,IF(R76=2,48,IF(R76=3,46,IF(R76=4,44,IF(R76=5,42,IF(AND(R76&gt;5,R76&lt;45),46-R76,2)))))))</f>
        <v>0</v>
      </c>
      <c r="T76" s="55"/>
      <c r="U76" s="56" t="str">
        <f t="shared" si="47"/>
        <v xml:space="preserve"> </v>
      </c>
      <c r="V76" s="57">
        <f t="shared" ref="V76:V90" si="58">IF(U76=" ",0,IF(U76=1,50,IF(U76=2,48,IF(U76=3,46,IF(U76=4,44,IF(U76=5,42,IF(AND(U76&gt;5,U76&lt;45),46-U76,2)))))))</f>
        <v>0</v>
      </c>
      <c r="W76" s="58"/>
      <c r="X76" s="59" t="str">
        <f t="shared" si="48"/>
        <v xml:space="preserve"> </v>
      </c>
      <c r="Y76" s="60">
        <f t="shared" ref="Y76:Y90" si="59">IF(X76=" ",0,IF(X76=1,50,IF(X76=2,48,IF(X76=3,46,IF(X76=4,44,IF(X76=5,42,IF(AND(X76&gt;5,X76&lt;45),46-X76,2)))))))</f>
        <v>0</v>
      </c>
      <c r="Z76" s="61"/>
      <c r="AA76" s="62" t="str">
        <f t="shared" si="49"/>
        <v xml:space="preserve"> </v>
      </c>
      <c r="AB76" s="63">
        <f t="shared" ref="AB76:AB90" si="60">IF(AA76=" ",0,IF(AA76=1,50,IF(AA76=2,48,IF(AA76=3,46,IF(AA76=4,44,IF(AA76=5,42,IF(AND(AA76&gt;5,AA76&lt;45),46-AA76,2)))))))</f>
        <v>0</v>
      </c>
      <c r="AC76" s="121"/>
      <c r="AD76" s="122" t="str">
        <f t="shared" si="50"/>
        <v xml:space="preserve"> </v>
      </c>
      <c r="AE76" s="123">
        <f t="shared" ref="AE76:AE90" si="61">IF(AD76=" ",0,IF(AD76=1,50,IF(AD76=2,48,IF(AD76=3,46,IF(AD76=4,44,IF(AD76=5,42,IF(AND(AD76&gt;5,AD76&lt;45),46-AD76,2)))))))</f>
        <v>0</v>
      </c>
      <c r="AF76" s="39">
        <f t="shared" si="51"/>
        <v>0</v>
      </c>
      <c r="AG76" s="64">
        <f t="shared" si="52"/>
        <v>66</v>
      </c>
      <c r="AH76" s="39">
        <f t="shared" si="5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42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43"/>
        <v xml:space="preserve"> </v>
      </c>
      <c r="J77" s="45">
        <f t="shared" si="54"/>
        <v>0</v>
      </c>
      <c r="K77" s="46"/>
      <c r="L77" s="47" t="str">
        <f t="shared" si="44"/>
        <v xml:space="preserve"> </v>
      </c>
      <c r="M77" s="48">
        <f t="shared" si="55"/>
        <v>0</v>
      </c>
      <c r="N77" s="49"/>
      <c r="O77" s="50" t="str">
        <f t="shared" si="45"/>
        <v xml:space="preserve"> </v>
      </c>
      <c r="P77" s="51">
        <f t="shared" si="56"/>
        <v>0</v>
      </c>
      <c r="Q77" s="52"/>
      <c r="R77" s="53" t="str">
        <f t="shared" si="46"/>
        <v xml:space="preserve"> </v>
      </c>
      <c r="S77" s="54">
        <f t="shared" si="57"/>
        <v>0</v>
      </c>
      <c r="T77" s="55"/>
      <c r="U77" s="56" t="str">
        <f t="shared" si="47"/>
        <v xml:space="preserve"> </v>
      </c>
      <c r="V77" s="57">
        <f t="shared" si="58"/>
        <v>0</v>
      </c>
      <c r="W77" s="58"/>
      <c r="X77" s="59" t="str">
        <f t="shared" si="48"/>
        <v xml:space="preserve"> </v>
      </c>
      <c r="Y77" s="60">
        <f t="shared" si="59"/>
        <v>0</v>
      </c>
      <c r="Z77" s="61"/>
      <c r="AA77" s="62" t="str">
        <f t="shared" si="49"/>
        <v xml:space="preserve"> </v>
      </c>
      <c r="AB77" s="63">
        <f t="shared" si="60"/>
        <v>0</v>
      </c>
      <c r="AC77" s="121"/>
      <c r="AD77" s="122" t="str">
        <f t="shared" si="50"/>
        <v xml:space="preserve"> </v>
      </c>
      <c r="AE77" s="123">
        <f t="shared" si="61"/>
        <v>0</v>
      </c>
      <c r="AF77" s="39">
        <f t="shared" si="51"/>
        <v>0</v>
      </c>
      <c r="AG77" s="64">
        <f t="shared" si="52"/>
        <v>67</v>
      </c>
      <c r="AH77" s="39">
        <f t="shared" si="5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42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43"/>
        <v xml:space="preserve"> </v>
      </c>
      <c r="J78" s="45">
        <f t="shared" si="54"/>
        <v>0</v>
      </c>
      <c r="K78" s="46"/>
      <c r="L78" s="47" t="str">
        <f t="shared" si="44"/>
        <v xml:space="preserve"> </v>
      </c>
      <c r="M78" s="48">
        <f t="shared" si="55"/>
        <v>0</v>
      </c>
      <c r="N78" s="49"/>
      <c r="O78" s="50" t="str">
        <f t="shared" si="45"/>
        <v xml:space="preserve"> </v>
      </c>
      <c r="P78" s="51">
        <f t="shared" si="56"/>
        <v>0</v>
      </c>
      <c r="Q78" s="52"/>
      <c r="R78" s="53" t="str">
        <f t="shared" si="46"/>
        <v xml:space="preserve"> </v>
      </c>
      <c r="S78" s="54">
        <f t="shared" si="57"/>
        <v>0</v>
      </c>
      <c r="T78" s="55"/>
      <c r="U78" s="56" t="str">
        <f t="shared" si="47"/>
        <v xml:space="preserve"> </v>
      </c>
      <c r="V78" s="57">
        <f t="shared" si="58"/>
        <v>0</v>
      </c>
      <c r="W78" s="58"/>
      <c r="X78" s="59" t="str">
        <f t="shared" si="48"/>
        <v xml:space="preserve"> </v>
      </c>
      <c r="Y78" s="60">
        <f t="shared" si="59"/>
        <v>0</v>
      </c>
      <c r="Z78" s="61"/>
      <c r="AA78" s="62" t="str">
        <f t="shared" si="49"/>
        <v xml:space="preserve"> </v>
      </c>
      <c r="AB78" s="63">
        <f t="shared" si="60"/>
        <v>0</v>
      </c>
      <c r="AC78" s="121"/>
      <c r="AD78" s="122" t="str">
        <f t="shared" si="50"/>
        <v xml:space="preserve"> </v>
      </c>
      <c r="AE78" s="123">
        <f t="shared" si="61"/>
        <v>0</v>
      </c>
      <c r="AF78" s="39">
        <f t="shared" si="51"/>
        <v>0</v>
      </c>
      <c r="AG78" s="64">
        <f t="shared" si="52"/>
        <v>68</v>
      </c>
      <c r="AH78" s="39">
        <f t="shared" si="5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42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43"/>
        <v xml:space="preserve"> </v>
      </c>
      <c r="J79" s="45">
        <f t="shared" si="54"/>
        <v>0</v>
      </c>
      <c r="K79" s="46"/>
      <c r="L79" s="47" t="str">
        <f t="shared" si="44"/>
        <v xml:space="preserve"> </v>
      </c>
      <c r="M79" s="48">
        <f t="shared" si="55"/>
        <v>0</v>
      </c>
      <c r="N79" s="49"/>
      <c r="O79" s="50" t="str">
        <f t="shared" si="45"/>
        <v xml:space="preserve"> </v>
      </c>
      <c r="P79" s="51">
        <f t="shared" si="56"/>
        <v>0</v>
      </c>
      <c r="Q79" s="52"/>
      <c r="R79" s="53" t="str">
        <f t="shared" si="46"/>
        <v xml:space="preserve"> </v>
      </c>
      <c r="S79" s="54">
        <f t="shared" si="57"/>
        <v>0</v>
      </c>
      <c r="T79" s="55"/>
      <c r="U79" s="56" t="str">
        <f t="shared" si="47"/>
        <v xml:space="preserve"> </v>
      </c>
      <c r="V79" s="57">
        <f t="shared" si="58"/>
        <v>0</v>
      </c>
      <c r="W79" s="58"/>
      <c r="X79" s="59" t="str">
        <f t="shared" si="48"/>
        <v xml:space="preserve"> </v>
      </c>
      <c r="Y79" s="60">
        <f t="shared" si="59"/>
        <v>0</v>
      </c>
      <c r="Z79" s="61"/>
      <c r="AA79" s="62" t="str">
        <f t="shared" si="49"/>
        <v xml:space="preserve"> </v>
      </c>
      <c r="AB79" s="63">
        <f t="shared" si="60"/>
        <v>0</v>
      </c>
      <c r="AC79" s="121"/>
      <c r="AD79" s="122" t="str">
        <f t="shared" si="50"/>
        <v xml:space="preserve"> </v>
      </c>
      <c r="AE79" s="123">
        <f t="shared" si="61"/>
        <v>0</v>
      </c>
      <c r="AF79" s="39">
        <f t="shared" si="51"/>
        <v>0</v>
      </c>
      <c r="AG79" s="64">
        <f t="shared" si="52"/>
        <v>69</v>
      </c>
      <c r="AH79" s="39">
        <f t="shared" si="5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42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43"/>
        <v xml:space="preserve"> </v>
      </c>
      <c r="J80" s="45">
        <f t="shared" si="54"/>
        <v>0</v>
      </c>
      <c r="K80" s="46"/>
      <c r="L80" s="47" t="str">
        <f t="shared" si="44"/>
        <v xml:space="preserve"> </v>
      </c>
      <c r="M80" s="48">
        <f t="shared" si="55"/>
        <v>0</v>
      </c>
      <c r="N80" s="49"/>
      <c r="O80" s="50" t="str">
        <f t="shared" si="45"/>
        <v xml:space="preserve"> </v>
      </c>
      <c r="P80" s="51">
        <f t="shared" si="56"/>
        <v>0</v>
      </c>
      <c r="Q80" s="52"/>
      <c r="R80" s="53" t="str">
        <f t="shared" si="46"/>
        <v xml:space="preserve"> </v>
      </c>
      <c r="S80" s="54">
        <f t="shared" si="57"/>
        <v>0</v>
      </c>
      <c r="T80" s="55"/>
      <c r="U80" s="56" t="str">
        <f t="shared" si="47"/>
        <v xml:space="preserve"> </v>
      </c>
      <c r="V80" s="57">
        <f t="shared" si="58"/>
        <v>0</v>
      </c>
      <c r="W80" s="58"/>
      <c r="X80" s="59" t="str">
        <f t="shared" si="48"/>
        <v xml:space="preserve"> </v>
      </c>
      <c r="Y80" s="60">
        <f t="shared" si="59"/>
        <v>0</v>
      </c>
      <c r="Z80" s="61"/>
      <c r="AA80" s="62" t="str">
        <f t="shared" si="49"/>
        <v xml:space="preserve"> </v>
      </c>
      <c r="AB80" s="63">
        <f t="shared" si="60"/>
        <v>0</v>
      </c>
      <c r="AC80" s="121"/>
      <c r="AD80" s="122" t="str">
        <f t="shared" si="50"/>
        <v xml:space="preserve"> </v>
      </c>
      <c r="AE80" s="123">
        <f t="shared" si="61"/>
        <v>0</v>
      </c>
      <c r="AF80" s="39">
        <f t="shared" si="51"/>
        <v>0</v>
      </c>
      <c r="AG80" s="64">
        <f t="shared" si="52"/>
        <v>70</v>
      </c>
      <c r="AH80" s="39">
        <f t="shared" si="5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42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43"/>
        <v xml:space="preserve"> </v>
      </c>
      <c r="J81" s="45">
        <f t="shared" si="54"/>
        <v>0</v>
      </c>
      <c r="K81" s="46"/>
      <c r="L81" s="47" t="str">
        <f t="shared" si="44"/>
        <v xml:space="preserve"> </v>
      </c>
      <c r="M81" s="48">
        <f t="shared" si="55"/>
        <v>0</v>
      </c>
      <c r="N81" s="49"/>
      <c r="O81" s="50" t="str">
        <f t="shared" si="45"/>
        <v xml:space="preserve"> </v>
      </c>
      <c r="P81" s="51">
        <f t="shared" si="56"/>
        <v>0</v>
      </c>
      <c r="Q81" s="52"/>
      <c r="R81" s="53" t="str">
        <f t="shared" si="46"/>
        <v xml:space="preserve"> </v>
      </c>
      <c r="S81" s="54">
        <f t="shared" si="57"/>
        <v>0</v>
      </c>
      <c r="T81" s="55"/>
      <c r="U81" s="56" t="str">
        <f t="shared" si="47"/>
        <v xml:space="preserve"> </v>
      </c>
      <c r="V81" s="57">
        <f t="shared" si="58"/>
        <v>0</v>
      </c>
      <c r="W81" s="58"/>
      <c r="X81" s="59" t="str">
        <f t="shared" si="48"/>
        <v xml:space="preserve"> </v>
      </c>
      <c r="Y81" s="60">
        <f t="shared" si="59"/>
        <v>0</v>
      </c>
      <c r="Z81" s="61"/>
      <c r="AA81" s="62" t="str">
        <f t="shared" si="49"/>
        <v xml:space="preserve"> </v>
      </c>
      <c r="AB81" s="63">
        <f t="shared" si="60"/>
        <v>0</v>
      </c>
      <c r="AC81" s="121"/>
      <c r="AD81" s="122" t="str">
        <f t="shared" si="50"/>
        <v xml:space="preserve"> </v>
      </c>
      <c r="AE81" s="123">
        <f t="shared" si="61"/>
        <v>0</v>
      </c>
      <c r="AF81" s="39">
        <f t="shared" si="51"/>
        <v>0</v>
      </c>
      <c r="AG81" s="64">
        <f t="shared" si="52"/>
        <v>71</v>
      </c>
      <c r="AH81" s="39">
        <f t="shared" si="5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42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43"/>
        <v xml:space="preserve"> </v>
      </c>
      <c r="J82" s="45">
        <f t="shared" si="54"/>
        <v>0</v>
      </c>
      <c r="K82" s="46"/>
      <c r="L82" s="47" t="str">
        <f t="shared" si="44"/>
        <v xml:space="preserve"> </v>
      </c>
      <c r="M82" s="48">
        <f t="shared" si="55"/>
        <v>0</v>
      </c>
      <c r="N82" s="49"/>
      <c r="O82" s="50" t="str">
        <f t="shared" si="45"/>
        <v xml:space="preserve"> </v>
      </c>
      <c r="P82" s="51">
        <f t="shared" si="56"/>
        <v>0</v>
      </c>
      <c r="Q82" s="52"/>
      <c r="R82" s="53" t="str">
        <f t="shared" si="46"/>
        <v xml:space="preserve"> </v>
      </c>
      <c r="S82" s="54">
        <f t="shared" si="57"/>
        <v>0</v>
      </c>
      <c r="T82" s="55"/>
      <c r="U82" s="56" t="str">
        <f t="shared" si="47"/>
        <v xml:space="preserve"> </v>
      </c>
      <c r="V82" s="57">
        <f t="shared" si="58"/>
        <v>0</v>
      </c>
      <c r="W82" s="58"/>
      <c r="X82" s="59" t="str">
        <f t="shared" si="48"/>
        <v xml:space="preserve"> </v>
      </c>
      <c r="Y82" s="60">
        <f t="shared" si="59"/>
        <v>0</v>
      </c>
      <c r="Z82" s="61"/>
      <c r="AA82" s="62" t="str">
        <f t="shared" si="49"/>
        <v xml:space="preserve"> </v>
      </c>
      <c r="AB82" s="63">
        <f t="shared" si="60"/>
        <v>0</v>
      </c>
      <c r="AC82" s="121"/>
      <c r="AD82" s="122" t="str">
        <f t="shared" si="50"/>
        <v xml:space="preserve"> </v>
      </c>
      <c r="AE82" s="123">
        <f t="shared" si="61"/>
        <v>0</v>
      </c>
      <c r="AF82" s="39">
        <f t="shared" si="51"/>
        <v>0</v>
      </c>
      <c r="AG82" s="64">
        <f t="shared" si="52"/>
        <v>72</v>
      </c>
      <c r="AH82" s="39">
        <f t="shared" si="5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42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43"/>
        <v xml:space="preserve"> </v>
      </c>
      <c r="J83" s="45">
        <f t="shared" si="54"/>
        <v>0</v>
      </c>
      <c r="K83" s="46"/>
      <c r="L83" s="47" t="str">
        <f t="shared" si="44"/>
        <v xml:space="preserve"> </v>
      </c>
      <c r="M83" s="48">
        <f t="shared" si="55"/>
        <v>0</v>
      </c>
      <c r="N83" s="49"/>
      <c r="O83" s="50" t="str">
        <f t="shared" si="45"/>
        <v xml:space="preserve"> </v>
      </c>
      <c r="P83" s="51">
        <f t="shared" si="56"/>
        <v>0</v>
      </c>
      <c r="Q83" s="52"/>
      <c r="R83" s="53" t="str">
        <f t="shared" si="46"/>
        <v xml:space="preserve"> </v>
      </c>
      <c r="S83" s="54">
        <f t="shared" si="57"/>
        <v>0</v>
      </c>
      <c r="T83" s="55"/>
      <c r="U83" s="56" t="str">
        <f t="shared" si="47"/>
        <v xml:space="preserve"> </v>
      </c>
      <c r="V83" s="57">
        <f t="shared" si="58"/>
        <v>0</v>
      </c>
      <c r="W83" s="58"/>
      <c r="X83" s="59" t="str">
        <f t="shared" si="48"/>
        <v xml:space="preserve"> </v>
      </c>
      <c r="Y83" s="60">
        <f t="shared" si="59"/>
        <v>0</v>
      </c>
      <c r="Z83" s="61"/>
      <c r="AA83" s="62" t="str">
        <f t="shared" si="49"/>
        <v xml:space="preserve"> </v>
      </c>
      <c r="AB83" s="63">
        <f t="shared" si="60"/>
        <v>0</v>
      </c>
      <c r="AC83" s="121"/>
      <c r="AD83" s="122" t="str">
        <f t="shared" si="50"/>
        <v xml:space="preserve"> </v>
      </c>
      <c r="AE83" s="123">
        <f t="shared" si="61"/>
        <v>0</v>
      </c>
      <c r="AF83" s="39">
        <f t="shared" si="51"/>
        <v>0</v>
      </c>
      <c r="AG83" s="64">
        <f t="shared" si="52"/>
        <v>73</v>
      </c>
      <c r="AH83" s="39">
        <f t="shared" si="5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42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43"/>
        <v xml:space="preserve"> </v>
      </c>
      <c r="J84" s="45">
        <f t="shared" si="54"/>
        <v>0</v>
      </c>
      <c r="K84" s="46"/>
      <c r="L84" s="47" t="str">
        <f t="shared" si="44"/>
        <v xml:space="preserve"> </v>
      </c>
      <c r="M84" s="48">
        <f t="shared" si="55"/>
        <v>0</v>
      </c>
      <c r="N84" s="49"/>
      <c r="O84" s="50" t="str">
        <f t="shared" si="45"/>
        <v xml:space="preserve"> </v>
      </c>
      <c r="P84" s="51">
        <f t="shared" si="56"/>
        <v>0</v>
      </c>
      <c r="Q84" s="52"/>
      <c r="R84" s="53" t="str">
        <f t="shared" si="46"/>
        <v xml:space="preserve"> </v>
      </c>
      <c r="S84" s="54">
        <f t="shared" si="57"/>
        <v>0</v>
      </c>
      <c r="T84" s="55"/>
      <c r="U84" s="56" t="str">
        <f t="shared" si="47"/>
        <v xml:space="preserve"> </v>
      </c>
      <c r="V84" s="57">
        <f t="shared" si="58"/>
        <v>0</v>
      </c>
      <c r="W84" s="58"/>
      <c r="X84" s="59" t="str">
        <f t="shared" si="48"/>
        <v xml:space="preserve"> </v>
      </c>
      <c r="Y84" s="60">
        <f t="shared" si="59"/>
        <v>0</v>
      </c>
      <c r="Z84" s="61"/>
      <c r="AA84" s="62" t="str">
        <f t="shared" si="49"/>
        <v xml:space="preserve"> </v>
      </c>
      <c r="AB84" s="63">
        <f t="shared" si="60"/>
        <v>0</v>
      </c>
      <c r="AC84" s="121"/>
      <c r="AD84" s="122" t="str">
        <f t="shared" si="50"/>
        <v xml:space="preserve"> </v>
      </c>
      <c r="AE84" s="123">
        <f t="shared" si="61"/>
        <v>0</v>
      </c>
      <c r="AF84" s="39">
        <f t="shared" si="51"/>
        <v>0</v>
      </c>
      <c r="AG84" s="64">
        <f t="shared" si="52"/>
        <v>74</v>
      </c>
      <c r="AH84" s="39">
        <f t="shared" si="5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42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43"/>
        <v xml:space="preserve"> </v>
      </c>
      <c r="J85" s="45">
        <f t="shared" si="54"/>
        <v>0</v>
      </c>
      <c r="K85" s="46"/>
      <c r="L85" s="47" t="str">
        <f t="shared" si="44"/>
        <v xml:space="preserve"> </v>
      </c>
      <c r="M85" s="48">
        <f t="shared" si="55"/>
        <v>0</v>
      </c>
      <c r="N85" s="49"/>
      <c r="O85" s="50" t="str">
        <f t="shared" si="45"/>
        <v xml:space="preserve"> </v>
      </c>
      <c r="P85" s="51">
        <f t="shared" si="56"/>
        <v>0</v>
      </c>
      <c r="Q85" s="52"/>
      <c r="R85" s="53" t="str">
        <f t="shared" si="46"/>
        <v xml:space="preserve"> </v>
      </c>
      <c r="S85" s="54">
        <f t="shared" si="57"/>
        <v>0</v>
      </c>
      <c r="T85" s="55"/>
      <c r="U85" s="56" t="str">
        <f t="shared" si="47"/>
        <v xml:space="preserve"> </v>
      </c>
      <c r="V85" s="57">
        <f t="shared" si="58"/>
        <v>0</v>
      </c>
      <c r="W85" s="58"/>
      <c r="X85" s="59" t="str">
        <f t="shared" si="48"/>
        <v xml:space="preserve"> </v>
      </c>
      <c r="Y85" s="60">
        <f t="shared" si="59"/>
        <v>0</v>
      </c>
      <c r="Z85" s="61"/>
      <c r="AA85" s="62" t="str">
        <f t="shared" si="49"/>
        <v xml:space="preserve"> </v>
      </c>
      <c r="AB85" s="63">
        <f t="shared" si="60"/>
        <v>0</v>
      </c>
      <c r="AC85" s="121"/>
      <c r="AD85" s="122" t="str">
        <f t="shared" si="50"/>
        <v xml:space="preserve"> </v>
      </c>
      <c r="AE85" s="123">
        <f t="shared" si="61"/>
        <v>0</v>
      </c>
      <c r="AF85" s="39">
        <f t="shared" si="51"/>
        <v>0</v>
      </c>
      <c r="AG85" s="64">
        <f t="shared" si="52"/>
        <v>75</v>
      </c>
      <c r="AH85" s="39">
        <f t="shared" si="5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42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43"/>
        <v xml:space="preserve"> </v>
      </c>
      <c r="J86" s="45">
        <f t="shared" si="54"/>
        <v>0</v>
      </c>
      <c r="K86" s="46"/>
      <c r="L86" s="47" t="str">
        <f t="shared" si="44"/>
        <v xml:space="preserve"> </v>
      </c>
      <c r="M86" s="48">
        <f t="shared" si="55"/>
        <v>0</v>
      </c>
      <c r="N86" s="49"/>
      <c r="O86" s="50" t="str">
        <f t="shared" si="45"/>
        <v xml:space="preserve"> </v>
      </c>
      <c r="P86" s="51">
        <f t="shared" si="56"/>
        <v>0</v>
      </c>
      <c r="Q86" s="52"/>
      <c r="R86" s="53" t="str">
        <f t="shared" si="46"/>
        <v xml:space="preserve"> </v>
      </c>
      <c r="S86" s="54">
        <f t="shared" si="57"/>
        <v>0</v>
      </c>
      <c r="T86" s="55"/>
      <c r="U86" s="56" t="str">
        <f t="shared" si="47"/>
        <v xml:space="preserve"> </v>
      </c>
      <c r="V86" s="57">
        <f t="shared" si="58"/>
        <v>0</v>
      </c>
      <c r="W86" s="58"/>
      <c r="X86" s="59" t="str">
        <f t="shared" si="48"/>
        <v xml:space="preserve"> </v>
      </c>
      <c r="Y86" s="60">
        <f t="shared" si="59"/>
        <v>0</v>
      </c>
      <c r="Z86" s="61"/>
      <c r="AA86" s="62" t="str">
        <f t="shared" si="49"/>
        <v xml:space="preserve"> </v>
      </c>
      <c r="AB86" s="63">
        <f t="shared" si="60"/>
        <v>0</v>
      </c>
      <c r="AC86" s="121"/>
      <c r="AD86" s="122" t="str">
        <f t="shared" si="50"/>
        <v xml:space="preserve"> </v>
      </c>
      <c r="AE86" s="123">
        <f t="shared" si="61"/>
        <v>0</v>
      </c>
      <c r="AF86" s="39">
        <f t="shared" si="51"/>
        <v>0</v>
      </c>
      <c r="AG86" s="64">
        <f t="shared" si="52"/>
        <v>76</v>
      </c>
      <c r="AH86" s="39">
        <f t="shared" si="5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42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43"/>
        <v xml:space="preserve"> </v>
      </c>
      <c r="J87" s="45">
        <f t="shared" si="54"/>
        <v>0</v>
      </c>
      <c r="K87" s="46"/>
      <c r="L87" s="47" t="str">
        <f t="shared" si="44"/>
        <v xml:space="preserve"> </v>
      </c>
      <c r="M87" s="48">
        <f t="shared" si="55"/>
        <v>0</v>
      </c>
      <c r="N87" s="49"/>
      <c r="O87" s="50" t="str">
        <f t="shared" si="45"/>
        <v xml:space="preserve"> </v>
      </c>
      <c r="P87" s="51">
        <f t="shared" si="56"/>
        <v>0</v>
      </c>
      <c r="Q87" s="52"/>
      <c r="R87" s="53" t="str">
        <f t="shared" si="46"/>
        <v xml:space="preserve"> </v>
      </c>
      <c r="S87" s="54">
        <f t="shared" si="57"/>
        <v>0</v>
      </c>
      <c r="T87" s="55"/>
      <c r="U87" s="56" t="str">
        <f t="shared" si="47"/>
        <v xml:space="preserve"> </v>
      </c>
      <c r="V87" s="57">
        <f t="shared" si="58"/>
        <v>0</v>
      </c>
      <c r="W87" s="58"/>
      <c r="X87" s="59" t="str">
        <f t="shared" si="48"/>
        <v xml:space="preserve"> </v>
      </c>
      <c r="Y87" s="60">
        <f t="shared" si="59"/>
        <v>0</v>
      </c>
      <c r="Z87" s="61"/>
      <c r="AA87" s="62" t="str">
        <f t="shared" si="49"/>
        <v xml:space="preserve"> </v>
      </c>
      <c r="AB87" s="63">
        <f t="shared" si="60"/>
        <v>0</v>
      </c>
      <c r="AC87" s="121"/>
      <c r="AD87" s="122" t="str">
        <f t="shared" si="50"/>
        <v xml:space="preserve"> </v>
      </c>
      <c r="AE87" s="123">
        <f t="shared" si="61"/>
        <v>0</v>
      </c>
      <c r="AF87" s="39">
        <f t="shared" si="51"/>
        <v>0</v>
      </c>
      <c r="AG87" s="64">
        <f t="shared" si="52"/>
        <v>77</v>
      </c>
      <c r="AH87" s="39">
        <f t="shared" si="5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42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43"/>
        <v xml:space="preserve"> </v>
      </c>
      <c r="J88" s="45">
        <f t="shared" si="54"/>
        <v>0</v>
      </c>
      <c r="K88" s="46"/>
      <c r="L88" s="47" t="str">
        <f t="shared" si="44"/>
        <v xml:space="preserve"> </v>
      </c>
      <c r="M88" s="48">
        <f t="shared" si="55"/>
        <v>0</v>
      </c>
      <c r="N88" s="49"/>
      <c r="O88" s="50" t="str">
        <f t="shared" si="45"/>
        <v xml:space="preserve"> </v>
      </c>
      <c r="P88" s="51">
        <f t="shared" si="56"/>
        <v>0</v>
      </c>
      <c r="Q88" s="52"/>
      <c r="R88" s="53" t="str">
        <f t="shared" si="46"/>
        <v xml:space="preserve"> </v>
      </c>
      <c r="S88" s="54">
        <f t="shared" si="57"/>
        <v>0</v>
      </c>
      <c r="T88" s="55"/>
      <c r="U88" s="56" t="str">
        <f t="shared" si="47"/>
        <v xml:space="preserve"> </v>
      </c>
      <c r="V88" s="57">
        <f t="shared" si="58"/>
        <v>0</v>
      </c>
      <c r="W88" s="58"/>
      <c r="X88" s="59" t="str">
        <f t="shared" si="48"/>
        <v xml:space="preserve"> </v>
      </c>
      <c r="Y88" s="60">
        <f t="shared" si="59"/>
        <v>0</v>
      </c>
      <c r="Z88" s="61"/>
      <c r="AA88" s="62" t="str">
        <f t="shared" si="49"/>
        <v xml:space="preserve"> </v>
      </c>
      <c r="AB88" s="63">
        <f t="shared" si="60"/>
        <v>0</v>
      </c>
      <c r="AC88" s="121"/>
      <c r="AD88" s="122" t="str">
        <f t="shared" si="50"/>
        <v xml:space="preserve"> </v>
      </c>
      <c r="AE88" s="123">
        <f t="shared" si="61"/>
        <v>0</v>
      </c>
      <c r="AF88" s="39">
        <f t="shared" si="51"/>
        <v>0</v>
      </c>
      <c r="AG88" s="64">
        <f t="shared" si="52"/>
        <v>78</v>
      </c>
      <c r="AH88" s="39">
        <f t="shared" si="5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42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43"/>
        <v xml:space="preserve"> </v>
      </c>
      <c r="J89" s="45">
        <f t="shared" si="54"/>
        <v>0</v>
      </c>
      <c r="K89" s="46"/>
      <c r="L89" s="47" t="str">
        <f t="shared" si="44"/>
        <v xml:space="preserve"> </v>
      </c>
      <c r="M89" s="48">
        <f t="shared" si="55"/>
        <v>0</v>
      </c>
      <c r="N89" s="49"/>
      <c r="O89" s="50" t="str">
        <f t="shared" si="45"/>
        <v xml:space="preserve"> </v>
      </c>
      <c r="P89" s="51">
        <f t="shared" si="56"/>
        <v>0</v>
      </c>
      <c r="Q89" s="52"/>
      <c r="R89" s="53" t="str">
        <f t="shared" si="46"/>
        <v xml:space="preserve"> </v>
      </c>
      <c r="S89" s="54">
        <f t="shared" si="57"/>
        <v>0</v>
      </c>
      <c r="T89" s="55"/>
      <c r="U89" s="56" t="str">
        <f t="shared" si="47"/>
        <v xml:space="preserve"> </v>
      </c>
      <c r="V89" s="57">
        <f t="shared" si="58"/>
        <v>0</v>
      </c>
      <c r="W89" s="58"/>
      <c r="X89" s="59" t="str">
        <f t="shared" si="48"/>
        <v xml:space="preserve"> </v>
      </c>
      <c r="Y89" s="60">
        <f t="shared" si="59"/>
        <v>0</v>
      </c>
      <c r="Z89" s="61"/>
      <c r="AA89" s="62" t="str">
        <f t="shared" si="49"/>
        <v xml:space="preserve"> </v>
      </c>
      <c r="AB89" s="63">
        <f t="shared" si="60"/>
        <v>0</v>
      </c>
      <c r="AC89" s="121"/>
      <c r="AD89" s="122" t="str">
        <f t="shared" si="50"/>
        <v xml:space="preserve"> </v>
      </c>
      <c r="AE89" s="123">
        <f t="shared" si="61"/>
        <v>0</v>
      </c>
      <c r="AF89" s="39">
        <f t="shared" si="51"/>
        <v>0</v>
      </c>
      <c r="AG89" s="64">
        <f t="shared" si="52"/>
        <v>79</v>
      </c>
      <c r="AH89" s="39">
        <f t="shared" si="5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42"/>
        <v>0</v>
      </c>
      <c r="C90" s="129"/>
      <c r="D90" s="68"/>
      <c r="E90" s="69"/>
      <c r="F90" s="69"/>
      <c r="G90" s="69"/>
      <c r="H90" s="70"/>
      <c r="I90" s="71" t="str">
        <f t="shared" si="43"/>
        <v xml:space="preserve"> </v>
      </c>
      <c r="J90" s="132">
        <f t="shared" si="54"/>
        <v>0</v>
      </c>
      <c r="K90" s="72"/>
      <c r="L90" s="73" t="str">
        <f t="shared" si="44"/>
        <v xml:space="preserve"> </v>
      </c>
      <c r="M90" s="133">
        <f t="shared" si="55"/>
        <v>0</v>
      </c>
      <c r="N90" s="74"/>
      <c r="O90" s="75" t="str">
        <f t="shared" si="45"/>
        <v xml:space="preserve"> </v>
      </c>
      <c r="P90" s="134">
        <f t="shared" si="56"/>
        <v>0</v>
      </c>
      <c r="Q90" s="76"/>
      <c r="R90" s="77" t="str">
        <f t="shared" si="46"/>
        <v xml:space="preserve"> </v>
      </c>
      <c r="S90" s="135">
        <f t="shared" si="57"/>
        <v>0</v>
      </c>
      <c r="T90" s="78"/>
      <c r="U90" s="79" t="str">
        <f t="shared" si="47"/>
        <v xml:space="preserve"> </v>
      </c>
      <c r="V90" s="136">
        <f t="shared" si="58"/>
        <v>0</v>
      </c>
      <c r="W90" s="80"/>
      <c r="X90" s="59" t="str">
        <f t="shared" si="48"/>
        <v xml:space="preserve"> </v>
      </c>
      <c r="Y90" s="137">
        <f t="shared" si="59"/>
        <v>0</v>
      </c>
      <c r="Z90" s="81"/>
      <c r="AA90" s="62" t="str">
        <f t="shared" si="49"/>
        <v xml:space="preserve"> </v>
      </c>
      <c r="AB90" s="138">
        <f t="shared" si="60"/>
        <v>0</v>
      </c>
      <c r="AC90" s="124"/>
      <c r="AD90" s="122" t="str">
        <f t="shared" si="50"/>
        <v xml:space="preserve"> </v>
      </c>
      <c r="AE90" s="139">
        <f t="shared" si="61"/>
        <v>0</v>
      </c>
      <c r="AF90" s="140">
        <f t="shared" si="51"/>
        <v>0</v>
      </c>
      <c r="AG90" s="82">
        <f t="shared" si="52"/>
        <v>80</v>
      </c>
      <c r="AH90" s="83">
        <f t="shared" si="5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43"/>
        <v xml:space="preserve"> </v>
      </c>
      <c r="J91" s="88"/>
      <c r="L91" s="84" t="str">
        <f t="shared" si="44"/>
        <v xml:space="preserve"> </v>
      </c>
      <c r="M91" s="88"/>
      <c r="N91" s="89"/>
      <c r="O91" s="84" t="str">
        <f t="shared" si="45"/>
        <v xml:space="preserve"> </v>
      </c>
      <c r="P91" s="88"/>
      <c r="Q91" s="89"/>
      <c r="R91" s="84" t="str">
        <f t="shared" si="46"/>
        <v xml:space="preserve"> </v>
      </c>
      <c r="S91" s="88"/>
      <c r="T91" s="89"/>
      <c r="U91" s="84" t="str">
        <f t="shared" si="47"/>
        <v xml:space="preserve"> </v>
      </c>
      <c r="V91" s="88"/>
      <c r="W91" s="89"/>
      <c r="X91" s="84" t="str">
        <f t="shared" si="48"/>
        <v xml:space="preserve"> </v>
      </c>
      <c r="Y91" s="88"/>
      <c r="Z91" s="89"/>
      <c r="AA91" s="84" t="str">
        <f t="shared" si="49"/>
        <v xml:space="preserve"> </v>
      </c>
      <c r="AB91" s="88"/>
      <c r="AC91" s="89"/>
      <c r="AD91" s="84" t="str">
        <f t="shared" si="50"/>
        <v xml:space="preserve"> </v>
      </c>
      <c r="AE91" s="88"/>
      <c r="AF91" s="87">
        <f t="shared" si="51"/>
        <v>0</v>
      </c>
      <c r="AH91" s="86">
        <f t="shared" si="53"/>
        <v>0</v>
      </c>
    </row>
    <row r="92" spans="1:58" x14ac:dyDescent="0.2">
      <c r="I92" s="88" t="str">
        <f t="shared" si="43"/>
        <v xml:space="preserve"> </v>
      </c>
      <c r="J92" s="88"/>
      <c r="L92" s="88" t="str">
        <f t="shared" si="44"/>
        <v xml:space="preserve"> </v>
      </c>
      <c r="M92" s="88"/>
      <c r="O92" s="88" t="str">
        <f t="shared" si="45"/>
        <v xml:space="preserve"> </v>
      </c>
      <c r="P92" s="88"/>
      <c r="R92" s="88" t="str">
        <f t="shared" si="46"/>
        <v xml:space="preserve"> </v>
      </c>
      <c r="S92" s="88"/>
      <c r="U92" s="88" t="str">
        <f t="shared" si="47"/>
        <v xml:space="preserve"> </v>
      </c>
      <c r="V92" s="88"/>
      <c r="X92" s="88" t="str">
        <f t="shared" si="48"/>
        <v xml:space="preserve"> </v>
      </c>
      <c r="Y92" s="88"/>
      <c r="AA92" s="88" t="str">
        <f t="shared" si="49"/>
        <v xml:space="preserve"> </v>
      </c>
      <c r="AB92" s="88"/>
      <c r="AD92" s="88" t="str">
        <f t="shared" si="50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62">C11</f>
        <v>0</v>
      </c>
      <c r="D110" s="41" t="str">
        <f t="shared" ref="D110:D143" si="63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64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62"/>
        <v>0</v>
      </c>
      <c r="D111" s="41" t="str">
        <f t="shared" si="63"/>
        <v xml:space="preserve">  </v>
      </c>
      <c r="E111" s="42" t="str">
        <f t="shared" ref="E111:E174" si="65">IF(C12&gt;0,E12," ")</f>
        <v xml:space="preserve"> </v>
      </c>
      <c r="F111" s="42" t="str">
        <f t="shared" ref="F111:F174" si="66">IF(C12&gt;0,F12,"  ")</f>
        <v xml:space="preserve">  </v>
      </c>
      <c r="G111" s="42" t="str">
        <f t="shared" si="64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62"/>
        <v>0</v>
      </c>
      <c r="D112" s="41" t="str">
        <f t="shared" si="63"/>
        <v xml:space="preserve">  </v>
      </c>
      <c r="E112" s="42" t="str">
        <f t="shared" si="65"/>
        <v xml:space="preserve"> </v>
      </c>
      <c r="F112" s="42" t="str">
        <f t="shared" si="66"/>
        <v xml:space="preserve">  </v>
      </c>
      <c r="G112" s="42" t="str">
        <f t="shared" si="64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62"/>
        <v>0</v>
      </c>
      <c r="D113" s="41" t="str">
        <f t="shared" si="63"/>
        <v xml:space="preserve">  </v>
      </c>
      <c r="E113" s="42" t="str">
        <f t="shared" si="65"/>
        <v xml:space="preserve"> </v>
      </c>
      <c r="F113" s="42" t="str">
        <f t="shared" si="66"/>
        <v xml:space="preserve">  </v>
      </c>
      <c r="G113" s="42" t="str">
        <f t="shared" si="64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62"/>
        <v>0</v>
      </c>
      <c r="D114" s="41" t="str">
        <f t="shared" si="63"/>
        <v xml:space="preserve">  </v>
      </c>
      <c r="E114" s="42" t="str">
        <f t="shared" si="65"/>
        <v xml:space="preserve"> </v>
      </c>
      <c r="F114" s="42" t="str">
        <f t="shared" si="66"/>
        <v xml:space="preserve">  </v>
      </c>
      <c r="G114" s="42" t="str">
        <f t="shared" si="64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62"/>
        <v>0</v>
      </c>
      <c r="D115" s="41" t="str">
        <f t="shared" si="63"/>
        <v xml:space="preserve">  </v>
      </c>
      <c r="E115" s="42" t="str">
        <f t="shared" si="65"/>
        <v xml:space="preserve"> </v>
      </c>
      <c r="F115" s="42" t="str">
        <f t="shared" si="66"/>
        <v xml:space="preserve">  </v>
      </c>
      <c r="G115" s="42" t="str">
        <f t="shared" si="64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62"/>
        <v>0</v>
      </c>
      <c r="D116" s="41" t="str">
        <f t="shared" si="63"/>
        <v xml:space="preserve">  </v>
      </c>
      <c r="E116" s="42" t="str">
        <f t="shared" si="65"/>
        <v xml:space="preserve"> </v>
      </c>
      <c r="F116" s="42" t="str">
        <f t="shared" si="66"/>
        <v xml:space="preserve">  </v>
      </c>
      <c r="G116" s="42" t="str">
        <f t="shared" si="64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62"/>
        <v>0</v>
      </c>
      <c r="D117" s="41" t="str">
        <f t="shared" si="63"/>
        <v xml:space="preserve">  </v>
      </c>
      <c r="E117" s="42" t="str">
        <f t="shared" si="65"/>
        <v xml:space="preserve"> </v>
      </c>
      <c r="F117" s="42" t="str">
        <f t="shared" si="66"/>
        <v xml:space="preserve">  </v>
      </c>
      <c r="G117" s="42" t="str">
        <f t="shared" si="64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62"/>
        <v>0</v>
      </c>
      <c r="D118" s="41" t="str">
        <f t="shared" si="63"/>
        <v xml:space="preserve">  </v>
      </c>
      <c r="E118" s="42" t="str">
        <f t="shared" si="65"/>
        <v xml:space="preserve"> </v>
      </c>
      <c r="F118" s="42" t="str">
        <f t="shared" si="66"/>
        <v xml:space="preserve">  </v>
      </c>
      <c r="G118" s="42" t="str">
        <f t="shared" si="64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62"/>
        <v>0</v>
      </c>
      <c r="D119" s="41" t="str">
        <f t="shared" si="63"/>
        <v xml:space="preserve">  </v>
      </c>
      <c r="E119" s="42" t="str">
        <f t="shared" si="65"/>
        <v xml:space="preserve"> </v>
      </c>
      <c r="F119" s="42" t="str">
        <f t="shared" si="66"/>
        <v xml:space="preserve">  </v>
      </c>
      <c r="G119" s="42" t="str">
        <f t="shared" si="64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62"/>
        <v>0</v>
      </c>
      <c r="D120" s="41" t="str">
        <f t="shared" si="63"/>
        <v xml:space="preserve">  </v>
      </c>
      <c r="E120" s="42" t="str">
        <f t="shared" si="65"/>
        <v xml:space="preserve"> </v>
      </c>
      <c r="F120" s="42" t="str">
        <f t="shared" si="66"/>
        <v xml:space="preserve">  </v>
      </c>
      <c r="G120" s="42" t="str">
        <f t="shared" si="64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62"/>
        <v>0</v>
      </c>
      <c r="D121" s="41" t="str">
        <f t="shared" si="63"/>
        <v xml:space="preserve">  </v>
      </c>
      <c r="E121" s="42" t="str">
        <f t="shared" si="65"/>
        <v xml:space="preserve"> </v>
      </c>
      <c r="F121" s="42" t="str">
        <f t="shared" si="66"/>
        <v xml:space="preserve">  </v>
      </c>
      <c r="G121" s="42" t="str">
        <f t="shared" si="64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62"/>
        <v>0</v>
      </c>
      <c r="D122" s="41" t="str">
        <f t="shared" si="63"/>
        <v xml:space="preserve">  </v>
      </c>
      <c r="E122" s="42" t="str">
        <f t="shared" si="65"/>
        <v xml:space="preserve"> </v>
      </c>
      <c r="F122" s="42" t="str">
        <f t="shared" si="66"/>
        <v xml:space="preserve">  </v>
      </c>
      <c r="G122" s="42" t="str">
        <f t="shared" si="64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62"/>
        <v>0</v>
      </c>
      <c r="D123" s="41" t="str">
        <f t="shared" si="63"/>
        <v xml:space="preserve">  </v>
      </c>
      <c r="E123" s="42" t="str">
        <f t="shared" si="65"/>
        <v xml:space="preserve"> </v>
      </c>
      <c r="F123" s="42" t="str">
        <f t="shared" si="66"/>
        <v xml:space="preserve">  </v>
      </c>
      <c r="G123" s="42" t="str">
        <f t="shared" si="64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62"/>
        <v>0</v>
      </c>
      <c r="D124" s="41" t="str">
        <f t="shared" si="63"/>
        <v xml:space="preserve">  </v>
      </c>
      <c r="E124" s="42" t="str">
        <f t="shared" si="65"/>
        <v xml:space="preserve"> </v>
      </c>
      <c r="F124" s="42" t="str">
        <f t="shared" si="66"/>
        <v xml:space="preserve">  </v>
      </c>
      <c r="G124" s="42" t="str">
        <f t="shared" si="64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62"/>
        <v>0</v>
      </c>
      <c r="D125" s="41" t="str">
        <f t="shared" si="63"/>
        <v xml:space="preserve">  </v>
      </c>
      <c r="E125" s="42" t="str">
        <f t="shared" si="65"/>
        <v xml:space="preserve"> </v>
      </c>
      <c r="F125" s="42" t="str">
        <f t="shared" si="66"/>
        <v xml:space="preserve">  </v>
      </c>
      <c r="G125" s="42" t="str">
        <f t="shared" si="64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62"/>
        <v>0</v>
      </c>
      <c r="D126" s="41" t="str">
        <f t="shared" si="63"/>
        <v xml:space="preserve">  </v>
      </c>
      <c r="E126" s="42" t="str">
        <f t="shared" si="65"/>
        <v xml:space="preserve"> </v>
      </c>
      <c r="F126" s="42" t="str">
        <f t="shared" si="66"/>
        <v xml:space="preserve">  </v>
      </c>
      <c r="G126" s="42" t="str">
        <f t="shared" si="64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62"/>
        <v>0</v>
      </c>
      <c r="D127" s="41" t="str">
        <f t="shared" si="63"/>
        <v xml:space="preserve">  </v>
      </c>
      <c r="E127" s="42" t="str">
        <f t="shared" si="65"/>
        <v xml:space="preserve"> </v>
      </c>
      <c r="F127" s="42" t="str">
        <f t="shared" si="66"/>
        <v xml:space="preserve">  </v>
      </c>
      <c r="G127" s="42" t="str">
        <f t="shared" si="64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62"/>
        <v>0</v>
      </c>
      <c r="D128" s="41" t="str">
        <f t="shared" si="63"/>
        <v xml:space="preserve">  </v>
      </c>
      <c r="E128" s="42" t="str">
        <f t="shared" si="65"/>
        <v xml:space="preserve"> </v>
      </c>
      <c r="F128" s="42" t="str">
        <f t="shared" si="66"/>
        <v xml:space="preserve">  </v>
      </c>
      <c r="G128" s="42" t="str">
        <f t="shared" si="64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62"/>
        <v>0</v>
      </c>
      <c r="D129" s="41" t="str">
        <f t="shared" si="63"/>
        <v xml:space="preserve">  </v>
      </c>
      <c r="E129" s="42" t="str">
        <f t="shared" si="65"/>
        <v xml:space="preserve"> </v>
      </c>
      <c r="F129" s="42" t="str">
        <f t="shared" si="66"/>
        <v xml:space="preserve">  </v>
      </c>
      <c r="G129" s="42" t="str">
        <f t="shared" si="64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62"/>
        <v>0</v>
      </c>
      <c r="D130" s="41" t="str">
        <f t="shared" si="63"/>
        <v xml:space="preserve">  </v>
      </c>
      <c r="E130" s="42" t="str">
        <f t="shared" si="65"/>
        <v xml:space="preserve"> </v>
      </c>
      <c r="F130" s="42" t="str">
        <f t="shared" si="66"/>
        <v xml:space="preserve">  </v>
      </c>
      <c r="G130" s="42" t="str">
        <f t="shared" si="64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2"/>
        <v>0</v>
      </c>
      <c r="D131" s="41" t="str">
        <f t="shared" si="63"/>
        <v xml:space="preserve">  </v>
      </c>
      <c r="E131" s="42" t="str">
        <f t="shared" si="65"/>
        <v xml:space="preserve"> </v>
      </c>
      <c r="F131" s="42" t="str">
        <f t="shared" si="66"/>
        <v xml:space="preserve">  </v>
      </c>
      <c r="G131" s="42" t="str">
        <f t="shared" si="64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2"/>
        <v>0</v>
      </c>
      <c r="D132" s="41" t="str">
        <f t="shared" si="63"/>
        <v xml:space="preserve">  </v>
      </c>
      <c r="E132" s="42" t="str">
        <f t="shared" si="65"/>
        <v xml:space="preserve"> </v>
      </c>
      <c r="F132" s="42" t="str">
        <f t="shared" si="66"/>
        <v xml:space="preserve">  </v>
      </c>
      <c r="G132" s="42" t="str">
        <f t="shared" si="64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2"/>
        <v>0</v>
      </c>
      <c r="D133" s="41" t="str">
        <f t="shared" si="63"/>
        <v xml:space="preserve">  </v>
      </c>
      <c r="E133" s="42" t="str">
        <f t="shared" si="65"/>
        <v xml:space="preserve"> </v>
      </c>
      <c r="F133" s="42" t="str">
        <f t="shared" si="66"/>
        <v xml:space="preserve">  </v>
      </c>
      <c r="G133" s="42" t="str">
        <f t="shared" si="64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2"/>
        <v>0</v>
      </c>
      <c r="D134" s="41" t="str">
        <f t="shared" si="63"/>
        <v xml:space="preserve">  </v>
      </c>
      <c r="E134" s="42" t="str">
        <f t="shared" si="65"/>
        <v xml:space="preserve"> </v>
      </c>
      <c r="F134" s="42" t="str">
        <f t="shared" si="66"/>
        <v xml:space="preserve">  </v>
      </c>
      <c r="G134" s="42" t="str">
        <f t="shared" si="64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2"/>
        <v>0</v>
      </c>
      <c r="D135" s="41" t="str">
        <f t="shared" si="63"/>
        <v xml:space="preserve">  </v>
      </c>
      <c r="E135" s="42" t="str">
        <f t="shared" si="65"/>
        <v xml:space="preserve"> </v>
      </c>
      <c r="F135" s="42" t="str">
        <f t="shared" si="66"/>
        <v xml:space="preserve">  </v>
      </c>
      <c r="G135" s="42" t="str">
        <f t="shared" si="64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2"/>
        <v>0</v>
      </c>
      <c r="D136" s="41" t="str">
        <f t="shared" si="63"/>
        <v xml:space="preserve">  </v>
      </c>
      <c r="E136" s="42" t="str">
        <f t="shared" si="65"/>
        <v xml:space="preserve"> </v>
      </c>
      <c r="F136" s="42" t="str">
        <f t="shared" si="66"/>
        <v xml:space="preserve">  </v>
      </c>
      <c r="G136" s="42" t="str">
        <f t="shared" si="64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2"/>
        <v>0</v>
      </c>
      <c r="D137" s="41" t="str">
        <f t="shared" si="63"/>
        <v xml:space="preserve">  </v>
      </c>
      <c r="E137" s="42" t="str">
        <f t="shared" si="65"/>
        <v xml:space="preserve"> </v>
      </c>
      <c r="F137" s="42" t="str">
        <f t="shared" si="66"/>
        <v xml:space="preserve">  </v>
      </c>
      <c r="G137" s="42" t="str">
        <f t="shared" si="64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2"/>
        <v>0</v>
      </c>
      <c r="D138" s="41" t="str">
        <f t="shared" si="63"/>
        <v xml:space="preserve">  </v>
      </c>
      <c r="E138" s="42" t="str">
        <f t="shared" si="65"/>
        <v xml:space="preserve"> </v>
      </c>
      <c r="F138" s="42" t="str">
        <f t="shared" si="66"/>
        <v xml:space="preserve">  </v>
      </c>
      <c r="G138" s="42" t="str">
        <f t="shared" si="64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2"/>
        <v>0</v>
      </c>
      <c r="D139" s="41" t="str">
        <f t="shared" si="63"/>
        <v xml:space="preserve">  </v>
      </c>
      <c r="E139" s="42" t="str">
        <f t="shared" si="65"/>
        <v xml:space="preserve"> </v>
      </c>
      <c r="F139" s="42" t="str">
        <f t="shared" si="66"/>
        <v xml:space="preserve">  </v>
      </c>
      <c r="G139" s="42" t="str">
        <f t="shared" si="64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2"/>
        <v>0</v>
      </c>
      <c r="D140" s="41" t="str">
        <f t="shared" si="63"/>
        <v xml:space="preserve">  </v>
      </c>
      <c r="E140" s="42" t="str">
        <f t="shared" si="65"/>
        <v xml:space="preserve"> </v>
      </c>
      <c r="F140" s="42" t="str">
        <f t="shared" si="66"/>
        <v xml:space="preserve">  </v>
      </c>
      <c r="G140" s="42" t="str">
        <f t="shared" si="64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2"/>
        <v>0</v>
      </c>
      <c r="D141" s="41" t="str">
        <f t="shared" si="63"/>
        <v xml:space="preserve">  </v>
      </c>
      <c r="E141" s="42" t="str">
        <f t="shared" si="65"/>
        <v xml:space="preserve"> </v>
      </c>
      <c r="F141" s="42" t="str">
        <f t="shared" si="66"/>
        <v xml:space="preserve">  </v>
      </c>
      <c r="G141" s="42" t="str">
        <f t="shared" si="64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2"/>
        <v>0</v>
      </c>
      <c r="D142" s="41" t="str">
        <f t="shared" si="63"/>
        <v xml:space="preserve">  </v>
      </c>
      <c r="E142" s="42" t="str">
        <f t="shared" si="65"/>
        <v xml:space="preserve"> </v>
      </c>
      <c r="F142" s="42" t="str">
        <f t="shared" si="66"/>
        <v xml:space="preserve">  </v>
      </c>
      <c r="G142" s="42" t="str">
        <f t="shared" si="64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2"/>
        <v>0</v>
      </c>
      <c r="D143" s="41" t="str">
        <f t="shared" si="63"/>
        <v xml:space="preserve">  </v>
      </c>
      <c r="E143" s="42" t="str">
        <f t="shared" si="65"/>
        <v xml:space="preserve"> </v>
      </c>
      <c r="F143" s="42" t="str">
        <f t="shared" si="66"/>
        <v xml:space="preserve">  </v>
      </c>
      <c r="G143" s="42" t="str">
        <f t="shared" si="64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65"/>
        <v xml:space="preserve"> </v>
      </c>
      <c r="F144" s="42" t="str">
        <f t="shared" si="66"/>
        <v xml:space="preserve">  </v>
      </c>
      <c r="G144" s="42" t="str">
        <f t="shared" si="64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65"/>
        <v xml:space="preserve"> </v>
      </c>
      <c r="F145" s="42" t="str">
        <f t="shared" si="66"/>
        <v xml:space="preserve">  </v>
      </c>
      <c r="G145" s="42" t="str">
        <f t="shared" si="64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67">C47</f>
        <v>0</v>
      </c>
      <c r="D146" s="41" t="str">
        <f t="shared" ref="D146:D188" si="68">IF(C47&gt;0,D47,"  ")</f>
        <v xml:space="preserve">  </v>
      </c>
      <c r="E146" s="42" t="str">
        <f t="shared" si="65"/>
        <v xml:space="preserve"> </v>
      </c>
      <c r="F146" s="42" t="str">
        <f t="shared" si="66"/>
        <v xml:space="preserve">  </v>
      </c>
      <c r="G146" s="42" t="str">
        <f t="shared" si="64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67"/>
        <v>0</v>
      </c>
      <c r="D147" s="41" t="str">
        <f t="shared" si="68"/>
        <v xml:space="preserve">  </v>
      </c>
      <c r="E147" s="42" t="str">
        <f t="shared" si="65"/>
        <v xml:space="preserve"> </v>
      </c>
      <c r="F147" s="42" t="str">
        <f t="shared" si="66"/>
        <v xml:space="preserve">  </v>
      </c>
      <c r="G147" s="42" t="str">
        <f t="shared" si="64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67"/>
        <v>0</v>
      </c>
      <c r="D148" s="41" t="str">
        <f t="shared" si="68"/>
        <v xml:space="preserve">  </v>
      </c>
      <c r="E148" s="42" t="str">
        <f t="shared" si="65"/>
        <v xml:space="preserve"> </v>
      </c>
      <c r="F148" s="42" t="str">
        <f t="shared" si="66"/>
        <v xml:space="preserve">  </v>
      </c>
      <c r="G148" s="42" t="str">
        <f t="shared" si="64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67"/>
        <v>0</v>
      </c>
      <c r="D149" s="41" t="str">
        <f t="shared" si="68"/>
        <v xml:space="preserve">  </v>
      </c>
      <c r="E149" s="42" t="str">
        <f t="shared" si="65"/>
        <v xml:space="preserve"> </v>
      </c>
      <c r="F149" s="42" t="str">
        <f t="shared" si="66"/>
        <v xml:space="preserve">  </v>
      </c>
      <c r="G149" s="42" t="str">
        <f t="shared" si="64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67"/>
        <v>0</v>
      </c>
      <c r="D150" s="41" t="str">
        <f t="shared" si="68"/>
        <v xml:space="preserve">  </v>
      </c>
      <c r="E150" s="42" t="str">
        <f t="shared" si="65"/>
        <v xml:space="preserve"> </v>
      </c>
      <c r="F150" s="42" t="str">
        <f t="shared" si="66"/>
        <v xml:space="preserve">  </v>
      </c>
      <c r="G150" s="42" t="str">
        <f t="shared" si="64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67"/>
        <v>0</v>
      </c>
      <c r="D151" s="41" t="str">
        <f t="shared" si="68"/>
        <v xml:space="preserve">  </v>
      </c>
      <c r="E151" s="42" t="str">
        <f t="shared" si="65"/>
        <v xml:space="preserve"> </v>
      </c>
      <c r="F151" s="42" t="str">
        <f t="shared" si="66"/>
        <v xml:space="preserve">  </v>
      </c>
      <c r="G151" s="42" t="str">
        <f t="shared" si="64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67"/>
        <v>0</v>
      </c>
      <c r="D152" s="41" t="str">
        <f t="shared" si="68"/>
        <v xml:space="preserve">  </v>
      </c>
      <c r="E152" s="42" t="str">
        <f t="shared" si="65"/>
        <v xml:space="preserve"> </v>
      </c>
      <c r="F152" s="42" t="str">
        <f t="shared" si="66"/>
        <v xml:space="preserve">  </v>
      </c>
      <c r="G152" s="42" t="str">
        <f t="shared" si="64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67"/>
        <v>0</v>
      </c>
      <c r="D153" s="41" t="str">
        <f t="shared" si="68"/>
        <v xml:space="preserve">  </v>
      </c>
      <c r="E153" s="42" t="str">
        <f t="shared" si="65"/>
        <v xml:space="preserve"> </v>
      </c>
      <c r="F153" s="42" t="str">
        <f t="shared" si="66"/>
        <v xml:space="preserve">  </v>
      </c>
      <c r="G153" s="42" t="str">
        <f t="shared" si="64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67"/>
        <v>0</v>
      </c>
      <c r="D154" s="41" t="str">
        <f t="shared" si="68"/>
        <v xml:space="preserve">  </v>
      </c>
      <c r="E154" s="42" t="str">
        <f t="shared" si="65"/>
        <v xml:space="preserve"> </v>
      </c>
      <c r="F154" s="42" t="str">
        <f t="shared" si="66"/>
        <v xml:space="preserve">  </v>
      </c>
      <c r="G154" s="42" t="str">
        <f t="shared" si="64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67"/>
        <v>0</v>
      </c>
      <c r="D155" s="41" t="str">
        <f t="shared" si="68"/>
        <v xml:space="preserve">  </v>
      </c>
      <c r="E155" s="42" t="str">
        <f t="shared" si="65"/>
        <v xml:space="preserve"> </v>
      </c>
      <c r="F155" s="42" t="str">
        <f t="shared" si="66"/>
        <v xml:space="preserve">  </v>
      </c>
      <c r="G155" s="42" t="str">
        <f t="shared" si="64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7"/>
        <v>0</v>
      </c>
      <c r="D156" s="41" t="str">
        <f t="shared" si="68"/>
        <v xml:space="preserve">  </v>
      </c>
      <c r="E156" s="42" t="str">
        <f t="shared" si="65"/>
        <v xml:space="preserve"> </v>
      </c>
      <c r="F156" s="42" t="str">
        <f t="shared" si="66"/>
        <v xml:space="preserve">  </v>
      </c>
      <c r="G156" s="42" t="str">
        <f t="shared" si="64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7"/>
        <v>0</v>
      </c>
      <c r="D157" s="41" t="str">
        <f t="shared" si="68"/>
        <v xml:space="preserve">  </v>
      </c>
      <c r="E157" s="42" t="str">
        <f t="shared" si="65"/>
        <v xml:space="preserve"> </v>
      </c>
      <c r="F157" s="42" t="str">
        <f t="shared" si="66"/>
        <v xml:space="preserve">  </v>
      </c>
      <c r="G157" s="42" t="str">
        <f t="shared" si="64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7"/>
        <v>0</v>
      </c>
      <c r="D158" s="41" t="str">
        <f t="shared" si="68"/>
        <v xml:space="preserve">  </v>
      </c>
      <c r="E158" s="42" t="str">
        <f t="shared" si="65"/>
        <v xml:space="preserve"> </v>
      </c>
      <c r="F158" s="42" t="str">
        <f t="shared" si="66"/>
        <v xml:space="preserve">  </v>
      </c>
      <c r="G158" s="42" t="str">
        <f t="shared" si="64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7"/>
        <v>0</v>
      </c>
      <c r="D159" s="41" t="str">
        <f t="shared" si="68"/>
        <v xml:space="preserve">  </v>
      </c>
      <c r="E159" s="42" t="str">
        <f t="shared" si="65"/>
        <v xml:space="preserve"> </v>
      </c>
      <c r="F159" s="42" t="str">
        <f t="shared" si="66"/>
        <v xml:space="preserve">  </v>
      </c>
      <c r="G159" s="42" t="str">
        <f t="shared" si="64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7"/>
        <v>0</v>
      </c>
      <c r="D160" s="41" t="str">
        <f t="shared" si="68"/>
        <v xml:space="preserve">  </v>
      </c>
      <c r="E160" s="42" t="str">
        <f t="shared" si="65"/>
        <v xml:space="preserve"> </v>
      </c>
      <c r="F160" s="42" t="str">
        <f t="shared" si="66"/>
        <v xml:space="preserve">  </v>
      </c>
      <c r="G160" s="42" t="str">
        <f t="shared" si="64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7"/>
        <v>0</v>
      </c>
      <c r="D161" s="41" t="str">
        <f t="shared" si="68"/>
        <v xml:space="preserve">  </v>
      </c>
      <c r="E161" s="42" t="str">
        <f t="shared" si="65"/>
        <v xml:space="preserve"> </v>
      </c>
      <c r="F161" s="42" t="str">
        <f t="shared" si="66"/>
        <v xml:space="preserve">  </v>
      </c>
      <c r="G161" s="42" t="str">
        <f t="shared" si="64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7"/>
        <v>0</v>
      </c>
      <c r="D162" s="41" t="str">
        <f t="shared" si="68"/>
        <v xml:space="preserve">  </v>
      </c>
      <c r="E162" s="42" t="str">
        <f t="shared" si="65"/>
        <v xml:space="preserve"> </v>
      </c>
      <c r="F162" s="42" t="str">
        <f t="shared" si="66"/>
        <v xml:space="preserve">  </v>
      </c>
      <c r="G162" s="42" t="str">
        <f t="shared" si="64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7"/>
        <v>0</v>
      </c>
      <c r="D163" s="41" t="str">
        <f t="shared" si="68"/>
        <v xml:space="preserve">  </v>
      </c>
      <c r="E163" s="42" t="str">
        <f t="shared" si="65"/>
        <v xml:space="preserve"> </v>
      </c>
      <c r="F163" s="42" t="str">
        <f t="shared" si="66"/>
        <v xml:space="preserve">  </v>
      </c>
      <c r="G163" s="42" t="str">
        <f t="shared" si="64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7"/>
        <v>0</v>
      </c>
      <c r="D164" s="41" t="str">
        <f t="shared" si="68"/>
        <v xml:space="preserve">  </v>
      </c>
      <c r="E164" s="42" t="str">
        <f t="shared" si="65"/>
        <v xml:space="preserve"> </v>
      </c>
      <c r="F164" s="42" t="str">
        <f t="shared" si="66"/>
        <v xml:space="preserve">  </v>
      </c>
      <c r="G164" s="42" t="str">
        <f t="shared" si="64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7"/>
        <v>0</v>
      </c>
      <c r="D165" s="41" t="str">
        <f t="shared" si="68"/>
        <v xml:space="preserve">  </v>
      </c>
      <c r="E165" s="42" t="str">
        <f t="shared" si="65"/>
        <v xml:space="preserve"> </v>
      </c>
      <c r="F165" s="42" t="str">
        <f t="shared" si="66"/>
        <v xml:space="preserve">  </v>
      </c>
      <c r="G165" s="42" t="str">
        <f t="shared" si="64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7"/>
        <v>0</v>
      </c>
      <c r="D166" s="41" t="str">
        <f t="shared" si="68"/>
        <v xml:space="preserve">  </v>
      </c>
      <c r="E166" s="42" t="str">
        <f t="shared" si="65"/>
        <v xml:space="preserve"> </v>
      </c>
      <c r="F166" s="42" t="str">
        <f t="shared" si="66"/>
        <v xml:space="preserve">  </v>
      </c>
      <c r="G166" s="42" t="str">
        <f t="shared" si="64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7"/>
        <v>0</v>
      </c>
      <c r="D167" s="41" t="str">
        <f t="shared" si="68"/>
        <v xml:space="preserve">  </v>
      </c>
      <c r="E167" s="42" t="str">
        <f t="shared" si="65"/>
        <v xml:space="preserve"> </v>
      </c>
      <c r="F167" s="42" t="str">
        <f t="shared" si="66"/>
        <v xml:space="preserve">  </v>
      </c>
      <c r="G167" s="42" t="str">
        <f t="shared" si="64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7"/>
        <v>0</v>
      </c>
      <c r="D168" s="41" t="str">
        <f t="shared" si="68"/>
        <v xml:space="preserve">  </v>
      </c>
      <c r="E168" s="42" t="str">
        <f t="shared" si="65"/>
        <v xml:space="preserve"> </v>
      </c>
      <c r="F168" s="42" t="str">
        <f t="shared" si="66"/>
        <v xml:space="preserve">  </v>
      </c>
      <c r="G168" s="42" t="str">
        <f t="shared" si="64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7"/>
        <v>0</v>
      </c>
      <c r="D169" s="41" t="str">
        <f t="shared" si="68"/>
        <v xml:space="preserve">  </v>
      </c>
      <c r="E169" s="42" t="str">
        <f t="shared" si="65"/>
        <v xml:space="preserve"> </v>
      </c>
      <c r="F169" s="42" t="str">
        <f t="shared" si="66"/>
        <v xml:space="preserve">  </v>
      </c>
      <c r="G169" s="42" t="str">
        <f t="shared" si="64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7"/>
        <v>0</v>
      </c>
      <c r="D170" s="41" t="str">
        <f t="shared" si="68"/>
        <v xml:space="preserve">  </v>
      </c>
      <c r="E170" s="42" t="str">
        <f t="shared" si="65"/>
        <v xml:space="preserve"> </v>
      </c>
      <c r="F170" s="42" t="str">
        <f t="shared" si="66"/>
        <v xml:space="preserve">  </v>
      </c>
      <c r="G170" s="42" t="str">
        <f t="shared" si="64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7"/>
        <v>0</v>
      </c>
      <c r="D171" s="41" t="str">
        <f t="shared" si="68"/>
        <v xml:space="preserve">  </v>
      </c>
      <c r="E171" s="42" t="str">
        <f t="shared" si="65"/>
        <v xml:space="preserve"> </v>
      </c>
      <c r="F171" s="42" t="str">
        <f t="shared" si="66"/>
        <v xml:space="preserve">  </v>
      </c>
      <c r="G171" s="42" t="str">
        <f t="shared" si="64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7"/>
        <v>0</v>
      </c>
      <c r="D172" s="41" t="str">
        <f t="shared" si="68"/>
        <v xml:space="preserve">  </v>
      </c>
      <c r="E172" s="42" t="str">
        <f t="shared" si="65"/>
        <v xml:space="preserve"> </v>
      </c>
      <c r="F172" s="42" t="str">
        <f t="shared" si="66"/>
        <v xml:space="preserve">  </v>
      </c>
      <c r="G172" s="42" t="str">
        <f t="shared" si="64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7"/>
        <v>0</v>
      </c>
      <c r="D173" s="41" t="str">
        <f t="shared" si="68"/>
        <v xml:space="preserve">  </v>
      </c>
      <c r="E173" s="42" t="str">
        <f t="shared" si="65"/>
        <v xml:space="preserve"> </v>
      </c>
      <c r="F173" s="42" t="str">
        <f t="shared" si="66"/>
        <v xml:space="preserve">  </v>
      </c>
      <c r="G173" s="42" t="str">
        <f t="shared" si="64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7"/>
        <v>0</v>
      </c>
      <c r="D174" s="41" t="str">
        <f t="shared" si="68"/>
        <v xml:space="preserve">  </v>
      </c>
      <c r="E174" s="42" t="str">
        <f t="shared" si="65"/>
        <v xml:space="preserve"> </v>
      </c>
      <c r="F174" s="42" t="str">
        <f t="shared" si="66"/>
        <v xml:space="preserve">  </v>
      </c>
      <c r="G174" s="42" t="str">
        <f t="shared" ref="G174:G187" si="69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7"/>
        <v>0</v>
      </c>
      <c r="D175" s="41" t="str">
        <f t="shared" si="68"/>
        <v xml:space="preserve">  </v>
      </c>
      <c r="E175" s="42" t="str">
        <f t="shared" ref="E175:E187" si="70">IF(C76&gt;0,E76," ")</f>
        <v xml:space="preserve"> </v>
      </c>
      <c r="F175" s="42" t="str">
        <f t="shared" ref="F175:F187" si="71">IF(C76&gt;0,F76,"  ")</f>
        <v xml:space="preserve">  </v>
      </c>
      <c r="G175" s="42" t="str">
        <f t="shared" si="69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7"/>
        <v>0</v>
      </c>
      <c r="D176" s="41" t="str">
        <f t="shared" si="68"/>
        <v xml:space="preserve">  </v>
      </c>
      <c r="E176" s="42" t="str">
        <f t="shared" si="70"/>
        <v xml:space="preserve"> </v>
      </c>
      <c r="F176" s="42" t="str">
        <f t="shared" si="71"/>
        <v xml:space="preserve">  </v>
      </c>
      <c r="G176" s="42" t="str">
        <f t="shared" si="69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7"/>
        <v>0</v>
      </c>
      <c r="D177" s="41" t="str">
        <f t="shared" si="68"/>
        <v xml:space="preserve">  </v>
      </c>
      <c r="E177" s="42" t="str">
        <f t="shared" si="70"/>
        <v xml:space="preserve"> </v>
      </c>
      <c r="F177" s="42" t="str">
        <f t="shared" si="71"/>
        <v xml:space="preserve">  </v>
      </c>
      <c r="G177" s="42" t="str">
        <f t="shared" si="69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7"/>
        <v>0</v>
      </c>
      <c r="D178" s="41" t="str">
        <f t="shared" si="68"/>
        <v xml:space="preserve">  </v>
      </c>
      <c r="E178" s="42" t="str">
        <f t="shared" si="70"/>
        <v xml:space="preserve"> </v>
      </c>
      <c r="F178" s="42" t="str">
        <f t="shared" si="71"/>
        <v xml:space="preserve">  </v>
      </c>
      <c r="G178" s="42" t="str">
        <f t="shared" si="69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7"/>
        <v>0</v>
      </c>
      <c r="D179" s="41" t="str">
        <f t="shared" si="68"/>
        <v xml:space="preserve">  </v>
      </c>
      <c r="E179" s="42" t="str">
        <f t="shared" si="70"/>
        <v xml:space="preserve"> </v>
      </c>
      <c r="F179" s="42" t="str">
        <f t="shared" si="71"/>
        <v xml:space="preserve">  </v>
      </c>
      <c r="G179" s="42" t="str">
        <f t="shared" si="69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7"/>
        <v>0</v>
      </c>
      <c r="D180" s="41" t="str">
        <f t="shared" si="68"/>
        <v xml:space="preserve">  </v>
      </c>
      <c r="E180" s="42" t="str">
        <f t="shared" si="70"/>
        <v xml:space="preserve"> </v>
      </c>
      <c r="F180" s="42" t="str">
        <f t="shared" si="71"/>
        <v xml:space="preserve">  </v>
      </c>
      <c r="G180" s="42" t="str">
        <f t="shared" si="69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7"/>
        <v>0</v>
      </c>
      <c r="D181" s="41" t="str">
        <f t="shared" si="68"/>
        <v xml:space="preserve">  </v>
      </c>
      <c r="E181" s="42" t="str">
        <f t="shared" si="70"/>
        <v xml:space="preserve"> </v>
      </c>
      <c r="F181" s="42" t="str">
        <f t="shared" si="71"/>
        <v xml:space="preserve">  </v>
      </c>
      <c r="G181" s="42" t="str">
        <f t="shared" si="69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7"/>
        <v>0</v>
      </c>
      <c r="D182" s="41" t="str">
        <f t="shared" si="68"/>
        <v xml:space="preserve">  </v>
      </c>
      <c r="E182" s="42" t="str">
        <f t="shared" si="70"/>
        <v xml:space="preserve"> </v>
      </c>
      <c r="F182" s="42" t="str">
        <f t="shared" si="71"/>
        <v xml:space="preserve">  </v>
      </c>
      <c r="G182" s="42" t="str">
        <f t="shared" si="69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7"/>
        <v>0</v>
      </c>
      <c r="D183" s="41" t="str">
        <f t="shared" si="68"/>
        <v xml:space="preserve">  </v>
      </c>
      <c r="E183" s="42" t="str">
        <f t="shared" si="70"/>
        <v xml:space="preserve"> </v>
      </c>
      <c r="F183" s="42" t="str">
        <f t="shared" si="71"/>
        <v xml:space="preserve">  </v>
      </c>
      <c r="G183" s="42" t="str">
        <f t="shared" si="69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7"/>
        <v>0</v>
      </c>
      <c r="D184" s="41" t="str">
        <f t="shared" si="68"/>
        <v xml:space="preserve">  </v>
      </c>
      <c r="E184" s="42" t="str">
        <f t="shared" si="70"/>
        <v xml:space="preserve"> </v>
      </c>
      <c r="F184" s="42" t="str">
        <f t="shared" si="71"/>
        <v xml:space="preserve">  </v>
      </c>
      <c r="G184" s="42" t="str">
        <f t="shared" si="69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7"/>
        <v>0</v>
      </c>
      <c r="D185" s="41" t="str">
        <f t="shared" si="68"/>
        <v xml:space="preserve">  </v>
      </c>
      <c r="E185" s="42" t="str">
        <f t="shared" si="70"/>
        <v xml:space="preserve"> </v>
      </c>
      <c r="F185" s="42" t="str">
        <f t="shared" si="71"/>
        <v xml:space="preserve">  </v>
      </c>
      <c r="G185" s="42" t="str">
        <f t="shared" si="69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7"/>
        <v>0</v>
      </c>
      <c r="D186" s="41" t="str">
        <f t="shared" si="68"/>
        <v xml:space="preserve">  </v>
      </c>
      <c r="E186" s="42" t="str">
        <f t="shared" si="70"/>
        <v xml:space="preserve"> </v>
      </c>
      <c r="F186" s="42" t="str">
        <f t="shared" si="71"/>
        <v xml:space="preserve">  </v>
      </c>
      <c r="G186" s="42" t="str">
        <f t="shared" si="69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7"/>
        <v>0</v>
      </c>
      <c r="D187" s="141" t="str">
        <f t="shared" si="68"/>
        <v xml:space="preserve">  </v>
      </c>
      <c r="E187" s="144" t="str">
        <f t="shared" si="70"/>
        <v xml:space="preserve"> </v>
      </c>
      <c r="F187" s="42" t="str">
        <f t="shared" si="71"/>
        <v xml:space="preserve">  </v>
      </c>
      <c r="G187" s="144" t="str">
        <f t="shared" si="69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8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AH43">
    <sortCondition descending="1" ref="B11:B43"/>
    <sortCondition ref="L11:L43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4" fitToHeight="0" orientation="landscape" horizontalDpi="360" verticalDpi="360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02BAD-A779-4429-8612-012500A69892}">
  <sheetPr>
    <pageSetUpPr fitToPage="1"/>
  </sheetPr>
  <dimension ref="A1:BH202"/>
  <sheetViews>
    <sheetView zoomScaleNormal="100" workbookViewId="0">
      <selection activeCell="F59" sqref="F59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0.140625" customWidth="1"/>
    <col min="37" max="37" width="4.42578125" hidden="1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40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40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57" si="0">AF11</f>
        <v>100</v>
      </c>
      <c r="C11" s="40"/>
      <c r="D11" s="41" t="s">
        <v>164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1</v>
      </c>
      <c r="J11" s="45">
        <f t="shared" ref="J11:J51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57" si="2">IF(L11=" ",0,IF(L11=1,50,IF(L11=2,48,IF(L11=3,46,IF(L11=4,44,IF(L11=5,42,IF(AND(L11&gt;5,L11&lt;45),46-L11,2)))))))</f>
        <v>50</v>
      </c>
      <c r="N11" s="49"/>
      <c r="O11" s="50" t="str">
        <f t="shared" ref="O11:O57" si="3">IF(SUMIF(AQ$11:AQ$97,$C11,AP$11:AP$97)=0," ",SUMIF(AQ$11:AQ$97,$C11,AP$11:AP$97))</f>
        <v xml:space="preserve"> </v>
      </c>
      <c r="P11" s="51">
        <f t="shared" ref="P11:P57" si="4">IF(O11=" ",0,IF(O11=1,50,IF(O11=2,48,IF(O11=3,46,IF(O11=4,44,IF(O11=5,42,IF(AND(O11&gt;5,O11&lt;45),46-O11,2)))))))</f>
        <v>0</v>
      </c>
      <c r="Q11" s="52"/>
      <c r="R11" s="53" t="str">
        <f t="shared" ref="R11:R57" si="5">IF(SUMIF(AT$11:AT$97,$C11,AS$11:AS$97)=0," ",SUMIF(AT$11:AT$97,$C11,AS$11:AS$97))</f>
        <v xml:space="preserve"> </v>
      </c>
      <c r="S11" s="54">
        <f t="shared" ref="S11:S57" si="6">IF(R11=" ",0,IF(R11=1,50,IF(R11=2,48,IF(R11=3,46,IF(R11=4,44,IF(R11=5,42,IF(AND(R11&gt;5,R11&lt;45),46-R11,2)))))))</f>
        <v>0</v>
      </c>
      <c r="T11" s="55"/>
      <c r="U11" s="56" t="str">
        <f t="shared" ref="U11:U57" si="7">IF(SUMIF(AW$11:AW$97,$C11,AV$11:AV$97)=0," ",SUMIF(AW$11:AW$97,$C11,AV$11:AV$97))</f>
        <v xml:space="preserve"> </v>
      </c>
      <c r="V11" s="57">
        <f t="shared" ref="V11:V57" si="8">IF(U11=" ",0,IF(U11=1,50,IF(U11=2,48,IF(U11=3,46,IF(U11=4,44,IF(U11=5,42,IF(AND(U11&gt;5,U11&lt;45),46-U11,2)))))))</f>
        <v>0</v>
      </c>
      <c r="W11" s="58"/>
      <c r="X11" s="59" t="str">
        <f t="shared" ref="X11:X57" si="9">IF(SUMIF(AZ$11:AZ$97,$C11,AY$11:AY$97)=0," ",SUMIF(AZ$11:AZ$97,$C11,AY$11:AY$97))</f>
        <v xml:space="preserve"> </v>
      </c>
      <c r="Y11" s="60">
        <f t="shared" ref="Y11:Y57" si="10">IF(X11=" ",0,IF(X11=1,50,IF(X11=2,48,IF(X11=3,46,IF(X11=4,44,IF(X11=5,42,IF(AND(X11&gt;5,X11&lt;45),46-X11,2)))))))</f>
        <v>0</v>
      </c>
      <c r="Z11" s="61"/>
      <c r="AA11" s="62" t="str">
        <f t="shared" ref="AA11:AA57" si="11">IF(SUMIF(BC$11:BC$97,$C11,BB$11:BB$97)=0," ",SUMIF(BC$11:BC$97,$C11,BB$11:BB$97))</f>
        <v xml:space="preserve"> </v>
      </c>
      <c r="AB11" s="63">
        <f t="shared" ref="AB11:AB57" si="12">IF(AA11=" ",0,IF(AA11=1,50,IF(AA11=2,48,IF(AA11=3,46,IF(AA11=4,44,IF(AA11=5,42,IF(AND(AA11&gt;5,AA11&lt;45),46-AA11,2)))))))</f>
        <v>0</v>
      </c>
      <c r="AC11" s="121"/>
      <c r="AD11" s="122" t="str">
        <f t="shared" ref="AD11:AD57" si="13">IF(SUMIF(BF$11:BF$97,$C11,BE$11:BE$97)=0," ",SUMIF(BF$11:BF$97,$C11,BE$11:BE$97))</f>
        <v xml:space="preserve"> </v>
      </c>
      <c r="AE11" s="123">
        <f t="shared" ref="AE11:AE57" si="14">IF(AD11=" ",0,IF(AD11=1,50,IF(AD11=2,48,IF(AD11=3,46,IF(AD11=4,44,IF(AD11=5,42,IF(AND(AD11&gt;5,AD11&lt;45),46-AD11,2)))))))</f>
        <v>0</v>
      </c>
      <c r="AF11" s="39">
        <f t="shared" ref="AF11:AF57" si="15">J11+M11+P11+S11+V11+Y11+AB11+AE11</f>
        <v>100</v>
      </c>
      <c r="AG11" s="64">
        <f t="shared" ref="AG11:AG57" si="16">A11</f>
        <v>1</v>
      </c>
      <c r="AH11" s="39">
        <f t="shared" ref="AH11:AH57" si="17">AF11-MIN(J11,M11,P11,S11,V11,Y11,AB11,AE11)</f>
        <v>100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94</v>
      </c>
      <c r="C12" s="40"/>
      <c r="D12" s="41" t="s">
        <v>200</v>
      </c>
      <c r="E12" s="42" t="s">
        <v>91</v>
      </c>
      <c r="F12" s="42" t="s">
        <v>163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94</v>
      </c>
      <c r="AG12" s="64">
        <f t="shared" si="16"/>
        <v>2</v>
      </c>
      <c r="AH12" s="39">
        <f t="shared" si="17"/>
        <v>94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94</v>
      </c>
      <c r="C13" s="40"/>
      <c r="D13" s="41" t="s">
        <v>165</v>
      </c>
      <c r="E13" s="42" t="s">
        <v>91</v>
      </c>
      <c r="F13" s="42" t="s">
        <v>107</v>
      </c>
      <c r="G13" s="42" t="s">
        <v>132</v>
      </c>
      <c r="H13" s="43">
        <v>1</v>
      </c>
      <c r="I13" s="44">
        <v>2</v>
      </c>
      <c r="J13" s="45">
        <f t="shared" si="1"/>
        <v>48</v>
      </c>
      <c r="K13" s="46">
        <v>1</v>
      </c>
      <c r="L13" s="47">
        <v>3</v>
      </c>
      <c r="M13" s="48">
        <f t="shared" si="2"/>
        <v>46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94</v>
      </c>
      <c r="AG13" s="64">
        <f t="shared" si="16"/>
        <v>3</v>
      </c>
      <c r="AH13" s="39">
        <f t="shared" si="17"/>
        <v>94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86</v>
      </c>
      <c r="C14" s="40"/>
      <c r="D14" s="41" t="s">
        <v>166</v>
      </c>
      <c r="E14" s="42" t="s">
        <v>91</v>
      </c>
      <c r="F14" s="42" t="s">
        <v>97</v>
      </c>
      <c r="G14" s="42" t="s">
        <v>131</v>
      </c>
      <c r="H14" s="43">
        <v>1</v>
      </c>
      <c r="I14" s="44">
        <v>4</v>
      </c>
      <c r="J14" s="45">
        <f t="shared" si="1"/>
        <v>44</v>
      </c>
      <c r="K14" s="46">
        <v>1</v>
      </c>
      <c r="L14" s="47">
        <v>5</v>
      </c>
      <c r="M14" s="48">
        <f t="shared" si="2"/>
        <v>42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86</v>
      </c>
      <c r="AG14" s="64">
        <f t="shared" si="16"/>
        <v>4</v>
      </c>
      <c r="AH14" s="39">
        <f t="shared" si="17"/>
        <v>86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79</v>
      </c>
      <c r="C15" s="40"/>
      <c r="D15" s="41" t="s">
        <v>169</v>
      </c>
      <c r="E15" s="42" t="s">
        <v>91</v>
      </c>
      <c r="F15" s="42" t="s">
        <v>97</v>
      </c>
      <c r="G15" s="42" t="s">
        <v>131</v>
      </c>
      <c r="H15" s="43">
        <v>1</v>
      </c>
      <c r="I15" s="44">
        <v>7</v>
      </c>
      <c r="J15" s="45">
        <f t="shared" si="1"/>
        <v>39</v>
      </c>
      <c r="K15" s="46">
        <v>1</v>
      </c>
      <c r="L15" s="47">
        <v>6</v>
      </c>
      <c r="M15" s="48">
        <f t="shared" si="2"/>
        <v>40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79</v>
      </c>
      <c r="AG15" s="64">
        <f t="shared" si="16"/>
        <v>5</v>
      </c>
      <c r="AH15" s="39">
        <f t="shared" si="17"/>
        <v>79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79</v>
      </c>
      <c r="C16" s="40"/>
      <c r="D16" s="41" t="s">
        <v>167</v>
      </c>
      <c r="E16" s="42" t="s">
        <v>91</v>
      </c>
      <c r="F16" s="42" t="s">
        <v>98</v>
      </c>
      <c r="G16" s="42" t="s">
        <v>132</v>
      </c>
      <c r="H16" s="43">
        <v>1</v>
      </c>
      <c r="I16" s="44">
        <v>5</v>
      </c>
      <c r="J16" s="45">
        <f t="shared" si="1"/>
        <v>42</v>
      </c>
      <c r="K16" s="46">
        <v>1</v>
      </c>
      <c r="L16" s="47">
        <v>9</v>
      </c>
      <c r="M16" s="48">
        <f t="shared" si="2"/>
        <v>37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79</v>
      </c>
      <c r="AG16" s="64">
        <f t="shared" si="16"/>
        <v>6</v>
      </c>
      <c r="AH16" s="39">
        <f t="shared" si="17"/>
        <v>79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78</v>
      </c>
      <c r="C17" s="40"/>
      <c r="D17" s="41" t="s">
        <v>168</v>
      </c>
      <c r="E17" s="42" t="s">
        <v>91</v>
      </c>
      <c r="F17" s="42" t="s">
        <v>109</v>
      </c>
      <c r="G17" s="42" t="s">
        <v>132</v>
      </c>
      <c r="H17" s="43">
        <v>1</v>
      </c>
      <c r="I17" s="44">
        <v>6</v>
      </c>
      <c r="J17" s="45">
        <f t="shared" si="1"/>
        <v>40</v>
      </c>
      <c r="K17" s="46">
        <v>1</v>
      </c>
      <c r="L17" s="47">
        <v>8</v>
      </c>
      <c r="M17" s="48">
        <f t="shared" si="2"/>
        <v>38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78</v>
      </c>
      <c r="AG17" s="64">
        <f t="shared" si="16"/>
        <v>7</v>
      </c>
      <c r="AH17" s="39">
        <f t="shared" si="17"/>
        <v>78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77</v>
      </c>
      <c r="C18" s="40"/>
      <c r="D18" s="41" t="s">
        <v>170</v>
      </c>
      <c r="E18" s="42" t="s">
        <v>91</v>
      </c>
      <c r="F18" s="42" t="s">
        <v>110</v>
      </c>
      <c r="G18" s="42" t="s">
        <v>131</v>
      </c>
      <c r="H18" s="43">
        <v>1</v>
      </c>
      <c r="I18" s="44">
        <v>8</v>
      </c>
      <c r="J18" s="45">
        <f t="shared" si="1"/>
        <v>38</v>
      </c>
      <c r="K18" s="46">
        <v>1</v>
      </c>
      <c r="L18" s="47">
        <v>7</v>
      </c>
      <c r="M18" s="48">
        <f t="shared" si="2"/>
        <v>39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77</v>
      </c>
      <c r="AG18" s="64">
        <f t="shared" si="16"/>
        <v>8</v>
      </c>
      <c r="AH18" s="39">
        <f t="shared" si="17"/>
        <v>77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69</v>
      </c>
      <c r="C19" s="40"/>
      <c r="D19" s="41" t="s">
        <v>175</v>
      </c>
      <c r="E19" s="42" t="s">
        <v>91</v>
      </c>
      <c r="F19" s="42" t="s">
        <v>112</v>
      </c>
      <c r="G19" s="42" t="s">
        <v>132</v>
      </c>
      <c r="H19" s="43">
        <v>1</v>
      </c>
      <c r="I19" s="44">
        <v>13</v>
      </c>
      <c r="J19" s="45">
        <f t="shared" si="1"/>
        <v>33</v>
      </c>
      <c r="K19" s="46">
        <v>1</v>
      </c>
      <c r="L19" s="47">
        <v>10</v>
      </c>
      <c r="M19" s="48">
        <f t="shared" si="2"/>
        <v>36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69</v>
      </c>
      <c r="AG19" s="64">
        <f t="shared" si="16"/>
        <v>9</v>
      </c>
      <c r="AH19" s="39">
        <f t="shared" si="17"/>
        <v>69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69</v>
      </c>
      <c r="C20" s="40"/>
      <c r="D20" s="41" t="s">
        <v>173</v>
      </c>
      <c r="E20" s="42" t="s">
        <v>91</v>
      </c>
      <c r="F20" s="42" t="s">
        <v>111</v>
      </c>
      <c r="G20" s="42" t="s">
        <v>132</v>
      </c>
      <c r="H20" s="43">
        <v>1</v>
      </c>
      <c r="I20" s="44">
        <v>11</v>
      </c>
      <c r="J20" s="45">
        <f t="shared" si="1"/>
        <v>35</v>
      </c>
      <c r="K20" s="46">
        <v>1</v>
      </c>
      <c r="L20" s="47">
        <v>12</v>
      </c>
      <c r="M20" s="48">
        <f t="shared" si="2"/>
        <v>34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69</v>
      </c>
      <c r="AG20" s="64">
        <f t="shared" si="16"/>
        <v>10</v>
      </c>
      <c r="AH20" s="39">
        <f t="shared" si="17"/>
        <v>69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69</v>
      </c>
      <c r="C21" s="40"/>
      <c r="D21" s="41" t="s">
        <v>172</v>
      </c>
      <c r="E21" s="42" t="s">
        <v>91</v>
      </c>
      <c r="F21" s="42" t="s">
        <v>97</v>
      </c>
      <c r="G21" s="42" t="s">
        <v>131</v>
      </c>
      <c r="H21" s="43">
        <v>1</v>
      </c>
      <c r="I21" s="44">
        <v>10</v>
      </c>
      <c r="J21" s="45">
        <f t="shared" si="1"/>
        <v>36</v>
      </c>
      <c r="K21" s="46">
        <v>1</v>
      </c>
      <c r="L21" s="47">
        <v>13</v>
      </c>
      <c r="M21" s="48">
        <f t="shared" si="2"/>
        <v>33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69</v>
      </c>
      <c r="AG21" s="64">
        <f t="shared" si="16"/>
        <v>11</v>
      </c>
      <c r="AH21" s="39">
        <f t="shared" si="17"/>
        <v>69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65</v>
      </c>
      <c r="C22" s="40"/>
      <c r="D22" s="41" t="s">
        <v>171</v>
      </c>
      <c r="E22" s="42" t="s">
        <v>91</v>
      </c>
      <c r="F22" s="42" t="s">
        <v>110</v>
      </c>
      <c r="G22" s="42" t="s">
        <v>131</v>
      </c>
      <c r="H22" s="43">
        <v>1</v>
      </c>
      <c r="I22" s="44">
        <v>9</v>
      </c>
      <c r="J22" s="45">
        <f t="shared" si="1"/>
        <v>37</v>
      </c>
      <c r="K22" s="46">
        <v>1</v>
      </c>
      <c r="L22" s="47">
        <v>18</v>
      </c>
      <c r="M22" s="48">
        <f t="shared" si="2"/>
        <v>28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65</v>
      </c>
      <c r="AG22" s="64">
        <f t="shared" si="16"/>
        <v>12</v>
      </c>
      <c r="AH22" s="39">
        <f t="shared" si="17"/>
        <v>65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64</v>
      </c>
      <c r="C23" s="40"/>
      <c r="D23" s="41" t="s">
        <v>176</v>
      </c>
      <c r="E23" s="42" t="s">
        <v>91</v>
      </c>
      <c r="F23" s="42" t="s">
        <v>110</v>
      </c>
      <c r="G23" s="42" t="s">
        <v>131</v>
      </c>
      <c r="H23" s="43">
        <v>1</v>
      </c>
      <c r="I23" s="44">
        <v>14</v>
      </c>
      <c r="J23" s="45">
        <f t="shared" si="1"/>
        <v>32</v>
      </c>
      <c r="K23" s="46">
        <v>1</v>
      </c>
      <c r="L23" s="47">
        <v>14</v>
      </c>
      <c r="M23" s="48">
        <f t="shared" si="2"/>
        <v>32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64</v>
      </c>
      <c r="AG23" s="64">
        <f t="shared" si="16"/>
        <v>13</v>
      </c>
      <c r="AH23" s="39">
        <f t="shared" si="17"/>
        <v>64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62</v>
      </c>
      <c r="C24" s="40"/>
      <c r="D24" s="147" t="s">
        <v>177</v>
      </c>
      <c r="E24" s="148" t="s">
        <v>101</v>
      </c>
      <c r="F24" s="148" t="s">
        <v>98</v>
      </c>
      <c r="G24" s="42" t="s">
        <v>132</v>
      </c>
      <c r="H24" s="43">
        <v>1</v>
      </c>
      <c r="I24" s="44">
        <v>15</v>
      </c>
      <c r="J24" s="45">
        <f t="shared" si="1"/>
        <v>31</v>
      </c>
      <c r="K24" s="46">
        <v>1</v>
      </c>
      <c r="L24" s="47">
        <v>15</v>
      </c>
      <c r="M24" s="48">
        <f t="shared" si="2"/>
        <v>31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62</v>
      </c>
      <c r="AG24" s="64">
        <f t="shared" si="16"/>
        <v>14</v>
      </c>
      <c r="AH24" s="39">
        <f t="shared" si="17"/>
        <v>62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58</v>
      </c>
      <c r="C25" s="40"/>
      <c r="D25" s="147" t="s">
        <v>180</v>
      </c>
      <c r="E25" s="148" t="s">
        <v>101</v>
      </c>
      <c r="F25" s="148" t="s">
        <v>114</v>
      </c>
      <c r="G25" s="42" t="s">
        <v>132</v>
      </c>
      <c r="H25" s="43">
        <v>1</v>
      </c>
      <c r="I25" s="44">
        <v>18</v>
      </c>
      <c r="J25" s="45">
        <f t="shared" si="1"/>
        <v>28</v>
      </c>
      <c r="K25" s="46">
        <v>1</v>
      </c>
      <c r="L25" s="47">
        <v>16</v>
      </c>
      <c r="M25" s="48">
        <f t="shared" si="2"/>
        <v>30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58</v>
      </c>
      <c r="AG25" s="64">
        <f t="shared" si="16"/>
        <v>15</v>
      </c>
      <c r="AH25" s="39">
        <f t="shared" si="17"/>
        <v>58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58</v>
      </c>
      <c r="C26" s="40"/>
      <c r="D26" s="41" t="s">
        <v>174</v>
      </c>
      <c r="E26" s="42" t="s">
        <v>91</v>
      </c>
      <c r="F26" s="42" t="s">
        <v>107</v>
      </c>
      <c r="G26" s="42" t="s">
        <v>132</v>
      </c>
      <c r="H26" s="43">
        <v>1</v>
      </c>
      <c r="I26" s="44">
        <v>12</v>
      </c>
      <c r="J26" s="45">
        <f t="shared" si="1"/>
        <v>34</v>
      </c>
      <c r="K26" s="46">
        <v>1</v>
      </c>
      <c r="L26" s="47">
        <v>22</v>
      </c>
      <c r="M26" s="48">
        <f t="shared" si="2"/>
        <v>24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58</v>
      </c>
      <c r="AG26" s="64">
        <f t="shared" si="16"/>
        <v>16</v>
      </c>
      <c r="AH26" s="39">
        <f t="shared" si="17"/>
        <v>58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51</v>
      </c>
      <c r="C27" s="40"/>
      <c r="D27" s="41" t="s">
        <v>182</v>
      </c>
      <c r="E27" s="42" t="s">
        <v>91</v>
      </c>
      <c r="F27" s="42" t="s">
        <v>115</v>
      </c>
      <c r="G27" s="42" t="s">
        <v>132</v>
      </c>
      <c r="H27" s="43">
        <v>1</v>
      </c>
      <c r="I27" s="44">
        <v>20</v>
      </c>
      <c r="J27" s="45">
        <f t="shared" si="1"/>
        <v>26</v>
      </c>
      <c r="K27" s="46">
        <v>1</v>
      </c>
      <c r="L27" s="47">
        <v>21</v>
      </c>
      <c r="M27" s="48">
        <f t="shared" si="2"/>
        <v>25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51</v>
      </c>
      <c r="AG27" s="64">
        <f t="shared" si="16"/>
        <v>17</v>
      </c>
      <c r="AH27" s="39">
        <f t="shared" si="17"/>
        <v>51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48</v>
      </c>
      <c r="C28" s="40"/>
      <c r="D28" s="41" t="s">
        <v>183</v>
      </c>
      <c r="E28" s="42" t="s">
        <v>91</v>
      </c>
      <c r="F28" s="42" t="s">
        <v>93</v>
      </c>
      <c r="G28" s="42" t="s">
        <v>131</v>
      </c>
      <c r="H28" s="43">
        <v>1</v>
      </c>
      <c r="I28" s="44">
        <v>21</v>
      </c>
      <c r="J28" s="45">
        <f t="shared" si="1"/>
        <v>25</v>
      </c>
      <c r="K28" s="46">
        <v>1</v>
      </c>
      <c r="L28" s="47">
        <v>23</v>
      </c>
      <c r="M28" s="48">
        <f t="shared" si="2"/>
        <v>23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48</v>
      </c>
      <c r="AG28" s="64">
        <f t="shared" si="16"/>
        <v>18</v>
      </c>
      <c r="AH28" s="39">
        <f t="shared" si="17"/>
        <v>48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48</v>
      </c>
      <c r="C29" s="40"/>
      <c r="D29" s="41" t="s">
        <v>181</v>
      </c>
      <c r="E29" s="42" t="s">
        <v>91</v>
      </c>
      <c r="F29" s="42" t="s">
        <v>108</v>
      </c>
      <c r="G29" s="42" t="s">
        <v>132</v>
      </c>
      <c r="H29" s="43">
        <v>1</v>
      </c>
      <c r="I29" s="44">
        <v>19</v>
      </c>
      <c r="J29" s="45">
        <f t="shared" si="1"/>
        <v>27</v>
      </c>
      <c r="K29" s="46">
        <v>1</v>
      </c>
      <c r="L29" s="47">
        <v>25</v>
      </c>
      <c r="M29" s="48">
        <f t="shared" si="2"/>
        <v>21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48</v>
      </c>
      <c r="AG29" s="64">
        <f t="shared" si="16"/>
        <v>19</v>
      </c>
      <c r="AH29" s="39">
        <f t="shared" si="17"/>
        <v>48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47</v>
      </c>
      <c r="C30" s="40"/>
      <c r="D30" s="41" t="s">
        <v>178</v>
      </c>
      <c r="E30" s="42" t="s">
        <v>91</v>
      </c>
      <c r="F30" s="42" t="s">
        <v>112</v>
      </c>
      <c r="G30" s="42" t="s">
        <v>132</v>
      </c>
      <c r="H30" s="43">
        <v>1</v>
      </c>
      <c r="I30" s="44">
        <v>16</v>
      </c>
      <c r="J30" s="45">
        <f t="shared" si="1"/>
        <v>30</v>
      </c>
      <c r="K30" s="46">
        <v>1</v>
      </c>
      <c r="L30" s="47">
        <v>29</v>
      </c>
      <c r="M30" s="48">
        <f t="shared" si="2"/>
        <v>17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47</v>
      </c>
      <c r="AG30" s="64">
        <f t="shared" si="16"/>
        <v>20</v>
      </c>
      <c r="AH30" s="39">
        <f t="shared" si="17"/>
        <v>47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45</v>
      </c>
      <c r="C31" s="40"/>
      <c r="D31" s="41" t="s">
        <v>185</v>
      </c>
      <c r="E31" s="42" t="s">
        <v>91</v>
      </c>
      <c r="F31" s="42" t="s">
        <v>98</v>
      </c>
      <c r="G31" s="42" t="s">
        <v>132</v>
      </c>
      <c r="H31" s="43">
        <v>1</v>
      </c>
      <c r="I31" s="44">
        <v>23</v>
      </c>
      <c r="J31" s="45">
        <f t="shared" si="1"/>
        <v>23</v>
      </c>
      <c r="K31" s="46">
        <v>1</v>
      </c>
      <c r="L31" s="47">
        <v>24</v>
      </c>
      <c r="M31" s="48">
        <f t="shared" si="2"/>
        <v>22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45</v>
      </c>
      <c r="AG31" s="64">
        <f t="shared" si="16"/>
        <v>21</v>
      </c>
      <c r="AH31" s="39">
        <f t="shared" si="17"/>
        <v>45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44</v>
      </c>
      <c r="C32" s="40"/>
      <c r="D32" s="41" t="s">
        <v>311</v>
      </c>
      <c r="E32" s="42" t="s">
        <v>91</v>
      </c>
      <c r="F32" s="42" t="s">
        <v>121</v>
      </c>
      <c r="G32" s="42" t="s">
        <v>132</v>
      </c>
      <c r="H32" s="43"/>
      <c r="I32" s="44" t="s">
        <v>0</v>
      </c>
      <c r="J32" s="45">
        <f t="shared" si="1"/>
        <v>0</v>
      </c>
      <c r="K32" s="46">
        <v>1</v>
      </c>
      <c r="L32" s="47">
        <v>4</v>
      </c>
      <c r="M32" s="48">
        <f t="shared" si="2"/>
        <v>44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44</v>
      </c>
      <c r="AG32" s="64">
        <f t="shared" si="16"/>
        <v>22</v>
      </c>
      <c r="AH32" s="39">
        <f t="shared" si="17"/>
        <v>44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40</v>
      </c>
      <c r="C33" s="40"/>
      <c r="D33" s="41" t="s">
        <v>186</v>
      </c>
      <c r="E33" s="42" t="s">
        <v>91</v>
      </c>
      <c r="F33" s="42" t="s">
        <v>104</v>
      </c>
      <c r="G33" s="42" t="s">
        <v>132</v>
      </c>
      <c r="H33" s="43">
        <v>1</v>
      </c>
      <c r="I33" s="44">
        <v>24</v>
      </c>
      <c r="J33" s="45">
        <f t="shared" si="1"/>
        <v>22</v>
      </c>
      <c r="K33" s="46">
        <v>1</v>
      </c>
      <c r="L33" s="47">
        <v>28</v>
      </c>
      <c r="M33" s="48">
        <f t="shared" si="2"/>
        <v>18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40</v>
      </c>
      <c r="AG33" s="64">
        <f t="shared" si="16"/>
        <v>23</v>
      </c>
      <c r="AH33" s="39">
        <f t="shared" si="17"/>
        <v>40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39</v>
      </c>
      <c r="C34" s="40"/>
      <c r="D34" s="41" t="s">
        <v>188</v>
      </c>
      <c r="E34" s="42" t="s">
        <v>91</v>
      </c>
      <c r="F34" s="42" t="s">
        <v>93</v>
      </c>
      <c r="G34" s="42" t="s">
        <v>131</v>
      </c>
      <c r="H34" s="43">
        <v>1</v>
      </c>
      <c r="I34" s="44">
        <v>26</v>
      </c>
      <c r="J34" s="45">
        <f t="shared" si="1"/>
        <v>20</v>
      </c>
      <c r="K34" s="46">
        <v>1</v>
      </c>
      <c r="L34" s="47">
        <v>27</v>
      </c>
      <c r="M34" s="48">
        <f t="shared" si="2"/>
        <v>19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39</v>
      </c>
      <c r="AG34" s="64">
        <f t="shared" si="16"/>
        <v>24</v>
      </c>
      <c r="AH34" s="39">
        <f t="shared" si="17"/>
        <v>39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37</v>
      </c>
      <c r="C35" s="40"/>
      <c r="D35" s="41" t="s">
        <v>187</v>
      </c>
      <c r="E35" s="42" t="s">
        <v>91</v>
      </c>
      <c r="F35" s="42" t="s">
        <v>17</v>
      </c>
      <c r="G35" s="42" t="s">
        <v>132</v>
      </c>
      <c r="H35" s="43">
        <v>1</v>
      </c>
      <c r="I35" s="44">
        <v>25</v>
      </c>
      <c r="J35" s="45">
        <f t="shared" si="1"/>
        <v>21</v>
      </c>
      <c r="K35" s="46">
        <v>1</v>
      </c>
      <c r="L35" s="47">
        <v>30</v>
      </c>
      <c r="M35" s="48">
        <f t="shared" si="2"/>
        <v>16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37</v>
      </c>
      <c r="AG35" s="64">
        <f t="shared" si="16"/>
        <v>25</v>
      </c>
      <c r="AH35" s="39">
        <f t="shared" si="17"/>
        <v>37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35</v>
      </c>
      <c r="C36" s="40"/>
      <c r="D36" s="41" t="s">
        <v>306</v>
      </c>
      <c r="E36" s="42" t="s">
        <v>91</v>
      </c>
      <c r="F36" s="42" t="s">
        <v>107</v>
      </c>
      <c r="G36" s="42" t="s">
        <v>132</v>
      </c>
      <c r="H36" s="43"/>
      <c r="I36" s="44" t="s">
        <v>0</v>
      </c>
      <c r="J36" s="45">
        <f t="shared" si="1"/>
        <v>0</v>
      </c>
      <c r="K36" s="46">
        <v>1</v>
      </c>
      <c r="L36" s="47">
        <v>11</v>
      </c>
      <c r="M36" s="48">
        <f t="shared" si="2"/>
        <v>35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35</v>
      </c>
      <c r="AG36" s="64">
        <f t="shared" si="16"/>
        <v>26</v>
      </c>
      <c r="AH36" s="39">
        <f t="shared" si="17"/>
        <v>35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33</v>
      </c>
      <c r="C37" s="40"/>
      <c r="D37" s="41" t="s">
        <v>189</v>
      </c>
      <c r="E37" s="42" t="s">
        <v>91</v>
      </c>
      <c r="F37" s="42" t="s">
        <v>104</v>
      </c>
      <c r="G37" s="42" t="s">
        <v>132</v>
      </c>
      <c r="H37" s="43">
        <v>1</v>
      </c>
      <c r="I37" s="44">
        <v>27</v>
      </c>
      <c r="J37" s="45">
        <f t="shared" si="1"/>
        <v>19</v>
      </c>
      <c r="K37" s="46">
        <v>1</v>
      </c>
      <c r="L37" s="47">
        <v>32</v>
      </c>
      <c r="M37" s="48">
        <f t="shared" si="2"/>
        <v>14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33</v>
      </c>
      <c r="AG37" s="64">
        <f t="shared" si="16"/>
        <v>27</v>
      </c>
      <c r="AH37" s="39">
        <f t="shared" si="17"/>
        <v>33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30</v>
      </c>
      <c r="C38" s="40"/>
      <c r="D38" s="41" t="s">
        <v>191</v>
      </c>
      <c r="E38" s="42" t="s">
        <v>91</v>
      </c>
      <c r="F38" s="42" t="s">
        <v>93</v>
      </c>
      <c r="G38" s="42" t="s">
        <v>131</v>
      </c>
      <c r="H38" s="43">
        <v>1</v>
      </c>
      <c r="I38" s="44">
        <v>29</v>
      </c>
      <c r="J38" s="45">
        <f t="shared" si="1"/>
        <v>17</v>
      </c>
      <c r="K38" s="46">
        <v>1</v>
      </c>
      <c r="L38" s="47">
        <v>33</v>
      </c>
      <c r="M38" s="48">
        <f t="shared" si="2"/>
        <v>13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30</v>
      </c>
      <c r="AG38" s="64">
        <f t="shared" si="16"/>
        <v>28</v>
      </c>
      <c r="AH38" s="39">
        <f t="shared" si="17"/>
        <v>30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29</v>
      </c>
      <c r="C39" s="40"/>
      <c r="D39" s="41" t="s">
        <v>295</v>
      </c>
      <c r="E39" s="42" t="s">
        <v>91</v>
      </c>
      <c r="F39" s="42" t="s">
        <v>124</v>
      </c>
      <c r="G39" s="42" t="s">
        <v>132</v>
      </c>
      <c r="H39" s="43"/>
      <c r="I39" s="44" t="s">
        <v>0</v>
      </c>
      <c r="J39" s="45">
        <f t="shared" si="1"/>
        <v>0</v>
      </c>
      <c r="K39" s="46">
        <v>1</v>
      </c>
      <c r="L39" s="47">
        <v>17</v>
      </c>
      <c r="M39" s="48">
        <f t="shared" si="2"/>
        <v>29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29</v>
      </c>
      <c r="AG39" s="64">
        <f t="shared" si="16"/>
        <v>29</v>
      </c>
      <c r="AH39" s="39">
        <f t="shared" si="17"/>
        <v>29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29</v>
      </c>
      <c r="C40" s="40"/>
      <c r="D40" s="41" t="s">
        <v>179</v>
      </c>
      <c r="E40" s="42" t="s">
        <v>91</v>
      </c>
      <c r="F40" s="42" t="s">
        <v>113</v>
      </c>
      <c r="G40" s="42" t="s">
        <v>132</v>
      </c>
      <c r="H40" s="43">
        <v>1</v>
      </c>
      <c r="I40" s="44">
        <v>17</v>
      </c>
      <c r="J40" s="45">
        <f t="shared" si="1"/>
        <v>29</v>
      </c>
      <c r="K40" s="46"/>
      <c r="L40" s="47" t="str">
        <f>IF(SUMIF(AN$11:AN$97,$C40,AM$11:AM$97)=0," ",SUMIF(AN$11:AN$97,$C40,AM$11:AM$97))</f>
        <v xml:space="preserve"> </v>
      </c>
      <c r="M40" s="48">
        <f t="shared" si="2"/>
        <v>0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29</v>
      </c>
      <c r="AG40" s="64">
        <f t="shared" si="16"/>
        <v>30</v>
      </c>
      <c r="AH40" s="39">
        <f t="shared" si="17"/>
        <v>29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27</v>
      </c>
      <c r="C41" s="40"/>
      <c r="D41" s="41" t="s">
        <v>328</v>
      </c>
      <c r="E41" s="42" t="s">
        <v>91</v>
      </c>
      <c r="F41" s="42" t="s">
        <v>107</v>
      </c>
      <c r="G41" s="42" t="s">
        <v>132</v>
      </c>
      <c r="H41" s="43"/>
      <c r="I41" s="44" t="str">
        <f>IF(SUMIF(AK$11:AK$97,$C41,AJ$11:AJ$97)=0," ",SUMIF(AK$11:AK$97,$C41,AJ$11:AJ$97))</f>
        <v xml:space="preserve"> </v>
      </c>
      <c r="J41" s="45">
        <f t="shared" si="1"/>
        <v>0</v>
      </c>
      <c r="K41" s="46">
        <v>1</v>
      </c>
      <c r="L41" s="47">
        <v>19</v>
      </c>
      <c r="M41" s="48">
        <f t="shared" si="2"/>
        <v>27</v>
      </c>
      <c r="N41" s="49"/>
      <c r="O41" s="50" t="str">
        <f t="shared" si="3"/>
        <v xml:space="preserve"> </v>
      </c>
      <c r="P41" s="51">
        <f t="shared" si="4"/>
        <v>0</v>
      </c>
      <c r="Q41" s="52"/>
      <c r="R41" s="53" t="str">
        <f t="shared" si="5"/>
        <v xml:space="preserve"> </v>
      </c>
      <c r="S41" s="54">
        <f t="shared" si="6"/>
        <v>0</v>
      </c>
      <c r="T41" s="55"/>
      <c r="U41" s="56" t="str">
        <f t="shared" si="7"/>
        <v xml:space="preserve"> </v>
      </c>
      <c r="V41" s="57">
        <f t="shared" si="8"/>
        <v>0</v>
      </c>
      <c r="W41" s="58"/>
      <c r="X41" s="59" t="str">
        <f t="shared" si="9"/>
        <v xml:space="preserve"> </v>
      </c>
      <c r="Y41" s="60">
        <f t="shared" si="10"/>
        <v>0</v>
      </c>
      <c r="Z41" s="61"/>
      <c r="AA41" s="62" t="str">
        <f t="shared" si="11"/>
        <v xml:space="preserve"> </v>
      </c>
      <c r="AB41" s="63">
        <f t="shared" si="12"/>
        <v>0</v>
      </c>
      <c r="AC41" s="121"/>
      <c r="AD41" s="122" t="str">
        <f t="shared" si="13"/>
        <v xml:space="preserve"> </v>
      </c>
      <c r="AE41" s="123">
        <f t="shared" si="14"/>
        <v>0</v>
      </c>
      <c r="AF41" s="39">
        <f t="shared" si="15"/>
        <v>27</v>
      </c>
      <c r="AG41" s="64">
        <f t="shared" si="16"/>
        <v>31</v>
      </c>
      <c r="AH41" s="39">
        <f t="shared" si="17"/>
        <v>27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27</v>
      </c>
      <c r="C42" s="40"/>
      <c r="D42" s="147" t="s">
        <v>193</v>
      </c>
      <c r="E42" s="148" t="s">
        <v>101</v>
      </c>
      <c r="F42" s="148" t="s">
        <v>111</v>
      </c>
      <c r="G42" s="42" t="s">
        <v>132</v>
      </c>
      <c r="H42" s="43">
        <v>1</v>
      </c>
      <c r="I42" s="44">
        <v>31</v>
      </c>
      <c r="J42" s="45">
        <f t="shared" si="1"/>
        <v>15</v>
      </c>
      <c r="K42" s="46">
        <v>1</v>
      </c>
      <c r="L42" s="47">
        <v>34</v>
      </c>
      <c r="M42" s="48">
        <f t="shared" si="2"/>
        <v>12</v>
      </c>
      <c r="N42" s="49"/>
      <c r="O42" s="50" t="str">
        <f t="shared" si="3"/>
        <v xml:space="preserve"> </v>
      </c>
      <c r="P42" s="51">
        <f t="shared" si="4"/>
        <v>0</v>
      </c>
      <c r="Q42" s="52"/>
      <c r="R42" s="53" t="str">
        <f t="shared" si="5"/>
        <v xml:space="preserve"> </v>
      </c>
      <c r="S42" s="54">
        <f t="shared" si="6"/>
        <v>0</v>
      </c>
      <c r="T42" s="55"/>
      <c r="U42" s="56" t="str">
        <f t="shared" si="7"/>
        <v xml:space="preserve"> </v>
      </c>
      <c r="V42" s="57">
        <f t="shared" si="8"/>
        <v>0</v>
      </c>
      <c r="W42" s="58"/>
      <c r="X42" s="59" t="str">
        <f t="shared" si="9"/>
        <v xml:space="preserve"> </v>
      </c>
      <c r="Y42" s="60">
        <f t="shared" si="10"/>
        <v>0</v>
      </c>
      <c r="Z42" s="61"/>
      <c r="AA42" s="62" t="str">
        <f t="shared" si="11"/>
        <v xml:space="preserve"> </v>
      </c>
      <c r="AB42" s="63">
        <f t="shared" si="12"/>
        <v>0</v>
      </c>
      <c r="AC42" s="121"/>
      <c r="AD42" s="122" t="str">
        <f t="shared" si="13"/>
        <v xml:space="preserve"> </v>
      </c>
      <c r="AE42" s="123">
        <f t="shared" si="14"/>
        <v>0</v>
      </c>
      <c r="AF42" s="39">
        <f t="shared" si="15"/>
        <v>27</v>
      </c>
      <c r="AG42" s="64">
        <f t="shared" si="16"/>
        <v>32</v>
      </c>
      <c r="AH42" s="39">
        <f t="shared" si="17"/>
        <v>27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26</v>
      </c>
      <c r="C43" s="40"/>
      <c r="D43" s="41" t="s">
        <v>318</v>
      </c>
      <c r="E43" s="42" t="s">
        <v>91</v>
      </c>
      <c r="F43" s="42" t="s">
        <v>112</v>
      </c>
      <c r="G43" s="42" t="s">
        <v>132</v>
      </c>
      <c r="H43" s="43"/>
      <c r="I43" s="44" t="s">
        <v>0</v>
      </c>
      <c r="J43" s="45">
        <f t="shared" si="1"/>
        <v>0</v>
      </c>
      <c r="K43" s="46">
        <v>1</v>
      </c>
      <c r="L43" s="47">
        <v>20</v>
      </c>
      <c r="M43" s="48">
        <f t="shared" si="2"/>
        <v>26</v>
      </c>
      <c r="N43" s="49"/>
      <c r="O43" s="50" t="str">
        <f t="shared" si="3"/>
        <v xml:space="preserve"> </v>
      </c>
      <c r="P43" s="51">
        <f t="shared" si="4"/>
        <v>0</v>
      </c>
      <c r="Q43" s="52"/>
      <c r="R43" s="53" t="str">
        <f t="shared" si="5"/>
        <v xml:space="preserve"> </v>
      </c>
      <c r="S43" s="54">
        <f t="shared" si="6"/>
        <v>0</v>
      </c>
      <c r="T43" s="55"/>
      <c r="U43" s="56" t="str">
        <f t="shared" si="7"/>
        <v xml:space="preserve"> </v>
      </c>
      <c r="V43" s="57">
        <f t="shared" si="8"/>
        <v>0</v>
      </c>
      <c r="W43" s="58"/>
      <c r="X43" s="59" t="str">
        <f t="shared" si="9"/>
        <v xml:space="preserve"> </v>
      </c>
      <c r="Y43" s="60">
        <f t="shared" si="10"/>
        <v>0</v>
      </c>
      <c r="Z43" s="61"/>
      <c r="AA43" s="62" t="str">
        <f t="shared" si="11"/>
        <v xml:space="preserve"> </v>
      </c>
      <c r="AB43" s="63">
        <f t="shared" si="12"/>
        <v>0</v>
      </c>
      <c r="AC43" s="121"/>
      <c r="AD43" s="122" t="str">
        <f t="shared" si="13"/>
        <v xml:space="preserve"> </v>
      </c>
      <c r="AE43" s="123">
        <f t="shared" si="14"/>
        <v>0</v>
      </c>
      <c r="AF43" s="39">
        <f t="shared" si="15"/>
        <v>26</v>
      </c>
      <c r="AG43" s="64">
        <f t="shared" si="16"/>
        <v>33</v>
      </c>
      <c r="AH43" s="39">
        <f t="shared" si="17"/>
        <v>26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25</v>
      </c>
      <c r="C44" s="40"/>
      <c r="D44" s="147" t="s">
        <v>194</v>
      </c>
      <c r="E44" s="148" t="s">
        <v>101</v>
      </c>
      <c r="F44" s="148" t="s">
        <v>98</v>
      </c>
      <c r="G44" s="42" t="s">
        <v>132</v>
      </c>
      <c r="H44" s="43">
        <v>1</v>
      </c>
      <c r="I44" s="44">
        <v>32</v>
      </c>
      <c r="J44" s="45">
        <f t="shared" si="1"/>
        <v>14</v>
      </c>
      <c r="K44" s="46">
        <v>1</v>
      </c>
      <c r="L44" s="47">
        <v>35</v>
      </c>
      <c r="M44" s="48">
        <f t="shared" si="2"/>
        <v>11</v>
      </c>
      <c r="N44" s="49"/>
      <c r="O44" s="50" t="str">
        <f t="shared" si="3"/>
        <v xml:space="preserve"> </v>
      </c>
      <c r="P44" s="51">
        <f t="shared" si="4"/>
        <v>0</v>
      </c>
      <c r="Q44" s="52"/>
      <c r="R44" s="53" t="str">
        <f t="shared" si="5"/>
        <v xml:space="preserve"> </v>
      </c>
      <c r="S44" s="54">
        <f t="shared" si="6"/>
        <v>0</v>
      </c>
      <c r="T44" s="55"/>
      <c r="U44" s="56" t="str">
        <f t="shared" si="7"/>
        <v xml:space="preserve"> </v>
      </c>
      <c r="V44" s="57">
        <f t="shared" si="8"/>
        <v>0</v>
      </c>
      <c r="W44" s="58"/>
      <c r="X44" s="59" t="str">
        <f t="shared" si="9"/>
        <v xml:space="preserve"> </v>
      </c>
      <c r="Y44" s="60">
        <f t="shared" si="10"/>
        <v>0</v>
      </c>
      <c r="Z44" s="61"/>
      <c r="AA44" s="62" t="str">
        <f t="shared" si="11"/>
        <v xml:space="preserve"> </v>
      </c>
      <c r="AB44" s="63">
        <f t="shared" si="12"/>
        <v>0</v>
      </c>
      <c r="AC44" s="121"/>
      <c r="AD44" s="122" t="str">
        <f t="shared" si="13"/>
        <v xml:space="preserve"> </v>
      </c>
      <c r="AE44" s="123">
        <f t="shared" si="14"/>
        <v>0</v>
      </c>
      <c r="AF44" s="39">
        <f t="shared" si="15"/>
        <v>25</v>
      </c>
      <c r="AG44" s="64">
        <f t="shared" si="16"/>
        <v>34</v>
      </c>
      <c r="AH44" s="39">
        <f t="shared" si="17"/>
        <v>25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24</v>
      </c>
      <c r="C45" s="40"/>
      <c r="D45" s="41" t="s">
        <v>184</v>
      </c>
      <c r="E45" s="42" t="s">
        <v>91</v>
      </c>
      <c r="F45" s="42" t="s">
        <v>103</v>
      </c>
      <c r="G45" s="42" t="s">
        <v>132</v>
      </c>
      <c r="H45" s="43">
        <v>1</v>
      </c>
      <c r="I45" s="44">
        <v>22</v>
      </c>
      <c r="J45" s="45">
        <f t="shared" si="1"/>
        <v>24</v>
      </c>
      <c r="K45" s="46"/>
      <c r="L45" s="47" t="str">
        <f>IF(SUMIF(AN$11:AN$97,$C45,AM$11:AM$97)=0," ",SUMIF(AN$11:AN$97,$C45,AM$11:AM$97))</f>
        <v xml:space="preserve"> </v>
      </c>
      <c r="M45" s="48">
        <f t="shared" si="2"/>
        <v>0</v>
      </c>
      <c r="N45" s="49"/>
      <c r="O45" s="50" t="str">
        <f t="shared" si="3"/>
        <v xml:space="preserve"> </v>
      </c>
      <c r="P45" s="51">
        <f t="shared" si="4"/>
        <v>0</v>
      </c>
      <c r="Q45" s="52"/>
      <c r="R45" s="53" t="str">
        <f t="shared" si="5"/>
        <v xml:space="preserve"> </v>
      </c>
      <c r="S45" s="54">
        <f t="shared" si="6"/>
        <v>0</v>
      </c>
      <c r="T45" s="55"/>
      <c r="U45" s="56" t="str">
        <f t="shared" si="7"/>
        <v xml:space="preserve"> </v>
      </c>
      <c r="V45" s="57">
        <f t="shared" si="8"/>
        <v>0</v>
      </c>
      <c r="W45" s="58"/>
      <c r="X45" s="59" t="str">
        <f t="shared" si="9"/>
        <v xml:space="preserve"> </v>
      </c>
      <c r="Y45" s="60">
        <f t="shared" si="10"/>
        <v>0</v>
      </c>
      <c r="Z45" s="61"/>
      <c r="AA45" s="62" t="str">
        <f t="shared" si="11"/>
        <v xml:space="preserve"> </v>
      </c>
      <c r="AB45" s="63">
        <f t="shared" si="12"/>
        <v>0</v>
      </c>
      <c r="AC45" s="121"/>
      <c r="AD45" s="122" t="str">
        <f t="shared" si="13"/>
        <v xml:space="preserve"> </v>
      </c>
      <c r="AE45" s="123">
        <f t="shared" si="14"/>
        <v>0</v>
      </c>
      <c r="AF45" s="39">
        <f t="shared" si="15"/>
        <v>24</v>
      </c>
      <c r="AG45" s="64">
        <f t="shared" si="16"/>
        <v>35</v>
      </c>
      <c r="AH45" s="39">
        <f t="shared" si="17"/>
        <v>24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20</v>
      </c>
      <c r="C46" s="40"/>
      <c r="D46" s="41" t="s">
        <v>317</v>
      </c>
      <c r="E46" s="42" t="s">
        <v>91</v>
      </c>
      <c r="F46" s="42" t="s">
        <v>108</v>
      </c>
      <c r="G46" s="42" t="s">
        <v>132</v>
      </c>
      <c r="H46" s="43"/>
      <c r="I46" s="44" t="s">
        <v>0</v>
      </c>
      <c r="J46" s="45">
        <f t="shared" si="1"/>
        <v>0</v>
      </c>
      <c r="K46" s="46">
        <v>1</v>
      </c>
      <c r="L46" s="47">
        <v>26</v>
      </c>
      <c r="M46" s="48">
        <f t="shared" si="2"/>
        <v>20</v>
      </c>
      <c r="N46" s="49"/>
      <c r="O46" s="50" t="str">
        <f t="shared" si="3"/>
        <v xml:space="preserve"> </v>
      </c>
      <c r="P46" s="51">
        <f t="shared" si="4"/>
        <v>0</v>
      </c>
      <c r="Q46" s="52"/>
      <c r="R46" s="53" t="str">
        <f t="shared" si="5"/>
        <v xml:space="preserve"> </v>
      </c>
      <c r="S46" s="54">
        <f t="shared" si="6"/>
        <v>0</v>
      </c>
      <c r="T46" s="55"/>
      <c r="U46" s="56" t="str">
        <f t="shared" si="7"/>
        <v xml:space="preserve"> </v>
      </c>
      <c r="V46" s="57">
        <f t="shared" si="8"/>
        <v>0</v>
      </c>
      <c r="W46" s="58"/>
      <c r="X46" s="59" t="str">
        <f t="shared" si="9"/>
        <v xml:space="preserve"> </v>
      </c>
      <c r="Y46" s="60">
        <f t="shared" si="10"/>
        <v>0</v>
      </c>
      <c r="Z46" s="61"/>
      <c r="AA46" s="62" t="str">
        <f t="shared" si="11"/>
        <v xml:space="preserve"> </v>
      </c>
      <c r="AB46" s="63">
        <f t="shared" si="12"/>
        <v>0</v>
      </c>
      <c r="AC46" s="121"/>
      <c r="AD46" s="122" t="str">
        <f t="shared" si="13"/>
        <v xml:space="preserve"> </v>
      </c>
      <c r="AE46" s="123">
        <f t="shared" si="14"/>
        <v>0</v>
      </c>
      <c r="AF46" s="39">
        <f t="shared" si="15"/>
        <v>20</v>
      </c>
      <c r="AG46" s="64">
        <f t="shared" si="16"/>
        <v>36</v>
      </c>
      <c r="AH46" s="39">
        <f t="shared" si="17"/>
        <v>20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18</v>
      </c>
      <c r="C47" s="40"/>
      <c r="D47" s="41" t="s">
        <v>190</v>
      </c>
      <c r="E47" s="42" t="s">
        <v>91</v>
      </c>
      <c r="F47" s="42" t="s">
        <v>98</v>
      </c>
      <c r="G47" s="42" t="s">
        <v>132</v>
      </c>
      <c r="H47" s="43">
        <v>1</v>
      </c>
      <c r="I47" s="44">
        <v>28</v>
      </c>
      <c r="J47" s="45">
        <f t="shared" si="1"/>
        <v>18</v>
      </c>
      <c r="K47" s="46">
        <v>1</v>
      </c>
      <c r="L47" s="47" t="str">
        <f>IF(SUMIF(AN$11:AN$97,$C47,AM$11:AM$97)=0," ",SUMIF(AN$11:AN$97,$C47,AM$11:AM$97))</f>
        <v xml:space="preserve"> </v>
      </c>
      <c r="M47" s="48">
        <f t="shared" si="2"/>
        <v>0</v>
      </c>
      <c r="N47" s="49"/>
      <c r="O47" s="50" t="str">
        <f t="shared" si="3"/>
        <v xml:space="preserve"> </v>
      </c>
      <c r="P47" s="51">
        <f t="shared" si="4"/>
        <v>0</v>
      </c>
      <c r="Q47" s="52"/>
      <c r="R47" s="53" t="str">
        <f t="shared" si="5"/>
        <v xml:space="preserve"> </v>
      </c>
      <c r="S47" s="54">
        <f t="shared" si="6"/>
        <v>0</v>
      </c>
      <c r="T47" s="55"/>
      <c r="U47" s="56" t="str">
        <f t="shared" si="7"/>
        <v xml:space="preserve"> </v>
      </c>
      <c r="V47" s="57">
        <f t="shared" si="8"/>
        <v>0</v>
      </c>
      <c r="W47" s="58"/>
      <c r="X47" s="59" t="str">
        <f t="shared" si="9"/>
        <v xml:space="preserve"> </v>
      </c>
      <c r="Y47" s="60">
        <f t="shared" si="10"/>
        <v>0</v>
      </c>
      <c r="Z47" s="61"/>
      <c r="AA47" s="62" t="str">
        <f t="shared" si="11"/>
        <v xml:space="preserve"> </v>
      </c>
      <c r="AB47" s="63">
        <f t="shared" si="12"/>
        <v>0</v>
      </c>
      <c r="AC47" s="121"/>
      <c r="AD47" s="122" t="str">
        <f t="shared" si="13"/>
        <v xml:space="preserve"> </v>
      </c>
      <c r="AE47" s="123">
        <f t="shared" si="14"/>
        <v>0</v>
      </c>
      <c r="AF47" s="39">
        <f t="shared" si="15"/>
        <v>18</v>
      </c>
      <c r="AG47" s="64">
        <f t="shared" si="16"/>
        <v>37</v>
      </c>
      <c r="AH47" s="39">
        <f t="shared" si="17"/>
        <v>18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16</v>
      </c>
      <c r="C48" s="40"/>
      <c r="D48" s="147" t="s">
        <v>192</v>
      </c>
      <c r="E48" s="148" t="s">
        <v>101</v>
      </c>
      <c r="F48" s="148" t="s">
        <v>116</v>
      </c>
      <c r="G48" s="42" t="s">
        <v>132</v>
      </c>
      <c r="H48" s="43">
        <v>1</v>
      </c>
      <c r="I48" s="44">
        <v>30</v>
      </c>
      <c r="J48" s="45">
        <f t="shared" si="1"/>
        <v>16</v>
      </c>
      <c r="K48" s="46"/>
      <c r="L48" s="47" t="str">
        <f>IF(SUMIF(AN$11:AN$97,$C48,AM$11:AM$97)=0," ",SUMIF(AN$11:AN$97,$C48,AM$11:AM$97))</f>
        <v xml:space="preserve"> </v>
      </c>
      <c r="M48" s="48">
        <f t="shared" si="2"/>
        <v>0</v>
      </c>
      <c r="N48" s="49"/>
      <c r="O48" s="50" t="str">
        <f t="shared" si="3"/>
        <v xml:space="preserve"> </v>
      </c>
      <c r="P48" s="51">
        <f t="shared" si="4"/>
        <v>0</v>
      </c>
      <c r="Q48" s="52"/>
      <c r="R48" s="53" t="str">
        <f t="shared" si="5"/>
        <v xml:space="preserve"> </v>
      </c>
      <c r="S48" s="54">
        <f t="shared" si="6"/>
        <v>0</v>
      </c>
      <c r="T48" s="55"/>
      <c r="U48" s="56" t="str">
        <f t="shared" si="7"/>
        <v xml:space="preserve"> </v>
      </c>
      <c r="V48" s="57">
        <f t="shared" si="8"/>
        <v>0</v>
      </c>
      <c r="W48" s="58"/>
      <c r="X48" s="59" t="str">
        <f t="shared" si="9"/>
        <v xml:space="preserve"> </v>
      </c>
      <c r="Y48" s="60">
        <f t="shared" si="10"/>
        <v>0</v>
      </c>
      <c r="Z48" s="61"/>
      <c r="AA48" s="62" t="str">
        <f t="shared" si="11"/>
        <v xml:space="preserve"> </v>
      </c>
      <c r="AB48" s="63">
        <f t="shared" si="12"/>
        <v>0</v>
      </c>
      <c r="AC48" s="121"/>
      <c r="AD48" s="122" t="str">
        <f t="shared" si="13"/>
        <v xml:space="preserve"> </v>
      </c>
      <c r="AE48" s="123">
        <f t="shared" si="14"/>
        <v>0</v>
      </c>
      <c r="AF48" s="39">
        <f t="shared" si="15"/>
        <v>16</v>
      </c>
      <c r="AG48" s="64">
        <f t="shared" si="16"/>
        <v>38</v>
      </c>
      <c r="AH48" s="39">
        <f t="shared" si="17"/>
        <v>16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15</v>
      </c>
      <c r="C49" s="40"/>
      <c r="D49" s="41" t="s">
        <v>298</v>
      </c>
      <c r="E49" s="42" t="s">
        <v>91</v>
      </c>
      <c r="F49" s="42" t="s">
        <v>98</v>
      </c>
      <c r="G49" s="42" t="s">
        <v>132</v>
      </c>
      <c r="H49" s="43"/>
      <c r="I49" s="44" t="s">
        <v>0</v>
      </c>
      <c r="J49" s="45">
        <f t="shared" si="1"/>
        <v>0</v>
      </c>
      <c r="K49" s="46">
        <v>1</v>
      </c>
      <c r="L49" s="47">
        <v>31</v>
      </c>
      <c r="M49" s="48">
        <f t="shared" si="2"/>
        <v>15</v>
      </c>
      <c r="N49" s="49"/>
      <c r="O49" s="50" t="str">
        <f t="shared" si="3"/>
        <v xml:space="preserve"> </v>
      </c>
      <c r="P49" s="51">
        <f t="shared" si="4"/>
        <v>0</v>
      </c>
      <c r="Q49" s="52"/>
      <c r="R49" s="53" t="str">
        <f t="shared" si="5"/>
        <v xml:space="preserve"> </v>
      </c>
      <c r="S49" s="54">
        <f t="shared" si="6"/>
        <v>0</v>
      </c>
      <c r="T49" s="55"/>
      <c r="U49" s="56" t="str">
        <f t="shared" si="7"/>
        <v xml:space="preserve"> </v>
      </c>
      <c r="V49" s="57">
        <f t="shared" si="8"/>
        <v>0</v>
      </c>
      <c r="W49" s="58"/>
      <c r="X49" s="59" t="str">
        <f t="shared" si="9"/>
        <v xml:space="preserve"> </v>
      </c>
      <c r="Y49" s="60">
        <f t="shared" si="10"/>
        <v>0</v>
      </c>
      <c r="Z49" s="61"/>
      <c r="AA49" s="62" t="str">
        <f t="shared" si="11"/>
        <v xml:space="preserve"> </v>
      </c>
      <c r="AB49" s="63">
        <f t="shared" si="12"/>
        <v>0</v>
      </c>
      <c r="AC49" s="121"/>
      <c r="AD49" s="122" t="str">
        <f t="shared" si="13"/>
        <v xml:space="preserve"> </v>
      </c>
      <c r="AE49" s="123">
        <f t="shared" si="14"/>
        <v>0</v>
      </c>
      <c r="AF49" s="39">
        <f t="shared" si="15"/>
        <v>15</v>
      </c>
      <c r="AG49" s="64">
        <f t="shared" si="16"/>
        <v>39</v>
      </c>
      <c r="AH49" s="39">
        <f t="shared" si="17"/>
        <v>15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13</v>
      </c>
      <c r="C50" s="40"/>
      <c r="D50" s="41" t="s">
        <v>195</v>
      </c>
      <c r="E50" s="42" t="s">
        <v>91</v>
      </c>
      <c r="F50" s="42" t="s">
        <v>116</v>
      </c>
      <c r="G50" s="42" t="s">
        <v>132</v>
      </c>
      <c r="H50" s="43">
        <v>1</v>
      </c>
      <c r="I50" s="44">
        <v>33</v>
      </c>
      <c r="J50" s="45">
        <f t="shared" si="1"/>
        <v>13</v>
      </c>
      <c r="K50" s="46"/>
      <c r="L50" s="47" t="str">
        <f>IF(SUMIF(AN$11:AN$97,$C50,AM$11:AM$97)=0," ",SUMIF(AN$11:AN$97,$C50,AM$11:AM$97))</f>
        <v xml:space="preserve"> </v>
      </c>
      <c r="M50" s="48">
        <f t="shared" si="2"/>
        <v>0</v>
      </c>
      <c r="N50" s="49"/>
      <c r="O50" s="50" t="str">
        <f t="shared" si="3"/>
        <v xml:space="preserve"> </v>
      </c>
      <c r="P50" s="51">
        <f t="shared" si="4"/>
        <v>0</v>
      </c>
      <c r="Q50" s="52"/>
      <c r="R50" s="53" t="str">
        <f t="shared" si="5"/>
        <v xml:space="preserve"> </v>
      </c>
      <c r="S50" s="54">
        <f t="shared" si="6"/>
        <v>0</v>
      </c>
      <c r="T50" s="55"/>
      <c r="U50" s="56" t="str">
        <f t="shared" si="7"/>
        <v xml:space="preserve"> </v>
      </c>
      <c r="V50" s="57">
        <f t="shared" si="8"/>
        <v>0</v>
      </c>
      <c r="W50" s="58"/>
      <c r="X50" s="59" t="str">
        <f t="shared" si="9"/>
        <v xml:space="preserve"> </v>
      </c>
      <c r="Y50" s="60">
        <f t="shared" si="10"/>
        <v>0</v>
      </c>
      <c r="Z50" s="61"/>
      <c r="AA50" s="62" t="str">
        <f t="shared" si="11"/>
        <v xml:space="preserve"> </v>
      </c>
      <c r="AB50" s="63">
        <f t="shared" si="12"/>
        <v>0</v>
      </c>
      <c r="AC50" s="121"/>
      <c r="AD50" s="122" t="str">
        <f t="shared" si="13"/>
        <v xml:space="preserve"> </v>
      </c>
      <c r="AE50" s="123">
        <f t="shared" si="14"/>
        <v>0</v>
      </c>
      <c r="AF50" s="39">
        <f t="shared" si="15"/>
        <v>13</v>
      </c>
      <c r="AG50" s="64">
        <f t="shared" si="16"/>
        <v>40</v>
      </c>
      <c r="AH50" s="39">
        <f t="shared" si="17"/>
        <v>13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10</v>
      </c>
      <c r="C51" s="40"/>
      <c r="D51" s="147" t="s">
        <v>325</v>
      </c>
      <c r="E51" s="148" t="s">
        <v>101</v>
      </c>
      <c r="F51" s="148" t="s">
        <v>125</v>
      </c>
      <c r="G51" s="148" t="s">
        <v>125</v>
      </c>
      <c r="H51" s="43"/>
      <c r="I51" s="44" t="str">
        <f>IF(SUMIF(AK$11:AK$97,$C51,AJ$11:AJ$97)=0," ",SUMIF(AK$11:AK$97,$C51,AJ$11:AJ$97))</f>
        <v xml:space="preserve"> </v>
      </c>
      <c r="J51" s="45">
        <f t="shared" si="1"/>
        <v>0</v>
      </c>
      <c r="K51" s="46">
        <v>1</v>
      </c>
      <c r="L51" s="47">
        <v>36</v>
      </c>
      <c r="M51" s="48">
        <f t="shared" si="2"/>
        <v>10</v>
      </c>
      <c r="N51" s="49"/>
      <c r="O51" s="50" t="str">
        <f t="shared" si="3"/>
        <v xml:space="preserve"> </v>
      </c>
      <c r="P51" s="51">
        <f t="shared" si="4"/>
        <v>0</v>
      </c>
      <c r="Q51" s="52"/>
      <c r="R51" s="53" t="str">
        <f t="shared" si="5"/>
        <v xml:space="preserve"> </v>
      </c>
      <c r="S51" s="54">
        <f t="shared" si="6"/>
        <v>0</v>
      </c>
      <c r="T51" s="55"/>
      <c r="U51" s="56" t="str">
        <f t="shared" si="7"/>
        <v xml:space="preserve"> </v>
      </c>
      <c r="V51" s="57">
        <f t="shared" si="8"/>
        <v>0</v>
      </c>
      <c r="W51" s="58"/>
      <c r="X51" s="59" t="str">
        <f t="shared" si="9"/>
        <v xml:space="preserve"> </v>
      </c>
      <c r="Y51" s="60">
        <f t="shared" si="10"/>
        <v>0</v>
      </c>
      <c r="Z51" s="61"/>
      <c r="AA51" s="62" t="str">
        <f t="shared" si="11"/>
        <v xml:space="preserve"> </v>
      </c>
      <c r="AB51" s="63">
        <f t="shared" si="12"/>
        <v>0</v>
      </c>
      <c r="AC51" s="121"/>
      <c r="AD51" s="122" t="str">
        <f t="shared" si="13"/>
        <v xml:space="preserve"> </v>
      </c>
      <c r="AE51" s="123">
        <f t="shared" si="14"/>
        <v>0</v>
      </c>
      <c r="AF51" s="39">
        <f t="shared" si="15"/>
        <v>10</v>
      </c>
      <c r="AG51" s="64">
        <f t="shared" si="16"/>
        <v>41</v>
      </c>
      <c r="AH51" s="39">
        <f t="shared" si="17"/>
        <v>10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9</v>
      </c>
      <c r="C52" s="40"/>
      <c r="D52" s="41" t="s">
        <v>196</v>
      </c>
      <c r="E52" s="42" t="s">
        <v>91</v>
      </c>
      <c r="F52" s="42" t="s">
        <v>93</v>
      </c>
      <c r="G52" s="42" t="s">
        <v>131</v>
      </c>
      <c r="H52" s="43">
        <v>1</v>
      </c>
      <c r="I52" s="44"/>
      <c r="J52" s="45">
        <v>0</v>
      </c>
      <c r="K52" s="46">
        <v>1</v>
      </c>
      <c r="L52" s="47">
        <v>37</v>
      </c>
      <c r="M52" s="48">
        <f t="shared" si="2"/>
        <v>9</v>
      </c>
      <c r="N52" s="49"/>
      <c r="O52" s="50" t="str">
        <f t="shared" si="3"/>
        <v xml:space="preserve"> </v>
      </c>
      <c r="P52" s="51">
        <f t="shared" si="4"/>
        <v>0</v>
      </c>
      <c r="Q52" s="52"/>
      <c r="R52" s="53" t="str">
        <f t="shared" si="5"/>
        <v xml:space="preserve"> </v>
      </c>
      <c r="S52" s="54">
        <f t="shared" si="6"/>
        <v>0</v>
      </c>
      <c r="T52" s="55"/>
      <c r="U52" s="56" t="str">
        <f t="shared" si="7"/>
        <v xml:space="preserve"> </v>
      </c>
      <c r="V52" s="57">
        <f t="shared" si="8"/>
        <v>0</v>
      </c>
      <c r="W52" s="58"/>
      <c r="X52" s="59" t="str">
        <f t="shared" si="9"/>
        <v xml:space="preserve"> </v>
      </c>
      <c r="Y52" s="60">
        <f t="shared" si="10"/>
        <v>0</v>
      </c>
      <c r="Z52" s="61"/>
      <c r="AA52" s="62" t="str">
        <f t="shared" si="11"/>
        <v xml:space="preserve"> </v>
      </c>
      <c r="AB52" s="63">
        <f t="shared" si="12"/>
        <v>0</v>
      </c>
      <c r="AC52" s="121"/>
      <c r="AD52" s="122" t="str">
        <f t="shared" si="13"/>
        <v xml:space="preserve"> </v>
      </c>
      <c r="AE52" s="123">
        <f t="shared" si="14"/>
        <v>0</v>
      </c>
      <c r="AF52" s="39">
        <f t="shared" si="15"/>
        <v>9</v>
      </c>
      <c r="AG52" s="64">
        <f t="shared" si="16"/>
        <v>42</v>
      </c>
      <c r="AH52" s="39">
        <f t="shared" si="17"/>
        <v>9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8</v>
      </c>
      <c r="C53" s="40"/>
      <c r="D53" s="147" t="s">
        <v>199</v>
      </c>
      <c r="E53" s="148" t="s">
        <v>101</v>
      </c>
      <c r="F53" s="148" t="s">
        <v>117</v>
      </c>
      <c r="G53" s="42" t="s">
        <v>131</v>
      </c>
      <c r="H53" s="43">
        <v>1</v>
      </c>
      <c r="I53" s="44"/>
      <c r="J53" s="45">
        <v>0</v>
      </c>
      <c r="K53" s="46">
        <v>1</v>
      </c>
      <c r="L53" s="47">
        <v>38</v>
      </c>
      <c r="M53" s="48">
        <f t="shared" si="2"/>
        <v>8</v>
      </c>
      <c r="N53" s="49"/>
      <c r="O53" s="50" t="str">
        <f t="shared" si="3"/>
        <v xml:space="preserve"> </v>
      </c>
      <c r="P53" s="51">
        <f t="shared" si="4"/>
        <v>0</v>
      </c>
      <c r="Q53" s="52"/>
      <c r="R53" s="53" t="str">
        <f t="shared" si="5"/>
        <v xml:space="preserve"> </v>
      </c>
      <c r="S53" s="54">
        <f t="shared" si="6"/>
        <v>0</v>
      </c>
      <c r="T53" s="55"/>
      <c r="U53" s="56" t="str">
        <f t="shared" si="7"/>
        <v xml:space="preserve"> </v>
      </c>
      <c r="V53" s="57">
        <f t="shared" si="8"/>
        <v>0</v>
      </c>
      <c r="W53" s="58"/>
      <c r="X53" s="59" t="str">
        <f t="shared" si="9"/>
        <v xml:space="preserve"> </v>
      </c>
      <c r="Y53" s="60">
        <f t="shared" si="10"/>
        <v>0</v>
      </c>
      <c r="Z53" s="61"/>
      <c r="AA53" s="62" t="str">
        <f t="shared" si="11"/>
        <v xml:space="preserve"> </v>
      </c>
      <c r="AB53" s="63">
        <f t="shared" si="12"/>
        <v>0</v>
      </c>
      <c r="AC53" s="121"/>
      <c r="AD53" s="122" t="str">
        <f t="shared" si="13"/>
        <v xml:space="preserve"> </v>
      </c>
      <c r="AE53" s="123">
        <f t="shared" si="14"/>
        <v>0</v>
      </c>
      <c r="AF53" s="39">
        <f t="shared" si="15"/>
        <v>8</v>
      </c>
      <c r="AG53" s="64">
        <f t="shared" si="16"/>
        <v>43</v>
      </c>
      <c r="AH53" s="39">
        <f t="shared" si="17"/>
        <v>8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0</v>
      </c>
      <c r="C54" s="40"/>
      <c r="D54" s="41" t="s">
        <v>197</v>
      </c>
      <c r="E54" s="42" t="s">
        <v>91</v>
      </c>
      <c r="F54" s="42" t="s">
        <v>108</v>
      </c>
      <c r="G54" s="42" t="s">
        <v>132</v>
      </c>
      <c r="H54" s="43">
        <v>1</v>
      </c>
      <c r="I54" s="44"/>
      <c r="J54" s="45">
        <v>0</v>
      </c>
      <c r="K54" s="46">
        <v>1</v>
      </c>
      <c r="L54" s="47" t="str">
        <f>IF(SUMIF(AN$11:AN$97,$C54,AM$11:AM$97)=0," ",SUMIF(AN$11:AN$97,$C54,AM$11:AM$97))</f>
        <v xml:space="preserve"> </v>
      </c>
      <c r="M54" s="48">
        <f t="shared" si="2"/>
        <v>0</v>
      </c>
      <c r="N54" s="49"/>
      <c r="O54" s="50" t="str">
        <f t="shared" si="3"/>
        <v xml:space="preserve"> </v>
      </c>
      <c r="P54" s="51">
        <f t="shared" si="4"/>
        <v>0</v>
      </c>
      <c r="Q54" s="52"/>
      <c r="R54" s="53" t="str">
        <f t="shared" si="5"/>
        <v xml:space="preserve"> </v>
      </c>
      <c r="S54" s="54">
        <f t="shared" si="6"/>
        <v>0</v>
      </c>
      <c r="T54" s="55"/>
      <c r="U54" s="56" t="str">
        <f t="shared" si="7"/>
        <v xml:space="preserve"> </v>
      </c>
      <c r="V54" s="57">
        <f t="shared" si="8"/>
        <v>0</v>
      </c>
      <c r="W54" s="58"/>
      <c r="X54" s="59" t="str">
        <f t="shared" si="9"/>
        <v xml:space="preserve"> </v>
      </c>
      <c r="Y54" s="60">
        <f t="shared" si="10"/>
        <v>0</v>
      </c>
      <c r="Z54" s="61"/>
      <c r="AA54" s="62" t="str">
        <f t="shared" si="11"/>
        <v xml:space="preserve"> </v>
      </c>
      <c r="AB54" s="63">
        <f t="shared" si="12"/>
        <v>0</v>
      </c>
      <c r="AC54" s="121"/>
      <c r="AD54" s="122" t="str">
        <f t="shared" si="13"/>
        <v xml:space="preserve"> </v>
      </c>
      <c r="AE54" s="123">
        <f t="shared" si="14"/>
        <v>0</v>
      </c>
      <c r="AF54" s="39">
        <f t="shared" si="15"/>
        <v>0</v>
      </c>
      <c r="AG54" s="64">
        <f t="shared" si="16"/>
        <v>44</v>
      </c>
      <c r="AH54" s="39">
        <f t="shared" si="17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46</v>
      </c>
      <c r="B55" s="39">
        <f>AF55</f>
        <v>0</v>
      </c>
      <c r="C55" s="40"/>
      <c r="D55" s="147" t="s">
        <v>198</v>
      </c>
      <c r="E55" s="148" t="s">
        <v>101</v>
      </c>
      <c r="F55" s="148" t="s">
        <v>116</v>
      </c>
      <c r="G55" s="42" t="s">
        <v>132</v>
      </c>
      <c r="H55" s="43">
        <v>1</v>
      </c>
      <c r="I55" s="44"/>
      <c r="J55" s="45">
        <v>0</v>
      </c>
      <c r="K55" s="46"/>
      <c r="L55" s="47" t="str">
        <f>IF(SUMIF(AN$11:AN$97,$C55,AM$11:AM$97)=0," ",SUMIF(AN$11:AN$97,$C55,AM$11:AM$97))</f>
        <v xml:space="preserve"> </v>
      </c>
      <c r="M55" s="48">
        <f>IF(L55=" ",0,IF(L55=1,50,IF(L55=2,48,IF(L55=3,46,IF(L55=4,44,IF(L55=5,42,IF(AND(L55&gt;5,L55&lt;45),46-L55,2)))))))</f>
        <v>0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tr">
        <f>IF(SUMIF(AW$11:AW$97,$C55,AV$11:AV$97)=0," ",SUMIF(AW$11:AW$97,$C55,AV$11:AV$97))</f>
        <v xml:space="preserve"> 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0</v>
      </c>
      <c r="AG55" s="64">
        <f>A55</f>
        <v>46</v>
      </c>
      <c r="AH55" s="39">
        <f>AF55-MIN(J55,M55,P55,S55,V55,Y55,AB55,AE55)</f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45</v>
      </c>
      <c r="B56" s="39">
        <f>AF56</f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>IF(SUMIF(AK$11:AK$97,$C56,AJ$11:AJ$97)=0," ",SUMIF(AK$11:AK$97,$C56,AJ$11:AJ$97))</f>
        <v xml:space="preserve"> </v>
      </c>
      <c r="J56" s="45">
        <f>IF(I56=" ",0,IF(I56=1,50,IF(I56=2,48,IF(I56=3,46,IF(I56=4,44,IF(I56=5,42,IF(AND(I56&gt;5,I56&lt;45),46-I56,2)))))))</f>
        <v>0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tr">
        <f>IF(SUMIF(AW$11:AW$97,$C56,AV$11:AV$97)=0," ",SUMIF(AW$11:AW$97,$C56,AV$11:AV$97))</f>
        <v xml:space="preserve"> 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0</v>
      </c>
      <c r="AG56" s="64">
        <f>A56</f>
        <v>45</v>
      </c>
      <c r="AH56" s="39">
        <f>AF56-MIN(J56,M56,P56,S56,V56,Y56,AB56,AE56)</f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/>
      <c r="E57" s="42"/>
      <c r="F57" s="42"/>
      <c r="G57" s="42"/>
      <c r="H57" s="43"/>
      <c r="I57" s="44"/>
      <c r="J57" s="45">
        <v>0</v>
      </c>
      <c r="K57" s="46"/>
      <c r="L57" s="47" t="str">
        <f>IF(SUMIF(AN$11:AN$97,$C57,AM$11:AM$97)=0," ",SUMIF(AN$11:AN$97,$C57,AM$11:AM$97))</f>
        <v xml:space="preserve"> </v>
      </c>
      <c r="M57" s="48">
        <f t="shared" si="2"/>
        <v>0</v>
      </c>
      <c r="N57" s="49"/>
      <c r="O57" s="50" t="str">
        <f t="shared" si="3"/>
        <v xml:space="preserve"> </v>
      </c>
      <c r="P57" s="51">
        <f t="shared" si="4"/>
        <v>0</v>
      </c>
      <c r="Q57" s="52"/>
      <c r="R57" s="53" t="str">
        <f t="shared" si="5"/>
        <v xml:space="preserve"> </v>
      </c>
      <c r="S57" s="54">
        <f t="shared" si="6"/>
        <v>0</v>
      </c>
      <c r="T57" s="55"/>
      <c r="U57" s="56" t="str">
        <f t="shared" si="7"/>
        <v xml:space="preserve"> </v>
      </c>
      <c r="V57" s="57">
        <f t="shared" si="8"/>
        <v>0</v>
      </c>
      <c r="W57" s="58"/>
      <c r="X57" s="59" t="str">
        <f t="shared" si="9"/>
        <v xml:space="preserve"> </v>
      </c>
      <c r="Y57" s="60">
        <f t="shared" si="10"/>
        <v>0</v>
      </c>
      <c r="Z57" s="61"/>
      <c r="AA57" s="62" t="str">
        <f t="shared" si="11"/>
        <v xml:space="preserve"> </v>
      </c>
      <c r="AB57" s="63">
        <f t="shared" si="12"/>
        <v>0</v>
      </c>
      <c r="AC57" s="121"/>
      <c r="AD57" s="122" t="str">
        <f t="shared" si="13"/>
        <v xml:space="preserve"> </v>
      </c>
      <c r="AE57" s="123">
        <f t="shared" si="14"/>
        <v>0</v>
      </c>
      <c r="AF57" s="39">
        <f t="shared" si="15"/>
        <v>0</v>
      </c>
      <c r="AG57" s="64">
        <f t="shared" si="16"/>
        <v>47</v>
      </c>
      <c r="AH57" s="39">
        <f t="shared" si="17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ref="B58:B74" si="18">AF58</f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ref="I58:I74" si="19">IF(SUMIF(AK$11:AK$97,$C58,AJ$11:AJ$97)=0," ",SUMIF(AK$11:AK$97,$C58,AJ$11:AJ$97))</f>
        <v xml:space="preserve"> </v>
      </c>
      <c r="J58" s="45">
        <f t="shared" ref="J58:J75" si="20">IF(I58=" ",0,IF(I58=1,50,IF(I58=2,48,IF(I58=3,46,IF(I58=4,44,IF(I58=5,42,IF(AND(I58&gt;5,I58&lt;45),46-I58,2)))))))</f>
        <v>0</v>
      </c>
      <c r="K58" s="46"/>
      <c r="L58" s="47" t="str">
        <f t="shared" ref="L58:L74" si="21">IF(SUMIF(AN$11:AN$97,$C58,AM$11:AM$97)=0," ",SUMIF(AN$11:AN$97,$C58,AM$11:AM$97))</f>
        <v xml:space="preserve"> </v>
      </c>
      <c r="M58" s="48">
        <f t="shared" ref="M58:M75" si="22">IF(L58=" ",0,IF(L58=1,50,IF(L58=2,48,IF(L58=3,46,IF(L58=4,44,IF(L58=5,42,IF(AND(L58&gt;5,L58&lt;45),46-L58,2)))))))</f>
        <v>0</v>
      </c>
      <c r="N58" s="49"/>
      <c r="O58" s="50" t="str">
        <f t="shared" ref="O58:O74" si="23">IF(SUMIF(AQ$11:AQ$97,$C58,AP$11:AP$97)=0," ",SUMIF(AQ$11:AQ$97,$C58,AP$11:AP$97))</f>
        <v xml:space="preserve"> </v>
      </c>
      <c r="P58" s="51">
        <f t="shared" ref="P58:P75" si="24">IF(O58=" ",0,IF(O58=1,50,IF(O58=2,48,IF(O58=3,46,IF(O58=4,44,IF(O58=5,42,IF(AND(O58&gt;5,O58&lt;45),46-O58,2)))))))</f>
        <v>0</v>
      </c>
      <c r="Q58" s="52"/>
      <c r="R58" s="53" t="str">
        <f t="shared" ref="R58:R74" si="25">IF(SUMIF(AT$11:AT$97,$C58,AS$11:AS$97)=0," ",SUMIF(AT$11:AT$97,$C58,AS$11:AS$97))</f>
        <v xml:space="preserve"> </v>
      </c>
      <c r="S58" s="54">
        <f t="shared" ref="S58:S75" si="26">IF(R58=" ",0,IF(R58=1,50,IF(R58=2,48,IF(R58=3,46,IF(R58=4,44,IF(R58=5,42,IF(AND(R58&gt;5,R58&lt;45),46-R58,2)))))))</f>
        <v>0</v>
      </c>
      <c r="T58" s="55"/>
      <c r="U58" s="56" t="str">
        <f t="shared" ref="U58:U74" si="27">IF(SUMIF(AW$11:AW$97,$C58,AV$11:AV$97)=0," ",SUMIF(AW$11:AW$97,$C58,AV$11:AV$97))</f>
        <v xml:space="preserve"> </v>
      </c>
      <c r="V58" s="57">
        <f t="shared" ref="V58:V75" si="28">IF(U58=" ",0,IF(U58=1,50,IF(U58=2,48,IF(U58=3,46,IF(U58=4,44,IF(U58=5,42,IF(AND(U58&gt;5,U58&lt;45),46-U58,2)))))))</f>
        <v>0</v>
      </c>
      <c r="W58" s="58"/>
      <c r="X58" s="59" t="str">
        <f t="shared" ref="X58:X74" si="29">IF(SUMIF(AZ$11:AZ$97,$C58,AY$11:AY$97)=0," ",SUMIF(AZ$11:AZ$97,$C58,AY$11:AY$97))</f>
        <v xml:space="preserve"> </v>
      </c>
      <c r="Y58" s="60">
        <f t="shared" ref="Y58:Y75" si="30">IF(X58=" ",0,IF(X58=1,50,IF(X58=2,48,IF(X58=3,46,IF(X58=4,44,IF(X58=5,42,IF(AND(X58&gt;5,X58&lt;45),46-X58,2)))))))</f>
        <v>0</v>
      </c>
      <c r="Z58" s="61"/>
      <c r="AA58" s="62" t="str">
        <f t="shared" ref="AA58:AA74" si="31">IF(SUMIF(BC$11:BC$97,$C58,BB$11:BB$97)=0," ",SUMIF(BC$11:BC$97,$C58,BB$11:BB$97))</f>
        <v xml:space="preserve"> </v>
      </c>
      <c r="AB58" s="63">
        <f t="shared" ref="AB58:AB75" si="32">IF(AA58=" ",0,IF(AA58=1,50,IF(AA58=2,48,IF(AA58=3,46,IF(AA58=4,44,IF(AA58=5,42,IF(AND(AA58&gt;5,AA58&lt;45),46-AA58,2)))))))</f>
        <v>0</v>
      </c>
      <c r="AC58" s="121"/>
      <c r="AD58" s="122" t="str">
        <f t="shared" ref="AD58:AD74" si="33">IF(SUMIF(BF$11:BF$97,$C58,BE$11:BE$97)=0," ",SUMIF(BF$11:BF$97,$C58,BE$11:BE$97))</f>
        <v xml:space="preserve"> </v>
      </c>
      <c r="AE58" s="123">
        <f t="shared" ref="AE58:AE75" si="34">IF(AD58=" ",0,IF(AD58=1,50,IF(AD58=2,48,IF(AD58=3,46,IF(AD58=4,44,IF(AD58=5,42,IF(AND(AD58&gt;5,AD58&lt;45),46-AD58,2)))))))</f>
        <v>0</v>
      </c>
      <c r="AF58" s="39">
        <f t="shared" ref="AF58:AF74" si="35">J58+M58+P58+S58+V58+Y58+AB58+AE58</f>
        <v>0</v>
      </c>
      <c r="AG58" s="64">
        <f t="shared" ref="AG58:AG74" si="36">A58</f>
        <v>48</v>
      </c>
      <c r="AH58" s="39">
        <f t="shared" ref="AH58:AH74" si="37">AF58-MIN(J58,M58,P58,S58,V58,Y58,AB58,AE58)</f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25"/>
        <v xml:space="preserve"> </v>
      </c>
      <c r="S59" s="54">
        <f t="shared" si="26"/>
        <v>0</v>
      </c>
      <c r="T59" s="55"/>
      <c r="U59" s="56" t="str">
        <f t="shared" si="27"/>
        <v xml:space="preserve"> </v>
      </c>
      <c r="V59" s="57">
        <f t="shared" si="28"/>
        <v>0</v>
      </c>
      <c r="W59" s="58"/>
      <c r="X59" s="59" t="str">
        <f t="shared" si="29"/>
        <v xml:space="preserve"> </v>
      </c>
      <c r="Y59" s="60">
        <f t="shared" si="30"/>
        <v>0</v>
      </c>
      <c r="Z59" s="61"/>
      <c r="AA59" s="62" t="str">
        <f t="shared" si="31"/>
        <v xml:space="preserve"> </v>
      </c>
      <c r="AB59" s="63">
        <f t="shared" si="32"/>
        <v>0</v>
      </c>
      <c r="AC59" s="121"/>
      <c r="AD59" s="122" t="str">
        <f t="shared" si="33"/>
        <v xml:space="preserve"> </v>
      </c>
      <c r="AE59" s="123">
        <f t="shared" si="34"/>
        <v>0</v>
      </c>
      <c r="AF59" s="39">
        <f t="shared" si="35"/>
        <v>0</v>
      </c>
      <c r="AG59" s="64">
        <f t="shared" si="36"/>
        <v>49</v>
      </c>
      <c r="AH59" s="39">
        <f t="shared" si="37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25"/>
        <v xml:space="preserve"> </v>
      </c>
      <c r="S60" s="54">
        <f t="shared" si="26"/>
        <v>0</v>
      </c>
      <c r="T60" s="55"/>
      <c r="U60" s="56" t="str">
        <f t="shared" si="27"/>
        <v xml:space="preserve"> </v>
      </c>
      <c r="V60" s="57">
        <f t="shared" si="28"/>
        <v>0</v>
      </c>
      <c r="W60" s="58"/>
      <c r="X60" s="59" t="str">
        <f t="shared" si="29"/>
        <v xml:space="preserve"> </v>
      </c>
      <c r="Y60" s="60">
        <f t="shared" si="30"/>
        <v>0</v>
      </c>
      <c r="Z60" s="61"/>
      <c r="AA60" s="62" t="str">
        <f t="shared" si="31"/>
        <v xml:space="preserve"> </v>
      </c>
      <c r="AB60" s="63">
        <f t="shared" si="32"/>
        <v>0</v>
      </c>
      <c r="AC60" s="121"/>
      <c r="AD60" s="122" t="str">
        <f t="shared" si="33"/>
        <v xml:space="preserve"> </v>
      </c>
      <c r="AE60" s="123">
        <f t="shared" si="34"/>
        <v>0</v>
      </c>
      <c r="AF60" s="39">
        <f t="shared" si="35"/>
        <v>0</v>
      </c>
      <c r="AG60" s="64">
        <f t="shared" si="36"/>
        <v>50</v>
      </c>
      <c r="AH60" s="39">
        <f t="shared" si="37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25"/>
        <v xml:space="preserve"> </v>
      </c>
      <c r="S61" s="54">
        <f t="shared" si="26"/>
        <v>0</v>
      </c>
      <c r="T61" s="55"/>
      <c r="U61" s="56" t="str">
        <f t="shared" si="27"/>
        <v xml:space="preserve"> </v>
      </c>
      <c r="V61" s="57">
        <f t="shared" si="28"/>
        <v>0</v>
      </c>
      <c r="W61" s="58"/>
      <c r="X61" s="59" t="str">
        <f t="shared" si="29"/>
        <v xml:space="preserve"> </v>
      </c>
      <c r="Y61" s="60">
        <f t="shared" si="30"/>
        <v>0</v>
      </c>
      <c r="Z61" s="61"/>
      <c r="AA61" s="62" t="str">
        <f t="shared" si="31"/>
        <v xml:space="preserve"> </v>
      </c>
      <c r="AB61" s="63">
        <f t="shared" si="32"/>
        <v>0</v>
      </c>
      <c r="AC61" s="121"/>
      <c r="AD61" s="122" t="str">
        <f t="shared" si="33"/>
        <v xml:space="preserve"> </v>
      </c>
      <c r="AE61" s="123">
        <f t="shared" si="34"/>
        <v>0</v>
      </c>
      <c r="AF61" s="39">
        <f t="shared" si="35"/>
        <v>0</v>
      </c>
      <c r="AG61" s="64">
        <f t="shared" si="36"/>
        <v>51</v>
      </c>
      <c r="AH61" s="39">
        <f t="shared" si="37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25"/>
        <v xml:space="preserve"> </v>
      </c>
      <c r="S62" s="54">
        <f t="shared" si="26"/>
        <v>0</v>
      </c>
      <c r="T62" s="55"/>
      <c r="U62" s="56" t="str">
        <f t="shared" si="27"/>
        <v xml:space="preserve"> </v>
      </c>
      <c r="V62" s="57">
        <f t="shared" si="28"/>
        <v>0</v>
      </c>
      <c r="W62" s="58"/>
      <c r="X62" s="59" t="str">
        <f t="shared" si="29"/>
        <v xml:space="preserve"> </v>
      </c>
      <c r="Y62" s="60">
        <f t="shared" si="30"/>
        <v>0</v>
      </c>
      <c r="Z62" s="61"/>
      <c r="AA62" s="62" t="str">
        <f t="shared" si="31"/>
        <v xml:space="preserve"> </v>
      </c>
      <c r="AB62" s="63">
        <f t="shared" si="32"/>
        <v>0</v>
      </c>
      <c r="AC62" s="121"/>
      <c r="AD62" s="122" t="str">
        <f t="shared" si="33"/>
        <v xml:space="preserve"> </v>
      </c>
      <c r="AE62" s="123">
        <f t="shared" si="34"/>
        <v>0</v>
      </c>
      <c r="AF62" s="39">
        <f t="shared" si="35"/>
        <v>0</v>
      </c>
      <c r="AG62" s="64">
        <f t="shared" si="36"/>
        <v>52</v>
      </c>
      <c r="AH62" s="39">
        <f t="shared" si="37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25"/>
        <v xml:space="preserve"> </v>
      </c>
      <c r="S63" s="54">
        <f t="shared" si="26"/>
        <v>0</v>
      </c>
      <c r="T63" s="55"/>
      <c r="U63" s="56" t="str">
        <f t="shared" si="27"/>
        <v xml:space="preserve"> </v>
      </c>
      <c r="V63" s="57">
        <f t="shared" si="28"/>
        <v>0</v>
      </c>
      <c r="W63" s="58"/>
      <c r="X63" s="59" t="str">
        <f t="shared" si="29"/>
        <v xml:space="preserve"> </v>
      </c>
      <c r="Y63" s="60">
        <f t="shared" si="30"/>
        <v>0</v>
      </c>
      <c r="Z63" s="61"/>
      <c r="AA63" s="62" t="str">
        <f t="shared" si="31"/>
        <v xml:space="preserve"> </v>
      </c>
      <c r="AB63" s="63">
        <f t="shared" si="32"/>
        <v>0</v>
      </c>
      <c r="AC63" s="121"/>
      <c r="AD63" s="122" t="str">
        <f t="shared" si="33"/>
        <v xml:space="preserve"> </v>
      </c>
      <c r="AE63" s="123">
        <f t="shared" si="34"/>
        <v>0</v>
      </c>
      <c r="AF63" s="39">
        <f t="shared" si="35"/>
        <v>0</v>
      </c>
      <c r="AG63" s="64">
        <f t="shared" si="36"/>
        <v>53</v>
      </c>
      <c r="AH63" s="39">
        <f t="shared" si="37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si="23"/>
        <v xml:space="preserve"> </v>
      </c>
      <c r="P64" s="51">
        <f t="shared" si="24"/>
        <v>0</v>
      </c>
      <c r="Q64" s="52"/>
      <c r="R64" s="53" t="str">
        <f t="shared" si="25"/>
        <v xml:space="preserve"> </v>
      </c>
      <c r="S64" s="54">
        <f t="shared" si="26"/>
        <v>0</v>
      </c>
      <c r="T64" s="55"/>
      <c r="U64" s="56" t="str">
        <f t="shared" si="27"/>
        <v xml:space="preserve"> </v>
      </c>
      <c r="V64" s="57">
        <f t="shared" si="28"/>
        <v>0</v>
      </c>
      <c r="W64" s="58"/>
      <c r="X64" s="59" t="str">
        <f t="shared" si="29"/>
        <v xml:space="preserve"> </v>
      </c>
      <c r="Y64" s="60">
        <f t="shared" si="30"/>
        <v>0</v>
      </c>
      <c r="Z64" s="61"/>
      <c r="AA64" s="62" t="str">
        <f t="shared" si="31"/>
        <v xml:space="preserve"> </v>
      </c>
      <c r="AB64" s="63">
        <f t="shared" si="32"/>
        <v>0</v>
      </c>
      <c r="AC64" s="121"/>
      <c r="AD64" s="122" t="str">
        <f t="shared" si="33"/>
        <v xml:space="preserve"> </v>
      </c>
      <c r="AE64" s="123">
        <f t="shared" si="34"/>
        <v>0</v>
      </c>
      <c r="AF64" s="39">
        <f t="shared" si="35"/>
        <v>0</v>
      </c>
      <c r="AG64" s="64">
        <f t="shared" si="36"/>
        <v>54</v>
      </c>
      <c r="AH64" s="39">
        <f t="shared" si="37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23"/>
        <v xml:space="preserve"> </v>
      </c>
      <c r="P65" s="51">
        <f t="shared" si="24"/>
        <v>0</v>
      </c>
      <c r="Q65" s="52"/>
      <c r="R65" s="53" t="str">
        <f t="shared" si="25"/>
        <v xml:space="preserve"> </v>
      </c>
      <c r="S65" s="54">
        <f t="shared" si="26"/>
        <v>0</v>
      </c>
      <c r="T65" s="55"/>
      <c r="U65" s="56" t="str">
        <f t="shared" si="27"/>
        <v xml:space="preserve"> </v>
      </c>
      <c r="V65" s="57">
        <f t="shared" si="28"/>
        <v>0</v>
      </c>
      <c r="W65" s="58"/>
      <c r="X65" s="59" t="str">
        <f t="shared" si="29"/>
        <v xml:space="preserve"> </v>
      </c>
      <c r="Y65" s="60">
        <f t="shared" si="30"/>
        <v>0</v>
      </c>
      <c r="Z65" s="61"/>
      <c r="AA65" s="62" t="str">
        <f t="shared" si="31"/>
        <v xml:space="preserve"> </v>
      </c>
      <c r="AB65" s="63">
        <f t="shared" si="32"/>
        <v>0</v>
      </c>
      <c r="AC65" s="121"/>
      <c r="AD65" s="122" t="str">
        <f t="shared" si="33"/>
        <v xml:space="preserve"> </v>
      </c>
      <c r="AE65" s="123">
        <f t="shared" si="34"/>
        <v>0</v>
      </c>
      <c r="AF65" s="39">
        <f t="shared" si="35"/>
        <v>0</v>
      </c>
      <c r="AG65" s="64">
        <f t="shared" si="36"/>
        <v>55</v>
      </c>
      <c r="AH65" s="39">
        <f t="shared" si="37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23"/>
        <v xml:space="preserve"> </v>
      </c>
      <c r="P66" s="51">
        <f t="shared" si="24"/>
        <v>0</v>
      </c>
      <c r="Q66" s="52"/>
      <c r="R66" s="53" t="str">
        <f t="shared" si="25"/>
        <v xml:space="preserve"> </v>
      </c>
      <c r="S66" s="54">
        <f t="shared" si="26"/>
        <v>0</v>
      </c>
      <c r="T66" s="55"/>
      <c r="U66" s="56" t="str">
        <f t="shared" si="27"/>
        <v xml:space="preserve"> </v>
      </c>
      <c r="V66" s="57">
        <f t="shared" si="28"/>
        <v>0</v>
      </c>
      <c r="W66" s="58"/>
      <c r="X66" s="59" t="str">
        <f t="shared" si="29"/>
        <v xml:space="preserve"> </v>
      </c>
      <c r="Y66" s="60">
        <f t="shared" si="30"/>
        <v>0</v>
      </c>
      <c r="Z66" s="61"/>
      <c r="AA66" s="62" t="str">
        <f t="shared" si="31"/>
        <v xml:space="preserve"> </v>
      </c>
      <c r="AB66" s="63">
        <f t="shared" si="32"/>
        <v>0</v>
      </c>
      <c r="AC66" s="121"/>
      <c r="AD66" s="122" t="str">
        <f t="shared" si="33"/>
        <v xml:space="preserve"> </v>
      </c>
      <c r="AE66" s="123">
        <f t="shared" si="34"/>
        <v>0</v>
      </c>
      <c r="AF66" s="39">
        <f t="shared" si="35"/>
        <v>0</v>
      </c>
      <c r="AG66" s="64">
        <f t="shared" si="36"/>
        <v>56</v>
      </c>
      <c r="AH66" s="39">
        <f t="shared" si="37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23"/>
        <v xml:space="preserve"> </v>
      </c>
      <c r="P67" s="51">
        <f t="shared" si="24"/>
        <v>0</v>
      </c>
      <c r="Q67" s="52"/>
      <c r="R67" s="53" t="str">
        <f t="shared" si="25"/>
        <v xml:space="preserve"> </v>
      </c>
      <c r="S67" s="54">
        <f t="shared" si="26"/>
        <v>0</v>
      </c>
      <c r="T67" s="55"/>
      <c r="U67" s="56" t="str">
        <f t="shared" si="27"/>
        <v xml:space="preserve"> </v>
      </c>
      <c r="V67" s="57">
        <f t="shared" si="28"/>
        <v>0</v>
      </c>
      <c r="W67" s="58"/>
      <c r="X67" s="59" t="str">
        <f t="shared" si="29"/>
        <v xml:space="preserve"> </v>
      </c>
      <c r="Y67" s="60">
        <f t="shared" si="30"/>
        <v>0</v>
      </c>
      <c r="Z67" s="61"/>
      <c r="AA67" s="62" t="str">
        <f t="shared" si="31"/>
        <v xml:space="preserve"> </v>
      </c>
      <c r="AB67" s="63">
        <f t="shared" si="32"/>
        <v>0</v>
      </c>
      <c r="AC67" s="121"/>
      <c r="AD67" s="122" t="str">
        <f t="shared" si="33"/>
        <v xml:space="preserve"> </v>
      </c>
      <c r="AE67" s="123">
        <f t="shared" si="34"/>
        <v>0</v>
      </c>
      <c r="AF67" s="39">
        <f t="shared" si="35"/>
        <v>0</v>
      </c>
      <c r="AG67" s="64">
        <f t="shared" si="36"/>
        <v>57</v>
      </c>
      <c r="AH67" s="39">
        <f t="shared" si="37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23"/>
        <v xml:space="preserve"> </v>
      </c>
      <c r="P68" s="51">
        <f t="shared" si="24"/>
        <v>0</v>
      </c>
      <c r="Q68" s="52"/>
      <c r="R68" s="53" t="str">
        <f t="shared" si="25"/>
        <v xml:space="preserve"> </v>
      </c>
      <c r="S68" s="54">
        <f t="shared" si="26"/>
        <v>0</v>
      </c>
      <c r="T68" s="55"/>
      <c r="U68" s="56" t="str">
        <f t="shared" si="27"/>
        <v xml:space="preserve"> </v>
      </c>
      <c r="V68" s="57">
        <f t="shared" si="28"/>
        <v>0</v>
      </c>
      <c r="W68" s="58"/>
      <c r="X68" s="59" t="str">
        <f t="shared" si="29"/>
        <v xml:space="preserve"> </v>
      </c>
      <c r="Y68" s="60">
        <f t="shared" si="30"/>
        <v>0</v>
      </c>
      <c r="Z68" s="61"/>
      <c r="AA68" s="62" t="str">
        <f t="shared" si="31"/>
        <v xml:space="preserve"> </v>
      </c>
      <c r="AB68" s="63">
        <f t="shared" si="32"/>
        <v>0</v>
      </c>
      <c r="AC68" s="121"/>
      <c r="AD68" s="122" t="str">
        <f t="shared" si="33"/>
        <v xml:space="preserve"> </v>
      </c>
      <c r="AE68" s="123">
        <f t="shared" si="34"/>
        <v>0</v>
      </c>
      <c r="AF68" s="39">
        <f t="shared" si="35"/>
        <v>0</v>
      </c>
      <c r="AG68" s="64">
        <f t="shared" si="36"/>
        <v>58</v>
      </c>
      <c r="AH68" s="39">
        <f t="shared" si="37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23"/>
        <v xml:space="preserve"> </v>
      </c>
      <c r="P69" s="51">
        <f t="shared" si="24"/>
        <v>0</v>
      </c>
      <c r="Q69" s="52"/>
      <c r="R69" s="53" t="str">
        <f t="shared" si="25"/>
        <v xml:space="preserve"> </v>
      </c>
      <c r="S69" s="54">
        <f t="shared" si="26"/>
        <v>0</v>
      </c>
      <c r="T69" s="55"/>
      <c r="U69" s="56" t="str">
        <f t="shared" si="27"/>
        <v xml:space="preserve"> </v>
      </c>
      <c r="V69" s="57">
        <f t="shared" si="28"/>
        <v>0</v>
      </c>
      <c r="W69" s="58"/>
      <c r="X69" s="59" t="str">
        <f t="shared" si="29"/>
        <v xml:space="preserve"> </v>
      </c>
      <c r="Y69" s="60">
        <f t="shared" si="30"/>
        <v>0</v>
      </c>
      <c r="Z69" s="61"/>
      <c r="AA69" s="62" t="str">
        <f t="shared" si="31"/>
        <v xml:space="preserve"> </v>
      </c>
      <c r="AB69" s="63">
        <f t="shared" si="32"/>
        <v>0</v>
      </c>
      <c r="AC69" s="121"/>
      <c r="AD69" s="122" t="str">
        <f t="shared" si="33"/>
        <v xml:space="preserve"> </v>
      </c>
      <c r="AE69" s="123">
        <f t="shared" si="34"/>
        <v>0</v>
      </c>
      <c r="AF69" s="39">
        <f t="shared" si="35"/>
        <v>0</v>
      </c>
      <c r="AG69" s="64">
        <f t="shared" si="36"/>
        <v>59</v>
      </c>
      <c r="AH69" s="39">
        <f t="shared" si="37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23"/>
        <v xml:space="preserve"> </v>
      </c>
      <c r="P70" s="51">
        <f t="shared" si="24"/>
        <v>0</v>
      </c>
      <c r="Q70" s="52"/>
      <c r="R70" s="53" t="str">
        <f t="shared" si="25"/>
        <v xml:space="preserve"> </v>
      </c>
      <c r="S70" s="54">
        <f t="shared" si="26"/>
        <v>0</v>
      </c>
      <c r="T70" s="55"/>
      <c r="U70" s="56" t="str">
        <f t="shared" si="27"/>
        <v xml:space="preserve"> </v>
      </c>
      <c r="V70" s="57">
        <f t="shared" si="28"/>
        <v>0</v>
      </c>
      <c r="W70" s="58"/>
      <c r="X70" s="59" t="str">
        <f t="shared" si="29"/>
        <v xml:space="preserve"> </v>
      </c>
      <c r="Y70" s="60">
        <f t="shared" si="30"/>
        <v>0</v>
      </c>
      <c r="Z70" s="61"/>
      <c r="AA70" s="62" t="str">
        <f t="shared" si="31"/>
        <v xml:space="preserve"> </v>
      </c>
      <c r="AB70" s="63">
        <f t="shared" si="32"/>
        <v>0</v>
      </c>
      <c r="AC70" s="121"/>
      <c r="AD70" s="122" t="str">
        <f t="shared" si="33"/>
        <v xml:space="preserve"> </v>
      </c>
      <c r="AE70" s="123">
        <f t="shared" si="34"/>
        <v>0</v>
      </c>
      <c r="AF70" s="39">
        <f t="shared" si="35"/>
        <v>0</v>
      </c>
      <c r="AG70" s="64">
        <f t="shared" si="36"/>
        <v>60</v>
      </c>
      <c r="AH70" s="39">
        <f t="shared" si="37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23"/>
        <v xml:space="preserve"> </v>
      </c>
      <c r="P71" s="51">
        <f t="shared" si="24"/>
        <v>0</v>
      </c>
      <c r="Q71" s="52"/>
      <c r="R71" s="53" t="str">
        <f t="shared" si="25"/>
        <v xml:space="preserve"> </v>
      </c>
      <c r="S71" s="54">
        <f t="shared" si="26"/>
        <v>0</v>
      </c>
      <c r="T71" s="55"/>
      <c r="U71" s="56" t="str">
        <f t="shared" si="27"/>
        <v xml:space="preserve"> </v>
      </c>
      <c r="V71" s="57">
        <f t="shared" si="28"/>
        <v>0</v>
      </c>
      <c r="W71" s="58"/>
      <c r="X71" s="59" t="str">
        <f t="shared" si="29"/>
        <v xml:space="preserve"> </v>
      </c>
      <c r="Y71" s="60">
        <f t="shared" si="30"/>
        <v>0</v>
      </c>
      <c r="Z71" s="61"/>
      <c r="AA71" s="62" t="str">
        <f t="shared" si="31"/>
        <v xml:space="preserve"> </v>
      </c>
      <c r="AB71" s="63">
        <f t="shared" si="32"/>
        <v>0</v>
      </c>
      <c r="AC71" s="121"/>
      <c r="AD71" s="122" t="str">
        <f t="shared" si="33"/>
        <v xml:space="preserve"> </v>
      </c>
      <c r="AE71" s="123">
        <f t="shared" si="34"/>
        <v>0</v>
      </c>
      <c r="AF71" s="39">
        <f t="shared" si="35"/>
        <v>0</v>
      </c>
      <c r="AG71" s="64">
        <f t="shared" si="36"/>
        <v>61</v>
      </c>
      <c r="AH71" s="39">
        <f t="shared" si="37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23"/>
        <v xml:space="preserve"> </v>
      </c>
      <c r="P72" s="51">
        <f t="shared" si="24"/>
        <v>0</v>
      </c>
      <c r="Q72" s="52"/>
      <c r="R72" s="53" t="str">
        <f t="shared" si="25"/>
        <v xml:space="preserve"> </v>
      </c>
      <c r="S72" s="54">
        <f t="shared" si="26"/>
        <v>0</v>
      </c>
      <c r="T72" s="55"/>
      <c r="U72" s="56" t="str">
        <f t="shared" si="27"/>
        <v xml:space="preserve"> </v>
      </c>
      <c r="V72" s="57">
        <f t="shared" si="28"/>
        <v>0</v>
      </c>
      <c r="W72" s="58"/>
      <c r="X72" s="59" t="str">
        <f t="shared" si="29"/>
        <v xml:space="preserve"> </v>
      </c>
      <c r="Y72" s="60">
        <f t="shared" si="30"/>
        <v>0</v>
      </c>
      <c r="Z72" s="61"/>
      <c r="AA72" s="62" t="str">
        <f t="shared" si="31"/>
        <v xml:space="preserve"> </v>
      </c>
      <c r="AB72" s="63">
        <f t="shared" si="32"/>
        <v>0</v>
      </c>
      <c r="AC72" s="121"/>
      <c r="AD72" s="122" t="str">
        <f t="shared" si="33"/>
        <v xml:space="preserve"> </v>
      </c>
      <c r="AE72" s="123">
        <f t="shared" si="34"/>
        <v>0</v>
      </c>
      <c r="AF72" s="39">
        <f t="shared" si="35"/>
        <v>0</v>
      </c>
      <c r="AG72" s="64">
        <f t="shared" si="36"/>
        <v>62</v>
      </c>
      <c r="AH72" s="39">
        <f t="shared" si="37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23"/>
        <v xml:space="preserve"> </v>
      </c>
      <c r="P73" s="51">
        <f t="shared" si="24"/>
        <v>0</v>
      </c>
      <c r="Q73" s="52"/>
      <c r="R73" s="53" t="str">
        <f t="shared" si="25"/>
        <v xml:space="preserve"> </v>
      </c>
      <c r="S73" s="54">
        <f t="shared" si="26"/>
        <v>0</v>
      </c>
      <c r="T73" s="55"/>
      <c r="U73" s="56" t="str">
        <f t="shared" si="27"/>
        <v xml:space="preserve"> </v>
      </c>
      <c r="V73" s="57">
        <f t="shared" si="28"/>
        <v>0</v>
      </c>
      <c r="W73" s="58"/>
      <c r="X73" s="59" t="str">
        <f t="shared" si="29"/>
        <v xml:space="preserve"> </v>
      </c>
      <c r="Y73" s="60">
        <f t="shared" si="30"/>
        <v>0</v>
      </c>
      <c r="Z73" s="61"/>
      <c r="AA73" s="62" t="str">
        <f t="shared" si="31"/>
        <v xml:space="preserve"> </v>
      </c>
      <c r="AB73" s="63">
        <f t="shared" si="32"/>
        <v>0</v>
      </c>
      <c r="AC73" s="121"/>
      <c r="AD73" s="122" t="str">
        <f t="shared" si="33"/>
        <v xml:space="preserve"> </v>
      </c>
      <c r="AE73" s="123">
        <f t="shared" si="34"/>
        <v>0</v>
      </c>
      <c r="AF73" s="39">
        <f t="shared" si="35"/>
        <v>0</v>
      </c>
      <c r="AG73" s="64">
        <f t="shared" si="36"/>
        <v>63</v>
      </c>
      <c r="AH73" s="39">
        <f t="shared" si="37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23"/>
        <v xml:space="preserve"> </v>
      </c>
      <c r="P74" s="51">
        <f t="shared" si="24"/>
        <v>0</v>
      </c>
      <c r="Q74" s="52"/>
      <c r="R74" s="53" t="str">
        <f t="shared" si="25"/>
        <v xml:space="preserve"> </v>
      </c>
      <c r="S74" s="54">
        <f t="shared" si="26"/>
        <v>0</v>
      </c>
      <c r="T74" s="55"/>
      <c r="U74" s="56" t="str">
        <f t="shared" si="27"/>
        <v xml:space="preserve"> </v>
      </c>
      <c r="V74" s="57">
        <f t="shared" si="28"/>
        <v>0</v>
      </c>
      <c r="W74" s="58"/>
      <c r="X74" s="59" t="str">
        <f t="shared" si="29"/>
        <v xml:space="preserve"> </v>
      </c>
      <c r="Y74" s="60">
        <f t="shared" si="30"/>
        <v>0</v>
      </c>
      <c r="Z74" s="61"/>
      <c r="AA74" s="62" t="str">
        <f t="shared" si="31"/>
        <v xml:space="preserve"> </v>
      </c>
      <c r="AB74" s="63">
        <f t="shared" si="32"/>
        <v>0</v>
      </c>
      <c r="AC74" s="121"/>
      <c r="AD74" s="122" t="str">
        <f t="shared" si="33"/>
        <v xml:space="preserve"> </v>
      </c>
      <c r="AE74" s="123">
        <f t="shared" si="34"/>
        <v>0</v>
      </c>
      <c r="AF74" s="39">
        <f t="shared" si="35"/>
        <v>0</v>
      </c>
      <c r="AG74" s="64">
        <f t="shared" si="36"/>
        <v>64</v>
      </c>
      <c r="AH74" s="39">
        <f t="shared" si="37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8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39">IF(SUMIF(AK$11:AK$97,$C75,AJ$11:AJ$97)=0," ",SUMIF(AK$11:AK$97,$C75,AJ$11:AJ$97))</f>
        <v xml:space="preserve"> </v>
      </c>
      <c r="J75" s="45">
        <f t="shared" si="20"/>
        <v>0</v>
      </c>
      <c r="K75" s="46"/>
      <c r="L75" s="47" t="str">
        <f t="shared" ref="L75:L92" si="40">IF(SUMIF(AN$11:AN$97,$C75,AM$11:AM$97)=0," ",SUMIF(AN$11:AN$97,$C75,AM$11:AM$97))</f>
        <v xml:space="preserve"> </v>
      </c>
      <c r="M75" s="48">
        <f t="shared" si="22"/>
        <v>0</v>
      </c>
      <c r="N75" s="49"/>
      <c r="O75" s="50" t="str">
        <f t="shared" ref="O75:O92" si="41">IF(SUMIF(AQ$11:AQ$97,$C75,AP$11:AP$97)=0," ",SUMIF(AQ$11:AQ$97,$C75,AP$11:AP$97))</f>
        <v xml:space="preserve"> </v>
      </c>
      <c r="P75" s="51">
        <f t="shared" si="24"/>
        <v>0</v>
      </c>
      <c r="Q75" s="52"/>
      <c r="R75" s="53" t="str">
        <f t="shared" ref="R75:R92" si="42">IF(SUMIF(AT$11:AT$97,$C75,AS$11:AS$97)=0," ",SUMIF(AT$11:AT$97,$C75,AS$11:AS$97))</f>
        <v xml:space="preserve"> </v>
      </c>
      <c r="S75" s="54">
        <f t="shared" si="26"/>
        <v>0</v>
      </c>
      <c r="T75" s="55"/>
      <c r="U75" s="56" t="str">
        <f t="shared" ref="U75:U92" si="43">IF(SUMIF(AW$11:AW$97,$C75,AV$11:AV$97)=0," ",SUMIF(AW$11:AW$97,$C75,AV$11:AV$97))</f>
        <v xml:space="preserve"> </v>
      </c>
      <c r="V75" s="57">
        <f t="shared" si="28"/>
        <v>0</v>
      </c>
      <c r="W75" s="58"/>
      <c r="X75" s="59" t="str">
        <f t="shared" ref="X75:X92" si="44">IF(SUMIF(AZ$11:AZ$97,$C75,AY$11:AY$97)=0," ",SUMIF(AZ$11:AZ$97,$C75,AY$11:AY$97))</f>
        <v xml:space="preserve"> </v>
      </c>
      <c r="Y75" s="60">
        <f t="shared" si="30"/>
        <v>0</v>
      </c>
      <c r="Z75" s="61"/>
      <c r="AA75" s="62" t="str">
        <f t="shared" ref="AA75:AA92" si="45">IF(SUMIF(BC$11:BC$97,$C75,BB$11:BB$97)=0," ",SUMIF(BC$11:BC$97,$C75,BB$11:BB$97))</f>
        <v xml:space="preserve"> </v>
      </c>
      <c r="AB75" s="63">
        <f t="shared" si="32"/>
        <v>0</v>
      </c>
      <c r="AC75" s="121"/>
      <c r="AD75" s="122" t="str">
        <f t="shared" ref="AD75:AD92" si="46">IF(SUMIF(BF$11:BF$97,$C75,BE$11:BE$97)=0," ",SUMIF(BF$11:BF$97,$C75,BE$11:BE$97))</f>
        <v xml:space="preserve"> </v>
      </c>
      <c r="AE75" s="123">
        <f t="shared" si="34"/>
        <v>0</v>
      </c>
      <c r="AF75" s="39">
        <f t="shared" ref="AF75:AF91" si="47">J75+M75+P75+S75+V75+Y75+AB75+AE75</f>
        <v>0</v>
      </c>
      <c r="AG75" s="64">
        <f t="shared" ref="AG75:AG90" si="48">A75</f>
        <v>65</v>
      </c>
      <c r="AH75" s="39">
        <f t="shared" ref="AH75:AH91" si="49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8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9"/>
        <v xml:space="preserve"> </v>
      </c>
      <c r="J76" s="45">
        <f t="shared" ref="J76:J90" si="50">IF(I76=" ",0,IF(I76=1,50,IF(I76=2,48,IF(I76=3,46,IF(I76=4,44,IF(I76=5,42,IF(AND(I76&gt;5,I76&lt;45),46-I76,2)))))))</f>
        <v>0</v>
      </c>
      <c r="K76" s="46"/>
      <c r="L76" s="47" t="str">
        <f t="shared" si="40"/>
        <v xml:space="preserve"> </v>
      </c>
      <c r="M76" s="48">
        <f t="shared" ref="M76:M90" si="51">IF(L76=" ",0,IF(L76=1,50,IF(L76=2,48,IF(L76=3,46,IF(L76=4,44,IF(L76=5,42,IF(AND(L76&gt;5,L76&lt;45),46-L76,2)))))))</f>
        <v>0</v>
      </c>
      <c r="N76" s="49"/>
      <c r="O76" s="50" t="str">
        <f t="shared" si="41"/>
        <v xml:space="preserve"> </v>
      </c>
      <c r="P76" s="51">
        <f t="shared" ref="P76:P90" si="52">IF(O76=" ",0,IF(O76=1,50,IF(O76=2,48,IF(O76=3,46,IF(O76=4,44,IF(O76=5,42,IF(AND(O76&gt;5,O76&lt;45),46-O76,2)))))))</f>
        <v>0</v>
      </c>
      <c r="Q76" s="52"/>
      <c r="R76" s="53" t="str">
        <f t="shared" si="42"/>
        <v xml:space="preserve"> </v>
      </c>
      <c r="S76" s="54">
        <f t="shared" ref="S76:S90" si="53">IF(R76=" ",0,IF(R76=1,50,IF(R76=2,48,IF(R76=3,46,IF(R76=4,44,IF(R76=5,42,IF(AND(R76&gt;5,R76&lt;45),46-R76,2)))))))</f>
        <v>0</v>
      </c>
      <c r="T76" s="55"/>
      <c r="U76" s="56" t="str">
        <f t="shared" si="43"/>
        <v xml:space="preserve"> </v>
      </c>
      <c r="V76" s="57">
        <f t="shared" ref="V76:V90" si="54">IF(U76=" ",0,IF(U76=1,50,IF(U76=2,48,IF(U76=3,46,IF(U76=4,44,IF(U76=5,42,IF(AND(U76&gt;5,U76&lt;45),46-U76,2)))))))</f>
        <v>0</v>
      </c>
      <c r="W76" s="58"/>
      <c r="X76" s="59" t="str">
        <f t="shared" si="44"/>
        <v xml:space="preserve"> </v>
      </c>
      <c r="Y76" s="60">
        <f t="shared" ref="Y76:Y90" si="55">IF(X76=" ",0,IF(X76=1,50,IF(X76=2,48,IF(X76=3,46,IF(X76=4,44,IF(X76=5,42,IF(AND(X76&gt;5,X76&lt;45),46-X76,2)))))))</f>
        <v>0</v>
      </c>
      <c r="Z76" s="61"/>
      <c r="AA76" s="62" t="str">
        <f t="shared" si="45"/>
        <v xml:space="preserve"> </v>
      </c>
      <c r="AB76" s="63">
        <f t="shared" ref="AB76:AB90" si="56">IF(AA76=" ",0,IF(AA76=1,50,IF(AA76=2,48,IF(AA76=3,46,IF(AA76=4,44,IF(AA76=5,42,IF(AND(AA76&gt;5,AA76&lt;45),46-AA76,2)))))))</f>
        <v>0</v>
      </c>
      <c r="AC76" s="121"/>
      <c r="AD76" s="122" t="str">
        <f t="shared" si="46"/>
        <v xml:space="preserve"> </v>
      </c>
      <c r="AE76" s="123">
        <f t="shared" ref="AE76:AE90" si="57">IF(AD76=" ",0,IF(AD76=1,50,IF(AD76=2,48,IF(AD76=3,46,IF(AD76=4,44,IF(AD76=5,42,IF(AND(AD76&gt;5,AD76&lt;45),46-AD76,2)))))))</f>
        <v>0</v>
      </c>
      <c r="AF76" s="39">
        <f t="shared" si="47"/>
        <v>0</v>
      </c>
      <c r="AG76" s="64">
        <f t="shared" si="48"/>
        <v>66</v>
      </c>
      <c r="AH76" s="39">
        <f t="shared" si="49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8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9"/>
        <v xml:space="preserve"> </v>
      </c>
      <c r="J77" s="45">
        <f t="shared" si="50"/>
        <v>0</v>
      </c>
      <c r="K77" s="46"/>
      <c r="L77" s="47" t="str">
        <f t="shared" si="40"/>
        <v xml:space="preserve"> </v>
      </c>
      <c r="M77" s="48">
        <f t="shared" si="51"/>
        <v>0</v>
      </c>
      <c r="N77" s="49"/>
      <c r="O77" s="50" t="str">
        <f t="shared" si="41"/>
        <v xml:space="preserve"> </v>
      </c>
      <c r="P77" s="51">
        <f t="shared" si="52"/>
        <v>0</v>
      </c>
      <c r="Q77" s="52"/>
      <c r="R77" s="53" t="str">
        <f t="shared" si="42"/>
        <v xml:space="preserve"> </v>
      </c>
      <c r="S77" s="54">
        <f t="shared" si="53"/>
        <v>0</v>
      </c>
      <c r="T77" s="55"/>
      <c r="U77" s="56" t="str">
        <f t="shared" si="43"/>
        <v xml:space="preserve"> </v>
      </c>
      <c r="V77" s="57">
        <f t="shared" si="54"/>
        <v>0</v>
      </c>
      <c r="W77" s="58"/>
      <c r="X77" s="59" t="str">
        <f t="shared" si="44"/>
        <v xml:space="preserve"> </v>
      </c>
      <c r="Y77" s="60">
        <f t="shared" si="55"/>
        <v>0</v>
      </c>
      <c r="Z77" s="61"/>
      <c r="AA77" s="62" t="str">
        <f t="shared" si="45"/>
        <v xml:space="preserve"> </v>
      </c>
      <c r="AB77" s="63">
        <f t="shared" si="56"/>
        <v>0</v>
      </c>
      <c r="AC77" s="121"/>
      <c r="AD77" s="122" t="str">
        <f t="shared" si="46"/>
        <v xml:space="preserve"> </v>
      </c>
      <c r="AE77" s="123">
        <f t="shared" si="57"/>
        <v>0</v>
      </c>
      <c r="AF77" s="39">
        <f t="shared" si="47"/>
        <v>0</v>
      </c>
      <c r="AG77" s="64">
        <f t="shared" si="48"/>
        <v>67</v>
      </c>
      <c r="AH77" s="39">
        <f t="shared" si="49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8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9"/>
        <v xml:space="preserve"> </v>
      </c>
      <c r="J78" s="45">
        <f t="shared" si="50"/>
        <v>0</v>
      </c>
      <c r="K78" s="46"/>
      <c r="L78" s="47" t="str">
        <f t="shared" si="40"/>
        <v xml:space="preserve"> </v>
      </c>
      <c r="M78" s="48">
        <f t="shared" si="51"/>
        <v>0</v>
      </c>
      <c r="N78" s="49"/>
      <c r="O78" s="50" t="str">
        <f t="shared" si="41"/>
        <v xml:space="preserve"> </v>
      </c>
      <c r="P78" s="51">
        <f t="shared" si="52"/>
        <v>0</v>
      </c>
      <c r="Q78" s="52"/>
      <c r="R78" s="53" t="str">
        <f t="shared" si="42"/>
        <v xml:space="preserve"> </v>
      </c>
      <c r="S78" s="54">
        <f t="shared" si="53"/>
        <v>0</v>
      </c>
      <c r="T78" s="55"/>
      <c r="U78" s="56" t="str">
        <f t="shared" si="43"/>
        <v xml:space="preserve"> </v>
      </c>
      <c r="V78" s="57">
        <f t="shared" si="54"/>
        <v>0</v>
      </c>
      <c r="W78" s="58"/>
      <c r="X78" s="59" t="str">
        <f t="shared" si="44"/>
        <v xml:space="preserve"> </v>
      </c>
      <c r="Y78" s="60">
        <f t="shared" si="55"/>
        <v>0</v>
      </c>
      <c r="Z78" s="61"/>
      <c r="AA78" s="62" t="str">
        <f t="shared" si="45"/>
        <v xml:space="preserve"> </v>
      </c>
      <c r="AB78" s="63">
        <f t="shared" si="56"/>
        <v>0</v>
      </c>
      <c r="AC78" s="121"/>
      <c r="AD78" s="122" t="str">
        <f t="shared" si="46"/>
        <v xml:space="preserve"> </v>
      </c>
      <c r="AE78" s="123">
        <f t="shared" si="57"/>
        <v>0</v>
      </c>
      <c r="AF78" s="39">
        <f t="shared" si="47"/>
        <v>0</v>
      </c>
      <c r="AG78" s="64">
        <f t="shared" si="48"/>
        <v>68</v>
      </c>
      <c r="AH78" s="39">
        <f t="shared" si="49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8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9"/>
        <v xml:space="preserve"> </v>
      </c>
      <c r="J79" s="45">
        <f t="shared" si="50"/>
        <v>0</v>
      </c>
      <c r="K79" s="46"/>
      <c r="L79" s="47" t="str">
        <f t="shared" si="40"/>
        <v xml:space="preserve"> </v>
      </c>
      <c r="M79" s="48">
        <f t="shared" si="51"/>
        <v>0</v>
      </c>
      <c r="N79" s="49"/>
      <c r="O79" s="50" t="str">
        <f t="shared" si="41"/>
        <v xml:space="preserve"> </v>
      </c>
      <c r="P79" s="51">
        <f t="shared" si="52"/>
        <v>0</v>
      </c>
      <c r="Q79" s="52"/>
      <c r="R79" s="53" t="str">
        <f t="shared" si="42"/>
        <v xml:space="preserve"> </v>
      </c>
      <c r="S79" s="54">
        <f t="shared" si="53"/>
        <v>0</v>
      </c>
      <c r="T79" s="55"/>
      <c r="U79" s="56" t="str">
        <f t="shared" si="43"/>
        <v xml:space="preserve"> </v>
      </c>
      <c r="V79" s="57">
        <f t="shared" si="54"/>
        <v>0</v>
      </c>
      <c r="W79" s="58"/>
      <c r="X79" s="59" t="str">
        <f t="shared" si="44"/>
        <v xml:space="preserve"> </v>
      </c>
      <c r="Y79" s="60">
        <f t="shared" si="55"/>
        <v>0</v>
      </c>
      <c r="Z79" s="61"/>
      <c r="AA79" s="62" t="str">
        <f t="shared" si="45"/>
        <v xml:space="preserve"> </v>
      </c>
      <c r="AB79" s="63">
        <f t="shared" si="56"/>
        <v>0</v>
      </c>
      <c r="AC79" s="121"/>
      <c r="AD79" s="122" t="str">
        <f t="shared" si="46"/>
        <v xml:space="preserve"> </v>
      </c>
      <c r="AE79" s="123">
        <f t="shared" si="57"/>
        <v>0</v>
      </c>
      <c r="AF79" s="39">
        <f t="shared" si="47"/>
        <v>0</v>
      </c>
      <c r="AG79" s="64">
        <f t="shared" si="48"/>
        <v>69</v>
      </c>
      <c r="AH79" s="39">
        <f t="shared" si="49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8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9"/>
        <v xml:space="preserve"> </v>
      </c>
      <c r="J80" s="45">
        <f t="shared" si="50"/>
        <v>0</v>
      </c>
      <c r="K80" s="46"/>
      <c r="L80" s="47" t="str">
        <f t="shared" si="40"/>
        <v xml:space="preserve"> </v>
      </c>
      <c r="M80" s="48">
        <f t="shared" si="51"/>
        <v>0</v>
      </c>
      <c r="N80" s="49"/>
      <c r="O80" s="50" t="str">
        <f t="shared" si="41"/>
        <v xml:space="preserve"> </v>
      </c>
      <c r="P80" s="51">
        <f t="shared" si="52"/>
        <v>0</v>
      </c>
      <c r="Q80" s="52"/>
      <c r="R80" s="53" t="str">
        <f t="shared" si="42"/>
        <v xml:space="preserve"> </v>
      </c>
      <c r="S80" s="54">
        <f t="shared" si="53"/>
        <v>0</v>
      </c>
      <c r="T80" s="55"/>
      <c r="U80" s="56" t="str">
        <f t="shared" si="43"/>
        <v xml:space="preserve"> </v>
      </c>
      <c r="V80" s="57">
        <f t="shared" si="54"/>
        <v>0</v>
      </c>
      <c r="W80" s="58"/>
      <c r="X80" s="59" t="str">
        <f t="shared" si="44"/>
        <v xml:space="preserve"> </v>
      </c>
      <c r="Y80" s="60">
        <f t="shared" si="55"/>
        <v>0</v>
      </c>
      <c r="Z80" s="61"/>
      <c r="AA80" s="62" t="str">
        <f t="shared" si="45"/>
        <v xml:space="preserve"> </v>
      </c>
      <c r="AB80" s="63">
        <f t="shared" si="56"/>
        <v>0</v>
      </c>
      <c r="AC80" s="121"/>
      <c r="AD80" s="122" t="str">
        <f t="shared" si="46"/>
        <v xml:space="preserve"> </v>
      </c>
      <c r="AE80" s="123">
        <f t="shared" si="57"/>
        <v>0</v>
      </c>
      <c r="AF80" s="39">
        <f t="shared" si="47"/>
        <v>0</v>
      </c>
      <c r="AG80" s="64">
        <f t="shared" si="48"/>
        <v>70</v>
      </c>
      <c r="AH80" s="39">
        <f t="shared" si="49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8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9"/>
        <v xml:space="preserve"> </v>
      </c>
      <c r="J81" s="45">
        <f t="shared" si="50"/>
        <v>0</v>
      </c>
      <c r="K81" s="46"/>
      <c r="L81" s="47" t="str">
        <f t="shared" si="40"/>
        <v xml:space="preserve"> </v>
      </c>
      <c r="M81" s="48">
        <f t="shared" si="51"/>
        <v>0</v>
      </c>
      <c r="N81" s="49"/>
      <c r="O81" s="50" t="str">
        <f t="shared" si="41"/>
        <v xml:space="preserve"> </v>
      </c>
      <c r="P81" s="51">
        <f t="shared" si="52"/>
        <v>0</v>
      </c>
      <c r="Q81" s="52"/>
      <c r="R81" s="53" t="str">
        <f t="shared" si="42"/>
        <v xml:space="preserve"> </v>
      </c>
      <c r="S81" s="54">
        <f t="shared" si="53"/>
        <v>0</v>
      </c>
      <c r="T81" s="55"/>
      <c r="U81" s="56" t="str">
        <f t="shared" si="43"/>
        <v xml:space="preserve"> </v>
      </c>
      <c r="V81" s="57">
        <f t="shared" si="54"/>
        <v>0</v>
      </c>
      <c r="W81" s="58"/>
      <c r="X81" s="59" t="str">
        <f t="shared" si="44"/>
        <v xml:space="preserve"> </v>
      </c>
      <c r="Y81" s="60">
        <f t="shared" si="55"/>
        <v>0</v>
      </c>
      <c r="Z81" s="61"/>
      <c r="AA81" s="62" t="str">
        <f t="shared" si="45"/>
        <v xml:space="preserve"> </v>
      </c>
      <c r="AB81" s="63">
        <f t="shared" si="56"/>
        <v>0</v>
      </c>
      <c r="AC81" s="121"/>
      <c r="AD81" s="122" t="str">
        <f t="shared" si="46"/>
        <v xml:space="preserve"> </v>
      </c>
      <c r="AE81" s="123">
        <f t="shared" si="57"/>
        <v>0</v>
      </c>
      <c r="AF81" s="39">
        <f t="shared" si="47"/>
        <v>0</v>
      </c>
      <c r="AG81" s="64">
        <f t="shared" si="48"/>
        <v>71</v>
      </c>
      <c r="AH81" s="39">
        <f t="shared" si="49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8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9"/>
        <v xml:space="preserve"> </v>
      </c>
      <c r="J82" s="45">
        <f t="shared" si="50"/>
        <v>0</v>
      </c>
      <c r="K82" s="46"/>
      <c r="L82" s="47" t="str">
        <f t="shared" si="40"/>
        <v xml:space="preserve"> </v>
      </c>
      <c r="M82" s="48">
        <f t="shared" si="51"/>
        <v>0</v>
      </c>
      <c r="N82" s="49"/>
      <c r="O82" s="50" t="str">
        <f t="shared" si="41"/>
        <v xml:space="preserve"> </v>
      </c>
      <c r="P82" s="51">
        <f t="shared" si="52"/>
        <v>0</v>
      </c>
      <c r="Q82" s="52"/>
      <c r="R82" s="53" t="str">
        <f t="shared" si="42"/>
        <v xml:space="preserve"> </v>
      </c>
      <c r="S82" s="54">
        <f t="shared" si="53"/>
        <v>0</v>
      </c>
      <c r="T82" s="55"/>
      <c r="U82" s="56" t="str">
        <f t="shared" si="43"/>
        <v xml:space="preserve"> </v>
      </c>
      <c r="V82" s="57">
        <f t="shared" si="54"/>
        <v>0</v>
      </c>
      <c r="W82" s="58"/>
      <c r="X82" s="59" t="str">
        <f t="shared" si="44"/>
        <v xml:space="preserve"> </v>
      </c>
      <c r="Y82" s="60">
        <f t="shared" si="55"/>
        <v>0</v>
      </c>
      <c r="Z82" s="61"/>
      <c r="AA82" s="62" t="str">
        <f t="shared" si="45"/>
        <v xml:space="preserve"> </v>
      </c>
      <c r="AB82" s="63">
        <f t="shared" si="56"/>
        <v>0</v>
      </c>
      <c r="AC82" s="121"/>
      <c r="AD82" s="122" t="str">
        <f t="shared" si="46"/>
        <v xml:space="preserve"> </v>
      </c>
      <c r="AE82" s="123">
        <f t="shared" si="57"/>
        <v>0</v>
      </c>
      <c r="AF82" s="39">
        <f t="shared" si="47"/>
        <v>0</v>
      </c>
      <c r="AG82" s="64">
        <f t="shared" si="48"/>
        <v>72</v>
      </c>
      <c r="AH82" s="39">
        <f t="shared" si="49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8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9"/>
        <v xml:space="preserve"> </v>
      </c>
      <c r="J83" s="45">
        <f t="shared" si="50"/>
        <v>0</v>
      </c>
      <c r="K83" s="46"/>
      <c r="L83" s="47" t="str">
        <f t="shared" si="40"/>
        <v xml:space="preserve"> </v>
      </c>
      <c r="M83" s="48">
        <f t="shared" si="51"/>
        <v>0</v>
      </c>
      <c r="N83" s="49"/>
      <c r="O83" s="50" t="str">
        <f t="shared" si="41"/>
        <v xml:space="preserve"> </v>
      </c>
      <c r="P83" s="51">
        <f t="shared" si="52"/>
        <v>0</v>
      </c>
      <c r="Q83" s="52"/>
      <c r="R83" s="53" t="str">
        <f t="shared" si="42"/>
        <v xml:space="preserve"> </v>
      </c>
      <c r="S83" s="54">
        <f t="shared" si="53"/>
        <v>0</v>
      </c>
      <c r="T83" s="55"/>
      <c r="U83" s="56" t="str">
        <f t="shared" si="43"/>
        <v xml:space="preserve"> </v>
      </c>
      <c r="V83" s="57">
        <f t="shared" si="54"/>
        <v>0</v>
      </c>
      <c r="W83" s="58"/>
      <c r="X83" s="59" t="str">
        <f t="shared" si="44"/>
        <v xml:space="preserve"> </v>
      </c>
      <c r="Y83" s="60">
        <f t="shared" si="55"/>
        <v>0</v>
      </c>
      <c r="Z83" s="61"/>
      <c r="AA83" s="62" t="str">
        <f t="shared" si="45"/>
        <v xml:space="preserve"> </v>
      </c>
      <c r="AB83" s="63">
        <f t="shared" si="56"/>
        <v>0</v>
      </c>
      <c r="AC83" s="121"/>
      <c r="AD83" s="122" t="str">
        <f t="shared" si="46"/>
        <v xml:space="preserve"> </v>
      </c>
      <c r="AE83" s="123">
        <f t="shared" si="57"/>
        <v>0</v>
      </c>
      <c r="AF83" s="39">
        <f t="shared" si="47"/>
        <v>0</v>
      </c>
      <c r="AG83" s="64">
        <f t="shared" si="48"/>
        <v>73</v>
      </c>
      <c r="AH83" s="39">
        <f t="shared" si="49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8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9"/>
        <v xml:space="preserve"> </v>
      </c>
      <c r="J84" s="45">
        <f t="shared" si="50"/>
        <v>0</v>
      </c>
      <c r="K84" s="46"/>
      <c r="L84" s="47" t="str">
        <f t="shared" si="40"/>
        <v xml:space="preserve"> </v>
      </c>
      <c r="M84" s="48">
        <f t="shared" si="51"/>
        <v>0</v>
      </c>
      <c r="N84" s="49"/>
      <c r="O84" s="50" t="str">
        <f t="shared" si="41"/>
        <v xml:space="preserve"> </v>
      </c>
      <c r="P84" s="51">
        <f t="shared" si="52"/>
        <v>0</v>
      </c>
      <c r="Q84" s="52"/>
      <c r="R84" s="53" t="str">
        <f t="shared" si="42"/>
        <v xml:space="preserve"> </v>
      </c>
      <c r="S84" s="54">
        <f t="shared" si="53"/>
        <v>0</v>
      </c>
      <c r="T84" s="55"/>
      <c r="U84" s="56" t="str">
        <f t="shared" si="43"/>
        <v xml:space="preserve"> </v>
      </c>
      <c r="V84" s="57">
        <f t="shared" si="54"/>
        <v>0</v>
      </c>
      <c r="W84" s="58"/>
      <c r="X84" s="59" t="str">
        <f t="shared" si="44"/>
        <v xml:space="preserve"> </v>
      </c>
      <c r="Y84" s="60">
        <f t="shared" si="55"/>
        <v>0</v>
      </c>
      <c r="Z84" s="61"/>
      <c r="AA84" s="62" t="str">
        <f t="shared" si="45"/>
        <v xml:space="preserve"> </v>
      </c>
      <c r="AB84" s="63">
        <f t="shared" si="56"/>
        <v>0</v>
      </c>
      <c r="AC84" s="121"/>
      <c r="AD84" s="122" t="str">
        <f t="shared" si="46"/>
        <v xml:space="preserve"> </v>
      </c>
      <c r="AE84" s="123">
        <f t="shared" si="57"/>
        <v>0</v>
      </c>
      <c r="AF84" s="39">
        <f t="shared" si="47"/>
        <v>0</v>
      </c>
      <c r="AG84" s="64">
        <f t="shared" si="48"/>
        <v>74</v>
      </c>
      <c r="AH84" s="39">
        <f t="shared" si="49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8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9"/>
        <v xml:space="preserve"> </v>
      </c>
      <c r="J85" s="45">
        <f t="shared" si="50"/>
        <v>0</v>
      </c>
      <c r="K85" s="46"/>
      <c r="L85" s="47" t="str">
        <f t="shared" si="40"/>
        <v xml:space="preserve"> </v>
      </c>
      <c r="M85" s="48">
        <f t="shared" si="51"/>
        <v>0</v>
      </c>
      <c r="N85" s="49"/>
      <c r="O85" s="50" t="str">
        <f t="shared" si="41"/>
        <v xml:space="preserve"> </v>
      </c>
      <c r="P85" s="51">
        <f t="shared" si="52"/>
        <v>0</v>
      </c>
      <c r="Q85" s="52"/>
      <c r="R85" s="53" t="str">
        <f t="shared" si="42"/>
        <v xml:space="preserve"> </v>
      </c>
      <c r="S85" s="54">
        <f t="shared" si="53"/>
        <v>0</v>
      </c>
      <c r="T85" s="55"/>
      <c r="U85" s="56" t="str">
        <f t="shared" si="43"/>
        <v xml:space="preserve"> </v>
      </c>
      <c r="V85" s="57">
        <f t="shared" si="54"/>
        <v>0</v>
      </c>
      <c r="W85" s="58"/>
      <c r="X85" s="59" t="str">
        <f t="shared" si="44"/>
        <v xml:space="preserve"> </v>
      </c>
      <c r="Y85" s="60">
        <f t="shared" si="55"/>
        <v>0</v>
      </c>
      <c r="Z85" s="61"/>
      <c r="AA85" s="62" t="str">
        <f t="shared" si="45"/>
        <v xml:space="preserve"> </v>
      </c>
      <c r="AB85" s="63">
        <f t="shared" si="56"/>
        <v>0</v>
      </c>
      <c r="AC85" s="121"/>
      <c r="AD85" s="122" t="str">
        <f t="shared" si="46"/>
        <v xml:space="preserve"> </v>
      </c>
      <c r="AE85" s="123">
        <f t="shared" si="57"/>
        <v>0</v>
      </c>
      <c r="AF85" s="39">
        <f t="shared" si="47"/>
        <v>0</v>
      </c>
      <c r="AG85" s="64">
        <f t="shared" si="48"/>
        <v>75</v>
      </c>
      <c r="AH85" s="39">
        <f t="shared" si="49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8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9"/>
        <v xml:space="preserve"> </v>
      </c>
      <c r="J86" s="45">
        <f t="shared" si="50"/>
        <v>0</v>
      </c>
      <c r="K86" s="46"/>
      <c r="L86" s="47" t="str">
        <f t="shared" si="40"/>
        <v xml:space="preserve"> </v>
      </c>
      <c r="M86" s="48">
        <f t="shared" si="51"/>
        <v>0</v>
      </c>
      <c r="N86" s="49"/>
      <c r="O86" s="50" t="str">
        <f t="shared" si="41"/>
        <v xml:space="preserve"> </v>
      </c>
      <c r="P86" s="51">
        <f t="shared" si="52"/>
        <v>0</v>
      </c>
      <c r="Q86" s="52"/>
      <c r="R86" s="53" t="str">
        <f t="shared" si="42"/>
        <v xml:space="preserve"> </v>
      </c>
      <c r="S86" s="54">
        <f t="shared" si="53"/>
        <v>0</v>
      </c>
      <c r="T86" s="55"/>
      <c r="U86" s="56" t="str">
        <f t="shared" si="43"/>
        <v xml:space="preserve"> </v>
      </c>
      <c r="V86" s="57">
        <f t="shared" si="54"/>
        <v>0</v>
      </c>
      <c r="W86" s="58"/>
      <c r="X86" s="59" t="str">
        <f t="shared" si="44"/>
        <v xml:space="preserve"> </v>
      </c>
      <c r="Y86" s="60">
        <f t="shared" si="55"/>
        <v>0</v>
      </c>
      <c r="Z86" s="61"/>
      <c r="AA86" s="62" t="str">
        <f t="shared" si="45"/>
        <v xml:space="preserve"> </v>
      </c>
      <c r="AB86" s="63">
        <f t="shared" si="56"/>
        <v>0</v>
      </c>
      <c r="AC86" s="121"/>
      <c r="AD86" s="122" t="str">
        <f t="shared" si="46"/>
        <v xml:space="preserve"> </v>
      </c>
      <c r="AE86" s="123">
        <f t="shared" si="57"/>
        <v>0</v>
      </c>
      <c r="AF86" s="39">
        <f t="shared" si="47"/>
        <v>0</v>
      </c>
      <c r="AG86" s="64">
        <f t="shared" si="48"/>
        <v>76</v>
      </c>
      <c r="AH86" s="39">
        <f t="shared" si="49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8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9"/>
        <v xml:space="preserve"> </v>
      </c>
      <c r="J87" s="45">
        <f t="shared" si="50"/>
        <v>0</v>
      </c>
      <c r="K87" s="46"/>
      <c r="L87" s="47" t="str">
        <f t="shared" si="40"/>
        <v xml:space="preserve"> </v>
      </c>
      <c r="M87" s="48">
        <f t="shared" si="51"/>
        <v>0</v>
      </c>
      <c r="N87" s="49"/>
      <c r="O87" s="50" t="str">
        <f t="shared" si="41"/>
        <v xml:space="preserve"> </v>
      </c>
      <c r="P87" s="51">
        <f t="shared" si="52"/>
        <v>0</v>
      </c>
      <c r="Q87" s="52"/>
      <c r="R87" s="53" t="str">
        <f t="shared" si="42"/>
        <v xml:space="preserve"> </v>
      </c>
      <c r="S87" s="54">
        <f t="shared" si="53"/>
        <v>0</v>
      </c>
      <c r="T87" s="55"/>
      <c r="U87" s="56" t="str">
        <f t="shared" si="43"/>
        <v xml:space="preserve"> </v>
      </c>
      <c r="V87" s="57">
        <f t="shared" si="54"/>
        <v>0</v>
      </c>
      <c r="W87" s="58"/>
      <c r="X87" s="59" t="str">
        <f t="shared" si="44"/>
        <v xml:space="preserve"> </v>
      </c>
      <c r="Y87" s="60">
        <f t="shared" si="55"/>
        <v>0</v>
      </c>
      <c r="Z87" s="61"/>
      <c r="AA87" s="62" t="str">
        <f t="shared" si="45"/>
        <v xml:space="preserve"> </v>
      </c>
      <c r="AB87" s="63">
        <f t="shared" si="56"/>
        <v>0</v>
      </c>
      <c r="AC87" s="121"/>
      <c r="AD87" s="122" t="str">
        <f t="shared" si="46"/>
        <v xml:space="preserve"> </v>
      </c>
      <c r="AE87" s="123">
        <f t="shared" si="57"/>
        <v>0</v>
      </c>
      <c r="AF87" s="39">
        <f t="shared" si="47"/>
        <v>0</v>
      </c>
      <c r="AG87" s="64">
        <f t="shared" si="48"/>
        <v>77</v>
      </c>
      <c r="AH87" s="39">
        <f t="shared" si="49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8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9"/>
        <v xml:space="preserve"> </v>
      </c>
      <c r="J88" s="45">
        <f t="shared" si="50"/>
        <v>0</v>
      </c>
      <c r="K88" s="46"/>
      <c r="L88" s="47" t="str">
        <f t="shared" si="40"/>
        <v xml:space="preserve"> </v>
      </c>
      <c r="M88" s="48">
        <f t="shared" si="51"/>
        <v>0</v>
      </c>
      <c r="N88" s="49"/>
      <c r="O88" s="50" t="str">
        <f t="shared" si="41"/>
        <v xml:space="preserve"> </v>
      </c>
      <c r="P88" s="51">
        <f t="shared" si="52"/>
        <v>0</v>
      </c>
      <c r="Q88" s="52"/>
      <c r="R88" s="53" t="str">
        <f t="shared" si="42"/>
        <v xml:space="preserve"> </v>
      </c>
      <c r="S88" s="54">
        <f t="shared" si="53"/>
        <v>0</v>
      </c>
      <c r="T88" s="55"/>
      <c r="U88" s="56" t="str">
        <f t="shared" si="43"/>
        <v xml:space="preserve"> </v>
      </c>
      <c r="V88" s="57">
        <f t="shared" si="54"/>
        <v>0</v>
      </c>
      <c r="W88" s="58"/>
      <c r="X88" s="59" t="str">
        <f t="shared" si="44"/>
        <v xml:space="preserve"> </v>
      </c>
      <c r="Y88" s="60">
        <f t="shared" si="55"/>
        <v>0</v>
      </c>
      <c r="Z88" s="61"/>
      <c r="AA88" s="62" t="str">
        <f t="shared" si="45"/>
        <v xml:space="preserve"> </v>
      </c>
      <c r="AB88" s="63">
        <f t="shared" si="56"/>
        <v>0</v>
      </c>
      <c r="AC88" s="121"/>
      <c r="AD88" s="122" t="str">
        <f t="shared" si="46"/>
        <v xml:space="preserve"> </v>
      </c>
      <c r="AE88" s="123">
        <f t="shared" si="57"/>
        <v>0</v>
      </c>
      <c r="AF88" s="39">
        <f t="shared" si="47"/>
        <v>0</v>
      </c>
      <c r="AG88" s="64">
        <f t="shared" si="48"/>
        <v>78</v>
      </c>
      <c r="AH88" s="39">
        <f t="shared" si="49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8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9"/>
        <v xml:space="preserve"> </v>
      </c>
      <c r="J89" s="45">
        <f t="shared" si="50"/>
        <v>0</v>
      </c>
      <c r="K89" s="46"/>
      <c r="L89" s="47" t="str">
        <f t="shared" si="40"/>
        <v xml:space="preserve"> </v>
      </c>
      <c r="M89" s="48">
        <f t="shared" si="51"/>
        <v>0</v>
      </c>
      <c r="N89" s="49"/>
      <c r="O89" s="50" t="str">
        <f t="shared" si="41"/>
        <v xml:space="preserve"> </v>
      </c>
      <c r="P89" s="51">
        <f t="shared" si="52"/>
        <v>0</v>
      </c>
      <c r="Q89" s="52"/>
      <c r="R89" s="53" t="str">
        <f t="shared" si="42"/>
        <v xml:space="preserve"> </v>
      </c>
      <c r="S89" s="54">
        <f t="shared" si="53"/>
        <v>0</v>
      </c>
      <c r="T89" s="55"/>
      <c r="U89" s="56" t="str">
        <f t="shared" si="43"/>
        <v xml:space="preserve"> </v>
      </c>
      <c r="V89" s="57">
        <f t="shared" si="54"/>
        <v>0</v>
      </c>
      <c r="W89" s="58"/>
      <c r="X89" s="59" t="str">
        <f t="shared" si="44"/>
        <v xml:space="preserve"> </v>
      </c>
      <c r="Y89" s="60">
        <f t="shared" si="55"/>
        <v>0</v>
      </c>
      <c r="Z89" s="61"/>
      <c r="AA89" s="62" t="str">
        <f t="shared" si="45"/>
        <v xml:space="preserve"> </v>
      </c>
      <c r="AB89" s="63">
        <f t="shared" si="56"/>
        <v>0</v>
      </c>
      <c r="AC89" s="121"/>
      <c r="AD89" s="122" t="str">
        <f t="shared" si="46"/>
        <v xml:space="preserve"> </v>
      </c>
      <c r="AE89" s="123">
        <f t="shared" si="57"/>
        <v>0</v>
      </c>
      <c r="AF89" s="39">
        <f t="shared" si="47"/>
        <v>0</v>
      </c>
      <c r="AG89" s="64">
        <f t="shared" si="48"/>
        <v>79</v>
      </c>
      <c r="AH89" s="39">
        <f t="shared" si="49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8"/>
        <v>0</v>
      </c>
      <c r="C90" s="129"/>
      <c r="D90" s="68"/>
      <c r="E90" s="69"/>
      <c r="F90" s="69"/>
      <c r="G90" s="69"/>
      <c r="H90" s="70"/>
      <c r="I90" s="71" t="str">
        <f t="shared" si="39"/>
        <v xml:space="preserve"> </v>
      </c>
      <c r="J90" s="132">
        <f t="shared" si="50"/>
        <v>0</v>
      </c>
      <c r="K90" s="72"/>
      <c r="L90" s="73" t="str">
        <f t="shared" si="40"/>
        <v xml:space="preserve"> </v>
      </c>
      <c r="M90" s="133">
        <f t="shared" si="51"/>
        <v>0</v>
      </c>
      <c r="N90" s="74"/>
      <c r="O90" s="75" t="str">
        <f t="shared" si="41"/>
        <v xml:space="preserve"> </v>
      </c>
      <c r="P90" s="134">
        <f t="shared" si="52"/>
        <v>0</v>
      </c>
      <c r="Q90" s="76"/>
      <c r="R90" s="77" t="str">
        <f t="shared" si="42"/>
        <v xml:space="preserve"> </v>
      </c>
      <c r="S90" s="135">
        <f t="shared" si="53"/>
        <v>0</v>
      </c>
      <c r="T90" s="78"/>
      <c r="U90" s="79" t="str">
        <f t="shared" si="43"/>
        <v xml:space="preserve"> </v>
      </c>
      <c r="V90" s="136">
        <f t="shared" si="54"/>
        <v>0</v>
      </c>
      <c r="W90" s="80"/>
      <c r="X90" s="59" t="str">
        <f t="shared" si="44"/>
        <v xml:space="preserve"> </v>
      </c>
      <c r="Y90" s="137">
        <f t="shared" si="55"/>
        <v>0</v>
      </c>
      <c r="Z90" s="81"/>
      <c r="AA90" s="62" t="str">
        <f t="shared" si="45"/>
        <v xml:space="preserve"> </v>
      </c>
      <c r="AB90" s="138">
        <f t="shared" si="56"/>
        <v>0</v>
      </c>
      <c r="AC90" s="124"/>
      <c r="AD90" s="122" t="str">
        <f t="shared" si="46"/>
        <v xml:space="preserve"> </v>
      </c>
      <c r="AE90" s="139">
        <f t="shared" si="57"/>
        <v>0</v>
      </c>
      <c r="AF90" s="140">
        <f t="shared" si="47"/>
        <v>0</v>
      </c>
      <c r="AG90" s="82">
        <f t="shared" si="48"/>
        <v>80</v>
      </c>
      <c r="AH90" s="83">
        <f t="shared" si="49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9"/>
        <v xml:space="preserve"> </v>
      </c>
      <c r="J91" s="88"/>
      <c r="L91" s="84" t="str">
        <f t="shared" si="40"/>
        <v xml:space="preserve"> </v>
      </c>
      <c r="M91" s="88"/>
      <c r="N91" s="89"/>
      <c r="O91" s="84" t="str">
        <f t="shared" si="41"/>
        <v xml:space="preserve"> </v>
      </c>
      <c r="P91" s="88"/>
      <c r="Q91" s="89"/>
      <c r="R91" s="84" t="str">
        <f t="shared" si="42"/>
        <v xml:space="preserve"> </v>
      </c>
      <c r="S91" s="88"/>
      <c r="T91" s="89"/>
      <c r="U91" s="84" t="str">
        <f t="shared" si="43"/>
        <v xml:space="preserve"> </v>
      </c>
      <c r="V91" s="88"/>
      <c r="W91" s="89"/>
      <c r="X91" s="84" t="str">
        <f t="shared" si="44"/>
        <v xml:space="preserve"> </v>
      </c>
      <c r="Y91" s="88"/>
      <c r="Z91" s="89"/>
      <c r="AA91" s="84" t="str">
        <f t="shared" si="45"/>
        <v xml:space="preserve"> </v>
      </c>
      <c r="AB91" s="88"/>
      <c r="AC91" s="89"/>
      <c r="AD91" s="84" t="str">
        <f t="shared" si="46"/>
        <v xml:space="preserve"> </v>
      </c>
      <c r="AE91" s="88"/>
      <c r="AF91" s="87">
        <f t="shared" si="47"/>
        <v>0</v>
      </c>
      <c r="AH91" s="86">
        <f t="shared" si="49"/>
        <v>0</v>
      </c>
    </row>
    <row r="92" spans="1:58" x14ac:dyDescent="0.2">
      <c r="I92" s="88" t="str">
        <f t="shared" si="39"/>
        <v xml:space="preserve"> </v>
      </c>
      <c r="J92" s="88"/>
      <c r="L92" s="88" t="str">
        <f t="shared" si="40"/>
        <v xml:space="preserve"> </v>
      </c>
      <c r="M92" s="88"/>
      <c r="O92" s="88" t="str">
        <f t="shared" si="41"/>
        <v xml:space="preserve"> </v>
      </c>
      <c r="P92" s="88"/>
      <c r="R92" s="88" t="str">
        <f t="shared" si="42"/>
        <v xml:space="preserve"> </v>
      </c>
      <c r="S92" s="88"/>
      <c r="U92" s="88" t="str">
        <f t="shared" si="43"/>
        <v xml:space="preserve"> </v>
      </c>
      <c r="V92" s="88"/>
      <c r="X92" s="88" t="str">
        <f t="shared" si="44"/>
        <v xml:space="preserve"> </v>
      </c>
      <c r="Y92" s="88"/>
      <c r="AA92" s="88" t="str">
        <f t="shared" si="45"/>
        <v xml:space="preserve"> </v>
      </c>
      <c r="AB92" s="88"/>
      <c r="AD92" s="88" t="str">
        <f t="shared" si="46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7" spans="2:43" x14ac:dyDescent="0.2">
      <c r="C107" t="s">
        <v>81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58">C11</f>
        <v>0</v>
      </c>
      <c r="D110" s="41" t="str">
        <f t="shared" ref="D110:D143" si="59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60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58"/>
        <v>0</v>
      </c>
      <c r="D111" s="41" t="str">
        <f t="shared" si="59"/>
        <v xml:space="preserve">  </v>
      </c>
      <c r="E111" s="42" t="str">
        <f t="shared" ref="E111:E174" si="61">IF(C12&gt;0,E12," ")</f>
        <v xml:space="preserve"> </v>
      </c>
      <c r="F111" s="42" t="str">
        <f t="shared" ref="F111:F174" si="62">IF(C12&gt;0,F12,"  ")</f>
        <v xml:space="preserve">  </v>
      </c>
      <c r="G111" s="42" t="str">
        <f t="shared" si="60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58"/>
        <v>0</v>
      </c>
      <c r="D112" s="41" t="str">
        <f t="shared" si="59"/>
        <v xml:space="preserve">  </v>
      </c>
      <c r="E112" s="42" t="str">
        <f t="shared" si="61"/>
        <v xml:space="preserve"> </v>
      </c>
      <c r="F112" s="42" t="str">
        <f t="shared" si="62"/>
        <v xml:space="preserve">  </v>
      </c>
      <c r="G112" s="42" t="str">
        <f t="shared" si="60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58"/>
        <v>0</v>
      </c>
      <c r="D113" s="41" t="str">
        <f t="shared" si="59"/>
        <v xml:space="preserve">  </v>
      </c>
      <c r="E113" s="42" t="str">
        <f t="shared" si="61"/>
        <v xml:space="preserve"> </v>
      </c>
      <c r="F113" s="42" t="str">
        <f t="shared" si="62"/>
        <v xml:space="preserve">  </v>
      </c>
      <c r="G113" s="42" t="str">
        <f t="shared" si="60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58"/>
        <v>0</v>
      </c>
      <c r="D114" s="41" t="str">
        <f t="shared" si="59"/>
        <v xml:space="preserve">  </v>
      </c>
      <c r="E114" s="42" t="str">
        <f t="shared" si="61"/>
        <v xml:space="preserve"> </v>
      </c>
      <c r="F114" s="42" t="str">
        <f t="shared" si="62"/>
        <v xml:space="preserve">  </v>
      </c>
      <c r="G114" s="42" t="str">
        <f t="shared" si="60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58"/>
        <v>0</v>
      </c>
      <c r="D115" s="41" t="str">
        <f t="shared" si="59"/>
        <v xml:space="preserve">  </v>
      </c>
      <c r="E115" s="42" t="str">
        <f t="shared" si="61"/>
        <v xml:space="preserve"> </v>
      </c>
      <c r="F115" s="42" t="str">
        <f t="shared" si="62"/>
        <v xml:space="preserve">  </v>
      </c>
      <c r="G115" s="42" t="str">
        <f t="shared" si="60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58"/>
        <v>0</v>
      </c>
      <c r="D116" s="41" t="str">
        <f t="shared" si="59"/>
        <v xml:space="preserve">  </v>
      </c>
      <c r="E116" s="42" t="str">
        <f t="shared" si="61"/>
        <v xml:space="preserve"> </v>
      </c>
      <c r="F116" s="42" t="str">
        <f t="shared" si="62"/>
        <v xml:space="preserve">  </v>
      </c>
      <c r="G116" s="42" t="str">
        <f t="shared" si="60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58"/>
        <v>0</v>
      </c>
      <c r="D117" s="41" t="str">
        <f t="shared" si="59"/>
        <v xml:space="preserve">  </v>
      </c>
      <c r="E117" s="42" t="str">
        <f t="shared" si="61"/>
        <v xml:space="preserve"> </v>
      </c>
      <c r="F117" s="42" t="str">
        <f t="shared" si="62"/>
        <v xml:space="preserve">  </v>
      </c>
      <c r="G117" s="42" t="str">
        <f t="shared" si="60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58"/>
        <v>0</v>
      </c>
      <c r="D118" s="41" t="str">
        <f t="shared" si="59"/>
        <v xml:space="preserve">  </v>
      </c>
      <c r="E118" s="42" t="str">
        <f t="shared" si="61"/>
        <v xml:space="preserve"> </v>
      </c>
      <c r="F118" s="42" t="str">
        <f t="shared" si="62"/>
        <v xml:space="preserve">  </v>
      </c>
      <c r="G118" s="42" t="str">
        <f t="shared" si="60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58"/>
        <v>0</v>
      </c>
      <c r="D119" s="41" t="str">
        <f t="shared" si="59"/>
        <v xml:space="preserve">  </v>
      </c>
      <c r="E119" s="42" t="str">
        <f t="shared" si="61"/>
        <v xml:space="preserve"> </v>
      </c>
      <c r="F119" s="42" t="str">
        <f t="shared" si="62"/>
        <v xml:space="preserve">  </v>
      </c>
      <c r="G119" s="42" t="str">
        <f t="shared" si="60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58"/>
        <v>0</v>
      </c>
      <c r="D120" s="41" t="str">
        <f t="shared" si="59"/>
        <v xml:space="preserve">  </v>
      </c>
      <c r="E120" s="42" t="str">
        <f t="shared" si="61"/>
        <v xml:space="preserve"> </v>
      </c>
      <c r="F120" s="42" t="str">
        <f t="shared" si="62"/>
        <v xml:space="preserve">  </v>
      </c>
      <c r="G120" s="42" t="str">
        <f t="shared" si="60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58"/>
        <v>0</v>
      </c>
      <c r="D121" s="41" t="str">
        <f t="shared" si="59"/>
        <v xml:space="preserve">  </v>
      </c>
      <c r="E121" s="42" t="str">
        <f t="shared" si="61"/>
        <v xml:space="preserve"> </v>
      </c>
      <c r="F121" s="42" t="str">
        <f t="shared" si="62"/>
        <v xml:space="preserve">  </v>
      </c>
      <c r="G121" s="42" t="str">
        <f t="shared" si="60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58"/>
        <v>0</v>
      </c>
      <c r="D122" s="41" t="str">
        <f t="shared" si="59"/>
        <v xml:space="preserve">  </v>
      </c>
      <c r="E122" s="42" t="str">
        <f t="shared" si="61"/>
        <v xml:space="preserve"> </v>
      </c>
      <c r="F122" s="42" t="str">
        <f t="shared" si="62"/>
        <v xml:space="preserve">  </v>
      </c>
      <c r="G122" s="42" t="str">
        <f t="shared" si="60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58"/>
        <v>0</v>
      </c>
      <c r="D123" s="41" t="str">
        <f t="shared" si="59"/>
        <v xml:space="preserve">  </v>
      </c>
      <c r="E123" s="42" t="str">
        <f t="shared" si="61"/>
        <v xml:space="preserve"> </v>
      </c>
      <c r="F123" s="42" t="str">
        <f t="shared" si="62"/>
        <v xml:space="preserve">  </v>
      </c>
      <c r="G123" s="42" t="str">
        <f t="shared" si="60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58"/>
        <v>0</v>
      </c>
      <c r="D124" s="41" t="str">
        <f t="shared" si="59"/>
        <v xml:space="preserve">  </v>
      </c>
      <c r="E124" s="42" t="str">
        <f t="shared" si="61"/>
        <v xml:space="preserve"> </v>
      </c>
      <c r="F124" s="42" t="str">
        <f t="shared" si="62"/>
        <v xml:space="preserve">  </v>
      </c>
      <c r="G124" s="42" t="str">
        <f t="shared" si="60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58"/>
        <v>0</v>
      </c>
      <c r="D125" s="41" t="str">
        <f t="shared" si="59"/>
        <v xml:space="preserve">  </v>
      </c>
      <c r="E125" s="42" t="str">
        <f t="shared" si="61"/>
        <v xml:space="preserve"> </v>
      </c>
      <c r="F125" s="42" t="str">
        <f t="shared" si="62"/>
        <v xml:space="preserve">  </v>
      </c>
      <c r="G125" s="42" t="str">
        <f t="shared" si="60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58"/>
        <v>0</v>
      </c>
      <c r="D126" s="41" t="str">
        <f t="shared" si="59"/>
        <v xml:space="preserve">  </v>
      </c>
      <c r="E126" s="42" t="str">
        <f t="shared" si="61"/>
        <v xml:space="preserve"> </v>
      </c>
      <c r="F126" s="42" t="str">
        <f t="shared" si="62"/>
        <v xml:space="preserve">  </v>
      </c>
      <c r="G126" s="42" t="str">
        <f t="shared" si="60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58"/>
        <v>0</v>
      </c>
      <c r="D127" s="41" t="str">
        <f t="shared" si="59"/>
        <v xml:space="preserve">  </v>
      </c>
      <c r="E127" s="42" t="str">
        <f t="shared" si="61"/>
        <v xml:space="preserve"> </v>
      </c>
      <c r="F127" s="42" t="str">
        <f t="shared" si="62"/>
        <v xml:space="preserve">  </v>
      </c>
      <c r="G127" s="42" t="str">
        <f t="shared" si="60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58"/>
        <v>0</v>
      </c>
      <c r="D128" s="41" t="str">
        <f t="shared" si="59"/>
        <v xml:space="preserve">  </v>
      </c>
      <c r="E128" s="42" t="str">
        <f t="shared" si="61"/>
        <v xml:space="preserve"> </v>
      </c>
      <c r="F128" s="42" t="str">
        <f t="shared" si="62"/>
        <v xml:space="preserve">  </v>
      </c>
      <c r="G128" s="42" t="str">
        <f t="shared" si="60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58"/>
        <v>0</v>
      </c>
      <c r="D129" s="41" t="str">
        <f t="shared" si="59"/>
        <v xml:space="preserve">  </v>
      </c>
      <c r="E129" s="42" t="str">
        <f t="shared" si="61"/>
        <v xml:space="preserve"> </v>
      </c>
      <c r="F129" s="42" t="str">
        <f t="shared" si="62"/>
        <v xml:space="preserve">  </v>
      </c>
      <c r="G129" s="42" t="str">
        <f t="shared" si="60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58"/>
        <v>0</v>
      </c>
      <c r="D130" s="41" t="str">
        <f t="shared" si="59"/>
        <v xml:space="preserve">  </v>
      </c>
      <c r="E130" s="42" t="str">
        <f t="shared" si="61"/>
        <v xml:space="preserve"> </v>
      </c>
      <c r="F130" s="42" t="str">
        <f t="shared" si="62"/>
        <v xml:space="preserve">  </v>
      </c>
      <c r="G130" s="42" t="str">
        <f t="shared" si="60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58"/>
        <v>0</v>
      </c>
      <c r="D131" s="41" t="str">
        <f t="shared" si="59"/>
        <v xml:space="preserve">  </v>
      </c>
      <c r="E131" s="42" t="str">
        <f t="shared" si="61"/>
        <v xml:space="preserve"> </v>
      </c>
      <c r="F131" s="42" t="str">
        <f t="shared" si="62"/>
        <v xml:space="preserve">  </v>
      </c>
      <c r="G131" s="42" t="str">
        <f t="shared" si="60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58"/>
        <v>0</v>
      </c>
      <c r="D132" s="41" t="str">
        <f t="shared" si="59"/>
        <v xml:space="preserve">  </v>
      </c>
      <c r="E132" s="42" t="str">
        <f t="shared" si="61"/>
        <v xml:space="preserve"> </v>
      </c>
      <c r="F132" s="42" t="str">
        <f t="shared" si="62"/>
        <v xml:space="preserve">  </v>
      </c>
      <c r="G132" s="42" t="str">
        <f t="shared" si="60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58"/>
        <v>0</v>
      </c>
      <c r="D133" s="41" t="str">
        <f t="shared" si="59"/>
        <v xml:space="preserve">  </v>
      </c>
      <c r="E133" s="42" t="str">
        <f t="shared" si="61"/>
        <v xml:space="preserve"> </v>
      </c>
      <c r="F133" s="42" t="str">
        <f t="shared" si="62"/>
        <v xml:space="preserve">  </v>
      </c>
      <c r="G133" s="42" t="str">
        <f t="shared" si="60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58"/>
        <v>0</v>
      </c>
      <c r="D134" s="41" t="str">
        <f t="shared" si="59"/>
        <v xml:space="preserve">  </v>
      </c>
      <c r="E134" s="42" t="str">
        <f t="shared" si="61"/>
        <v xml:space="preserve"> </v>
      </c>
      <c r="F134" s="42" t="str">
        <f t="shared" si="62"/>
        <v xml:space="preserve">  </v>
      </c>
      <c r="G134" s="42" t="str">
        <f t="shared" si="60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58"/>
        <v>0</v>
      </c>
      <c r="D135" s="41" t="str">
        <f t="shared" si="59"/>
        <v xml:space="preserve">  </v>
      </c>
      <c r="E135" s="42" t="str">
        <f t="shared" si="61"/>
        <v xml:space="preserve"> </v>
      </c>
      <c r="F135" s="42" t="str">
        <f t="shared" si="62"/>
        <v xml:space="preserve">  </v>
      </c>
      <c r="G135" s="42" t="str">
        <f t="shared" si="60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58"/>
        <v>0</v>
      </c>
      <c r="D136" s="41" t="str">
        <f t="shared" si="59"/>
        <v xml:space="preserve">  </v>
      </c>
      <c r="E136" s="42" t="str">
        <f t="shared" si="61"/>
        <v xml:space="preserve"> </v>
      </c>
      <c r="F136" s="42" t="str">
        <f t="shared" si="62"/>
        <v xml:space="preserve">  </v>
      </c>
      <c r="G136" s="42" t="str">
        <f t="shared" si="60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58"/>
        <v>0</v>
      </c>
      <c r="D137" s="41" t="str">
        <f t="shared" si="59"/>
        <v xml:space="preserve">  </v>
      </c>
      <c r="E137" s="42" t="str">
        <f t="shared" si="61"/>
        <v xml:space="preserve"> </v>
      </c>
      <c r="F137" s="42" t="str">
        <f t="shared" si="62"/>
        <v xml:space="preserve">  </v>
      </c>
      <c r="G137" s="42" t="str">
        <f t="shared" si="60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58"/>
        <v>0</v>
      </c>
      <c r="D138" s="41" t="str">
        <f t="shared" si="59"/>
        <v xml:space="preserve">  </v>
      </c>
      <c r="E138" s="42" t="str">
        <f t="shared" si="61"/>
        <v xml:space="preserve"> </v>
      </c>
      <c r="F138" s="42" t="str">
        <f t="shared" si="62"/>
        <v xml:space="preserve">  </v>
      </c>
      <c r="G138" s="42" t="str">
        <f t="shared" si="60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58"/>
        <v>0</v>
      </c>
      <c r="D139" s="41" t="str">
        <f t="shared" si="59"/>
        <v xml:space="preserve">  </v>
      </c>
      <c r="E139" s="42" t="str">
        <f t="shared" si="61"/>
        <v xml:space="preserve"> </v>
      </c>
      <c r="F139" s="42" t="str">
        <f t="shared" si="62"/>
        <v xml:space="preserve">  </v>
      </c>
      <c r="G139" s="42" t="str">
        <f t="shared" si="60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58"/>
        <v>0</v>
      </c>
      <c r="D140" s="41" t="str">
        <f t="shared" si="59"/>
        <v xml:space="preserve">  </v>
      </c>
      <c r="E140" s="42" t="str">
        <f t="shared" si="61"/>
        <v xml:space="preserve"> </v>
      </c>
      <c r="F140" s="42" t="str">
        <f t="shared" si="62"/>
        <v xml:space="preserve">  </v>
      </c>
      <c r="G140" s="42" t="str">
        <f t="shared" si="60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58"/>
        <v>0</v>
      </c>
      <c r="D141" s="41" t="str">
        <f t="shared" si="59"/>
        <v xml:space="preserve">  </v>
      </c>
      <c r="E141" s="42" t="str">
        <f t="shared" si="61"/>
        <v xml:space="preserve"> </v>
      </c>
      <c r="F141" s="42" t="str">
        <f t="shared" si="62"/>
        <v xml:space="preserve">  </v>
      </c>
      <c r="G141" s="42" t="str">
        <f t="shared" si="60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58"/>
        <v>0</v>
      </c>
      <c r="D142" s="41" t="str">
        <f t="shared" si="59"/>
        <v xml:space="preserve">  </v>
      </c>
      <c r="E142" s="42" t="str">
        <f t="shared" si="61"/>
        <v xml:space="preserve"> </v>
      </c>
      <c r="F142" s="42" t="str">
        <f t="shared" si="62"/>
        <v xml:space="preserve">  </v>
      </c>
      <c r="G142" s="42" t="str">
        <f t="shared" si="6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58"/>
        <v>0</v>
      </c>
      <c r="D143" s="41" t="str">
        <f t="shared" si="59"/>
        <v xml:space="preserve">  </v>
      </c>
      <c r="E143" s="42" t="str">
        <f t="shared" si="61"/>
        <v xml:space="preserve"> </v>
      </c>
      <c r="F143" s="42" t="str">
        <f t="shared" si="62"/>
        <v xml:space="preserve">  </v>
      </c>
      <c r="G143" s="42" t="str">
        <f t="shared" si="6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0</v>
      </c>
      <c r="D144" s="41" t="str">
        <f>IF(C39&gt;0,D45,"  ")</f>
        <v xml:space="preserve">  </v>
      </c>
      <c r="E144" s="42" t="str">
        <f t="shared" si="61"/>
        <v xml:space="preserve"> </v>
      </c>
      <c r="F144" s="42" t="str">
        <f t="shared" si="62"/>
        <v xml:space="preserve">  </v>
      </c>
      <c r="G144" s="42" t="str">
        <f t="shared" si="6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IF(C40&gt;0,D46,"  ")</f>
        <v xml:space="preserve">  </v>
      </c>
      <c r="E145" s="42" t="str">
        <f t="shared" si="61"/>
        <v xml:space="preserve"> </v>
      </c>
      <c r="F145" s="42" t="str">
        <f t="shared" si="62"/>
        <v xml:space="preserve">  </v>
      </c>
      <c r="G145" s="42" t="str">
        <f t="shared" si="6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63">C47</f>
        <v>0</v>
      </c>
      <c r="D146" s="41" t="str">
        <f t="shared" ref="D146:D188" si="64">IF(C47&gt;0,D47,"  ")</f>
        <v xml:space="preserve">  </v>
      </c>
      <c r="E146" s="42" t="str">
        <f t="shared" si="61"/>
        <v xml:space="preserve"> </v>
      </c>
      <c r="F146" s="42" t="str">
        <f t="shared" si="62"/>
        <v xml:space="preserve">  </v>
      </c>
      <c r="G146" s="42" t="str">
        <f t="shared" si="60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63"/>
        <v>0</v>
      </c>
      <c r="D147" s="41" t="str">
        <f t="shared" si="64"/>
        <v xml:space="preserve">  </v>
      </c>
      <c r="E147" s="42" t="str">
        <f t="shared" si="61"/>
        <v xml:space="preserve"> </v>
      </c>
      <c r="F147" s="42" t="str">
        <f t="shared" si="62"/>
        <v xml:space="preserve">  </v>
      </c>
      <c r="G147" s="42" t="str">
        <f t="shared" si="60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63"/>
        <v>0</v>
      </c>
      <c r="D148" s="41" t="str">
        <f t="shared" si="64"/>
        <v xml:space="preserve">  </v>
      </c>
      <c r="E148" s="42" t="str">
        <f t="shared" si="61"/>
        <v xml:space="preserve"> </v>
      </c>
      <c r="F148" s="42" t="str">
        <f t="shared" si="62"/>
        <v xml:space="preserve">  </v>
      </c>
      <c r="G148" s="42" t="str">
        <f t="shared" si="60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63"/>
        <v>0</v>
      </c>
      <c r="D149" s="41" t="str">
        <f t="shared" si="64"/>
        <v xml:space="preserve">  </v>
      </c>
      <c r="E149" s="42" t="str">
        <f t="shared" si="61"/>
        <v xml:space="preserve"> </v>
      </c>
      <c r="F149" s="42" t="str">
        <f t="shared" si="62"/>
        <v xml:space="preserve">  </v>
      </c>
      <c r="G149" s="42" t="str">
        <f t="shared" si="60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63"/>
        <v>0</v>
      </c>
      <c r="D150" s="41" t="str">
        <f t="shared" si="64"/>
        <v xml:space="preserve">  </v>
      </c>
      <c r="E150" s="42" t="str">
        <f t="shared" si="61"/>
        <v xml:space="preserve"> </v>
      </c>
      <c r="F150" s="42" t="str">
        <f t="shared" si="62"/>
        <v xml:space="preserve">  </v>
      </c>
      <c r="G150" s="42" t="str">
        <f t="shared" si="60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63"/>
        <v>0</v>
      </c>
      <c r="D151" s="41" t="str">
        <f t="shared" si="64"/>
        <v xml:space="preserve">  </v>
      </c>
      <c r="E151" s="42" t="str">
        <f t="shared" si="61"/>
        <v xml:space="preserve"> </v>
      </c>
      <c r="F151" s="42" t="str">
        <f t="shared" si="62"/>
        <v xml:space="preserve">  </v>
      </c>
      <c r="G151" s="42" t="str">
        <f t="shared" si="60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63"/>
        <v>0</v>
      </c>
      <c r="D152" s="41" t="str">
        <f t="shared" si="64"/>
        <v xml:space="preserve">  </v>
      </c>
      <c r="E152" s="42" t="str">
        <f t="shared" si="61"/>
        <v xml:space="preserve"> </v>
      </c>
      <c r="F152" s="42" t="str">
        <f t="shared" si="62"/>
        <v xml:space="preserve">  </v>
      </c>
      <c r="G152" s="42" t="str">
        <f t="shared" si="60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63"/>
        <v>0</v>
      </c>
      <c r="D153" s="41" t="str">
        <f t="shared" si="64"/>
        <v xml:space="preserve">  </v>
      </c>
      <c r="E153" s="42" t="str">
        <f t="shared" si="61"/>
        <v xml:space="preserve"> </v>
      </c>
      <c r="F153" s="42" t="str">
        <f t="shared" si="62"/>
        <v xml:space="preserve">  </v>
      </c>
      <c r="G153" s="42" t="str">
        <f t="shared" si="60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63"/>
        <v>0</v>
      </c>
      <c r="D154" s="41" t="str">
        <f t="shared" si="64"/>
        <v xml:space="preserve">  </v>
      </c>
      <c r="E154" s="42" t="str">
        <f t="shared" si="61"/>
        <v xml:space="preserve"> </v>
      </c>
      <c r="F154" s="42" t="str">
        <f t="shared" si="62"/>
        <v xml:space="preserve">  </v>
      </c>
      <c r="G154" s="42" t="str">
        <f t="shared" si="60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63"/>
        <v>0</v>
      </c>
      <c r="D155" s="41" t="str">
        <f t="shared" si="64"/>
        <v xml:space="preserve">  </v>
      </c>
      <c r="E155" s="42" t="str">
        <f t="shared" si="61"/>
        <v xml:space="preserve"> </v>
      </c>
      <c r="F155" s="42" t="str">
        <f t="shared" si="62"/>
        <v xml:space="preserve">  </v>
      </c>
      <c r="G155" s="42" t="str">
        <f t="shared" si="60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3"/>
        <v>0</v>
      </c>
      <c r="D156" s="41" t="str">
        <f t="shared" si="64"/>
        <v xml:space="preserve">  </v>
      </c>
      <c r="E156" s="42" t="str">
        <f t="shared" si="61"/>
        <v xml:space="preserve"> </v>
      </c>
      <c r="F156" s="42" t="str">
        <f t="shared" si="62"/>
        <v xml:space="preserve">  </v>
      </c>
      <c r="G156" s="42" t="str">
        <f t="shared" si="60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3"/>
        <v>0</v>
      </c>
      <c r="D157" s="41" t="str">
        <f t="shared" si="64"/>
        <v xml:space="preserve">  </v>
      </c>
      <c r="E157" s="42" t="str">
        <f t="shared" si="61"/>
        <v xml:space="preserve"> </v>
      </c>
      <c r="F157" s="42" t="str">
        <f t="shared" si="62"/>
        <v xml:space="preserve">  </v>
      </c>
      <c r="G157" s="42" t="str">
        <f t="shared" si="60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3"/>
        <v>0</v>
      </c>
      <c r="D158" s="41" t="str">
        <f t="shared" si="64"/>
        <v xml:space="preserve">  </v>
      </c>
      <c r="E158" s="42" t="str">
        <f t="shared" si="61"/>
        <v xml:space="preserve"> </v>
      </c>
      <c r="F158" s="42" t="str">
        <f t="shared" si="62"/>
        <v xml:space="preserve">  </v>
      </c>
      <c r="G158" s="42" t="str">
        <f t="shared" si="60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3"/>
        <v>0</v>
      </c>
      <c r="D159" s="41" t="str">
        <f t="shared" si="64"/>
        <v xml:space="preserve">  </v>
      </c>
      <c r="E159" s="42" t="str">
        <f t="shared" si="61"/>
        <v xml:space="preserve"> </v>
      </c>
      <c r="F159" s="42" t="str">
        <f t="shared" si="62"/>
        <v xml:space="preserve">  </v>
      </c>
      <c r="G159" s="42" t="str">
        <f t="shared" si="60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3"/>
        <v>0</v>
      </c>
      <c r="D160" s="41" t="str">
        <f t="shared" si="64"/>
        <v xml:space="preserve">  </v>
      </c>
      <c r="E160" s="42" t="str">
        <f t="shared" si="61"/>
        <v xml:space="preserve"> </v>
      </c>
      <c r="F160" s="42" t="str">
        <f t="shared" si="62"/>
        <v xml:space="preserve">  </v>
      </c>
      <c r="G160" s="42" t="str">
        <f t="shared" si="60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3"/>
        <v>0</v>
      </c>
      <c r="D161" s="41" t="str">
        <f t="shared" si="64"/>
        <v xml:space="preserve">  </v>
      </c>
      <c r="E161" s="42" t="str">
        <f t="shared" si="61"/>
        <v xml:space="preserve"> </v>
      </c>
      <c r="F161" s="42" t="str">
        <f t="shared" si="62"/>
        <v xml:space="preserve">  </v>
      </c>
      <c r="G161" s="42" t="str">
        <f t="shared" si="60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3"/>
        <v>0</v>
      </c>
      <c r="D162" s="41" t="str">
        <f t="shared" si="64"/>
        <v xml:space="preserve">  </v>
      </c>
      <c r="E162" s="42" t="str">
        <f t="shared" si="61"/>
        <v xml:space="preserve"> </v>
      </c>
      <c r="F162" s="42" t="str">
        <f t="shared" si="62"/>
        <v xml:space="preserve">  </v>
      </c>
      <c r="G162" s="42" t="str">
        <f t="shared" si="60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3"/>
        <v>0</v>
      </c>
      <c r="D163" s="41" t="str">
        <f t="shared" si="64"/>
        <v xml:space="preserve">  </v>
      </c>
      <c r="E163" s="42" t="str">
        <f t="shared" si="61"/>
        <v xml:space="preserve"> </v>
      </c>
      <c r="F163" s="42" t="str">
        <f t="shared" si="62"/>
        <v xml:space="preserve">  </v>
      </c>
      <c r="G163" s="42" t="str">
        <f t="shared" si="60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3"/>
        <v>0</v>
      </c>
      <c r="D164" s="41" t="str">
        <f t="shared" si="64"/>
        <v xml:space="preserve">  </v>
      </c>
      <c r="E164" s="42" t="str">
        <f t="shared" si="61"/>
        <v xml:space="preserve"> </v>
      </c>
      <c r="F164" s="42" t="str">
        <f t="shared" si="62"/>
        <v xml:space="preserve">  </v>
      </c>
      <c r="G164" s="42" t="str">
        <f t="shared" si="60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3"/>
        <v>0</v>
      </c>
      <c r="D165" s="41" t="str">
        <f t="shared" si="64"/>
        <v xml:space="preserve">  </v>
      </c>
      <c r="E165" s="42" t="str">
        <f t="shared" si="61"/>
        <v xml:space="preserve"> </v>
      </c>
      <c r="F165" s="42" t="str">
        <f t="shared" si="62"/>
        <v xml:space="preserve">  </v>
      </c>
      <c r="G165" s="42" t="str">
        <f t="shared" si="60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3"/>
        <v>0</v>
      </c>
      <c r="D166" s="41" t="str">
        <f t="shared" si="64"/>
        <v xml:space="preserve">  </v>
      </c>
      <c r="E166" s="42" t="str">
        <f t="shared" si="61"/>
        <v xml:space="preserve"> </v>
      </c>
      <c r="F166" s="42" t="str">
        <f t="shared" si="62"/>
        <v xml:space="preserve">  </v>
      </c>
      <c r="G166" s="42" t="str">
        <f t="shared" si="60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3"/>
        <v>0</v>
      </c>
      <c r="D167" s="41" t="str">
        <f t="shared" si="64"/>
        <v xml:space="preserve">  </v>
      </c>
      <c r="E167" s="42" t="str">
        <f t="shared" si="61"/>
        <v xml:space="preserve"> </v>
      </c>
      <c r="F167" s="42" t="str">
        <f t="shared" si="62"/>
        <v xml:space="preserve">  </v>
      </c>
      <c r="G167" s="42" t="str">
        <f t="shared" si="60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3"/>
        <v>0</v>
      </c>
      <c r="D168" s="41" t="str">
        <f t="shared" si="64"/>
        <v xml:space="preserve">  </v>
      </c>
      <c r="E168" s="42" t="str">
        <f t="shared" si="61"/>
        <v xml:space="preserve"> </v>
      </c>
      <c r="F168" s="42" t="str">
        <f t="shared" si="62"/>
        <v xml:space="preserve">  </v>
      </c>
      <c r="G168" s="42" t="str">
        <f t="shared" si="60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3"/>
        <v>0</v>
      </c>
      <c r="D169" s="41" t="str">
        <f t="shared" si="64"/>
        <v xml:space="preserve">  </v>
      </c>
      <c r="E169" s="42" t="str">
        <f t="shared" si="61"/>
        <v xml:space="preserve"> </v>
      </c>
      <c r="F169" s="42" t="str">
        <f t="shared" si="62"/>
        <v xml:space="preserve">  </v>
      </c>
      <c r="G169" s="42" t="str">
        <f t="shared" si="60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3"/>
        <v>0</v>
      </c>
      <c r="D170" s="41" t="str">
        <f t="shared" si="64"/>
        <v xml:space="preserve">  </v>
      </c>
      <c r="E170" s="42" t="str">
        <f t="shared" si="61"/>
        <v xml:space="preserve"> </v>
      </c>
      <c r="F170" s="42" t="str">
        <f t="shared" si="62"/>
        <v xml:space="preserve">  </v>
      </c>
      <c r="G170" s="42" t="str">
        <f t="shared" si="60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3"/>
        <v>0</v>
      </c>
      <c r="D171" s="41" t="str">
        <f t="shared" si="64"/>
        <v xml:space="preserve">  </v>
      </c>
      <c r="E171" s="42" t="str">
        <f t="shared" si="61"/>
        <v xml:space="preserve"> </v>
      </c>
      <c r="F171" s="42" t="str">
        <f t="shared" si="62"/>
        <v xml:space="preserve">  </v>
      </c>
      <c r="G171" s="42" t="str">
        <f t="shared" si="60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3"/>
        <v>0</v>
      </c>
      <c r="D172" s="41" t="str">
        <f t="shared" si="64"/>
        <v xml:space="preserve">  </v>
      </c>
      <c r="E172" s="42" t="str">
        <f t="shared" si="61"/>
        <v xml:space="preserve"> </v>
      </c>
      <c r="F172" s="42" t="str">
        <f t="shared" si="62"/>
        <v xml:space="preserve">  </v>
      </c>
      <c r="G172" s="42" t="str">
        <f t="shared" si="60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3"/>
        <v>0</v>
      </c>
      <c r="D173" s="41" t="str">
        <f t="shared" si="64"/>
        <v xml:space="preserve">  </v>
      </c>
      <c r="E173" s="42" t="str">
        <f t="shared" si="61"/>
        <v xml:space="preserve"> </v>
      </c>
      <c r="F173" s="42" t="str">
        <f t="shared" si="62"/>
        <v xml:space="preserve">  </v>
      </c>
      <c r="G173" s="42" t="str">
        <f t="shared" si="60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3"/>
        <v>0</v>
      </c>
      <c r="D174" s="41" t="str">
        <f t="shared" si="64"/>
        <v xml:space="preserve">  </v>
      </c>
      <c r="E174" s="42" t="str">
        <f t="shared" si="61"/>
        <v xml:space="preserve"> </v>
      </c>
      <c r="F174" s="42" t="str">
        <f t="shared" si="62"/>
        <v xml:space="preserve">  </v>
      </c>
      <c r="G174" s="42" t="str">
        <f t="shared" ref="G174:G187" si="65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3"/>
        <v>0</v>
      </c>
      <c r="D175" s="41" t="str">
        <f t="shared" si="64"/>
        <v xml:space="preserve">  </v>
      </c>
      <c r="E175" s="42" t="str">
        <f t="shared" ref="E175:E187" si="66">IF(C76&gt;0,E76," ")</f>
        <v xml:space="preserve"> </v>
      </c>
      <c r="F175" s="42" t="str">
        <f t="shared" ref="F175:F187" si="67">IF(C76&gt;0,F76,"  ")</f>
        <v xml:space="preserve">  </v>
      </c>
      <c r="G175" s="42" t="str">
        <f t="shared" si="65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3"/>
        <v>0</v>
      </c>
      <c r="D176" s="41" t="str">
        <f t="shared" si="64"/>
        <v xml:space="preserve">  </v>
      </c>
      <c r="E176" s="42" t="str">
        <f t="shared" si="66"/>
        <v xml:space="preserve"> </v>
      </c>
      <c r="F176" s="42" t="str">
        <f t="shared" si="67"/>
        <v xml:space="preserve">  </v>
      </c>
      <c r="G176" s="42" t="str">
        <f t="shared" si="65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3"/>
        <v>0</v>
      </c>
      <c r="D177" s="41" t="str">
        <f t="shared" si="64"/>
        <v xml:space="preserve">  </v>
      </c>
      <c r="E177" s="42" t="str">
        <f t="shared" si="66"/>
        <v xml:space="preserve"> </v>
      </c>
      <c r="F177" s="42" t="str">
        <f t="shared" si="67"/>
        <v xml:space="preserve">  </v>
      </c>
      <c r="G177" s="42" t="str">
        <f t="shared" si="65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3"/>
        <v>0</v>
      </c>
      <c r="D178" s="41" t="str">
        <f t="shared" si="64"/>
        <v xml:space="preserve">  </v>
      </c>
      <c r="E178" s="42" t="str">
        <f t="shared" si="66"/>
        <v xml:space="preserve"> </v>
      </c>
      <c r="F178" s="42" t="str">
        <f t="shared" si="67"/>
        <v xml:space="preserve">  </v>
      </c>
      <c r="G178" s="42" t="str">
        <f t="shared" si="65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3"/>
        <v>0</v>
      </c>
      <c r="D179" s="41" t="str">
        <f t="shared" si="64"/>
        <v xml:space="preserve">  </v>
      </c>
      <c r="E179" s="42" t="str">
        <f t="shared" si="66"/>
        <v xml:space="preserve"> </v>
      </c>
      <c r="F179" s="42" t="str">
        <f t="shared" si="67"/>
        <v xml:space="preserve">  </v>
      </c>
      <c r="G179" s="42" t="str">
        <f t="shared" si="65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3"/>
        <v>0</v>
      </c>
      <c r="D180" s="41" t="str">
        <f t="shared" si="64"/>
        <v xml:space="preserve">  </v>
      </c>
      <c r="E180" s="42" t="str">
        <f t="shared" si="66"/>
        <v xml:space="preserve"> </v>
      </c>
      <c r="F180" s="42" t="str">
        <f t="shared" si="67"/>
        <v xml:space="preserve">  </v>
      </c>
      <c r="G180" s="42" t="str">
        <f t="shared" si="65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3"/>
        <v>0</v>
      </c>
      <c r="D181" s="41" t="str">
        <f t="shared" si="64"/>
        <v xml:space="preserve">  </v>
      </c>
      <c r="E181" s="42" t="str">
        <f t="shared" si="66"/>
        <v xml:space="preserve"> </v>
      </c>
      <c r="F181" s="42" t="str">
        <f t="shared" si="67"/>
        <v xml:space="preserve">  </v>
      </c>
      <c r="G181" s="42" t="str">
        <f t="shared" si="65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3"/>
        <v>0</v>
      </c>
      <c r="D182" s="41" t="str">
        <f t="shared" si="64"/>
        <v xml:space="preserve">  </v>
      </c>
      <c r="E182" s="42" t="str">
        <f t="shared" si="66"/>
        <v xml:space="preserve"> </v>
      </c>
      <c r="F182" s="42" t="str">
        <f t="shared" si="67"/>
        <v xml:space="preserve">  </v>
      </c>
      <c r="G182" s="42" t="str">
        <f t="shared" si="65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3"/>
        <v>0</v>
      </c>
      <c r="D183" s="41" t="str">
        <f t="shared" si="64"/>
        <v xml:space="preserve">  </v>
      </c>
      <c r="E183" s="42" t="str">
        <f t="shared" si="66"/>
        <v xml:space="preserve"> </v>
      </c>
      <c r="F183" s="42" t="str">
        <f t="shared" si="67"/>
        <v xml:space="preserve">  </v>
      </c>
      <c r="G183" s="42" t="str">
        <f t="shared" si="65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3"/>
        <v>0</v>
      </c>
      <c r="D184" s="41" t="str">
        <f t="shared" si="64"/>
        <v xml:space="preserve">  </v>
      </c>
      <c r="E184" s="42" t="str">
        <f t="shared" si="66"/>
        <v xml:space="preserve"> </v>
      </c>
      <c r="F184" s="42" t="str">
        <f t="shared" si="67"/>
        <v xml:space="preserve">  </v>
      </c>
      <c r="G184" s="42" t="str">
        <f t="shared" si="65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3"/>
        <v>0</v>
      </c>
      <c r="D185" s="41" t="str">
        <f t="shared" si="64"/>
        <v xml:space="preserve">  </v>
      </c>
      <c r="E185" s="42" t="str">
        <f t="shared" si="66"/>
        <v xml:space="preserve"> </v>
      </c>
      <c r="F185" s="42" t="str">
        <f t="shared" si="67"/>
        <v xml:space="preserve">  </v>
      </c>
      <c r="G185" s="42" t="str">
        <f t="shared" si="65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3"/>
        <v>0</v>
      </c>
      <c r="D186" s="41" t="str">
        <f t="shared" si="64"/>
        <v xml:space="preserve">  </v>
      </c>
      <c r="E186" s="42" t="str">
        <f t="shared" si="66"/>
        <v xml:space="preserve"> </v>
      </c>
      <c r="F186" s="42" t="str">
        <f t="shared" si="67"/>
        <v xml:space="preserve">  </v>
      </c>
      <c r="G186" s="42" t="str">
        <f t="shared" si="65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3"/>
        <v>0</v>
      </c>
      <c r="D187" s="141" t="str">
        <f t="shared" si="64"/>
        <v xml:space="preserve">  </v>
      </c>
      <c r="E187" s="144" t="str">
        <f t="shared" si="66"/>
        <v xml:space="preserve"> </v>
      </c>
      <c r="F187" s="143" t="str">
        <f t="shared" si="67"/>
        <v xml:space="preserve">  </v>
      </c>
      <c r="G187" s="144" t="str">
        <f t="shared" si="65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4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A55:AH56">
    <sortCondition descending="1" ref="H55:H56"/>
    <sortCondition ref="L55:L56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4" fitToHeight="0" orientation="landscape" r:id="rId1"/>
  <headerFooter alignWithMargins="0">
    <oddHeader>&amp;C&amp;A</oddHeader>
  </headerFooter>
  <rowBreaks count="8" manualBreakCount="8">
    <brk id="42" max="33" man="1"/>
    <brk id="67" max="33" man="1"/>
    <brk id="95" max="33" man="1"/>
    <brk id="98" min="17" max="43" man="1"/>
    <brk id="127" max="33" man="1"/>
    <brk id="129" min="17" max="43" man="1"/>
    <brk id="152" max="33" man="1"/>
    <brk id="158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411BB-C93F-498C-B50D-773C2C89E01C}">
  <sheetPr>
    <pageSetUpPr fitToPage="1"/>
  </sheetPr>
  <dimension ref="A1:BH202"/>
  <sheetViews>
    <sheetView topLeftCell="A31" zoomScaleNormal="100" workbookViewId="0">
      <selection activeCell="F50" sqref="F5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45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292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89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45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100</v>
      </c>
      <c r="C11" s="40"/>
      <c r="D11" s="41" t="s">
        <v>201</v>
      </c>
      <c r="E11" s="42" t="s">
        <v>91</v>
      </c>
      <c r="F11" s="42" t="s">
        <v>104</v>
      </c>
      <c r="G11" s="42" t="s">
        <v>132</v>
      </c>
      <c r="H11" s="43">
        <v>1</v>
      </c>
      <c r="I11" s="44">
        <v>1</v>
      </c>
      <c r="J11" s="45">
        <f t="shared" ref="J11:J42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/>
      <c r="O11" s="50" t="str">
        <f t="shared" ref="O11:O42" si="3">IF(SUMIF(AQ$11:AQ$97,$C11,AP$11:AP$97)=0," ",SUMIF(AQ$11:AQ$97,$C11,AP$11:AP$97))</f>
        <v xml:space="preserve"> </v>
      </c>
      <c r="P11" s="51">
        <f t="shared" ref="P11:P42" si="4">IF(O11=" ",0,IF(O11=1,50,IF(O11=2,48,IF(O11=3,46,IF(O11=4,44,IF(O11=5,42,IF(AND(O11&gt;5,O11&lt;45),46-O11,2)))))))</f>
        <v>0</v>
      </c>
      <c r="Q11" s="52"/>
      <c r="R11" s="53" t="str">
        <f t="shared" ref="R11:R42" si="5">IF(SUMIF(AT$11:AT$97,$C11,AS$11:AS$97)=0," ",SUMIF(AT$11:AT$97,$C11,AS$11:AS$97))</f>
        <v xml:space="preserve"> </v>
      </c>
      <c r="S11" s="54">
        <f t="shared" ref="S11:S42" si="6">IF(R11=" ",0,IF(R11=1,50,IF(R11=2,48,IF(R11=3,46,IF(R11=4,44,IF(R11=5,42,IF(AND(R11&gt;5,R11&lt;45),46-R11,2)))))))</f>
        <v>0</v>
      </c>
      <c r="T11" s="55"/>
      <c r="U11" s="56" t="str">
        <f t="shared" ref="U11:U42" si="7">IF(SUMIF(AW$11:AW$97,$C11,AV$11:AV$97)=0," ",SUMIF(AW$11:AW$97,$C11,AV$11:AV$97))</f>
        <v xml:space="preserve"> </v>
      </c>
      <c r="V11" s="57">
        <f t="shared" ref="V11:V42" si="8">IF(U11=" ",0,IF(U11=1,50,IF(U11=2,48,IF(U11=3,46,IF(U11=4,44,IF(U11=5,42,IF(AND(U11&gt;5,U11&lt;45),46-U11,2)))))))</f>
        <v>0</v>
      </c>
      <c r="W11" s="58"/>
      <c r="X11" s="59" t="str">
        <f t="shared" ref="X11:X42" si="9">IF(SUMIF(AZ$11:AZ$97,$C11,AY$11:AY$97)=0," ",SUMIF(AZ$11:AZ$97,$C11,AY$11:AY$97))</f>
        <v xml:space="preserve"> </v>
      </c>
      <c r="Y11" s="60">
        <f t="shared" ref="Y11:Y42" si="10">IF(X11=" ",0,IF(X11=1,50,IF(X11=2,48,IF(X11=3,46,IF(X11=4,44,IF(X11=5,42,IF(AND(X11&gt;5,X11&lt;45),46-X11,2)))))))</f>
        <v>0</v>
      </c>
      <c r="Z11" s="61"/>
      <c r="AA11" s="62" t="str">
        <f t="shared" ref="AA11:AA42" si="11">IF(SUMIF(BC$11:BC$97,$C11,BB$11:BB$97)=0," ",SUMIF(BC$11:BC$97,$C11,BB$11:BB$97))</f>
        <v xml:space="preserve"> </v>
      </c>
      <c r="AB11" s="63">
        <f t="shared" ref="AB11:AB42" si="12">IF(AA11=" ",0,IF(AA11=1,50,IF(AA11=2,48,IF(AA11=3,46,IF(AA11=4,44,IF(AA11=5,42,IF(AND(AA11&gt;5,AA11&lt;45),46-AA11,2)))))))</f>
        <v>0</v>
      </c>
      <c r="AC11" s="121"/>
      <c r="AD11" s="122" t="str">
        <f t="shared" ref="AD11:AD42" si="13">IF(SUMIF(BF$11:BF$97,$C11,BE$11:BE$97)=0," ",SUMIF(BF$11:BF$97,$C11,BE$11:BE$97))</f>
        <v xml:space="preserve"> </v>
      </c>
      <c r="AE11" s="123">
        <f t="shared" ref="AE11:AE42" si="14">IF(AD11=" ",0,IF(AD11=1,50,IF(AD11=2,48,IF(AD11=3,46,IF(AD11=4,44,IF(AD11=5,42,IF(AND(AD11&gt;5,AD11&lt;45),46-AD11,2)))))))</f>
        <v>0</v>
      </c>
      <c r="AF11" s="39">
        <f t="shared" ref="AF11:AF42" si="15">J11+M11+P11+S11+V11+Y11+AB11+AE11</f>
        <v>100</v>
      </c>
      <c r="AG11" s="64">
        <f t="shared" ref="AG11:AG42" si="16">A11</f>
        <v>1</v>
      </c>
      <c r="AH11" s="39">
        <f t="shared" ref="AH11:AH42" si="17">AF11-MIN(J11,M11,P11,S11,V11,Y11,AB11,AE11)</f>
        <v>100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94</v>
      </c>
      <c r="C12" s="40"/>
      <c r="D12" s="41" t="s">
        <v>203</v>
      </c>
      <c r="E12" s="42" t="s">
        <v>91</v>
      </c>
      <c r="F12" s="42" t="s">
        <v>106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94</v>
      </c>
      <c r="AG12" s="64">
        <f t="shared" si="16"/>
        <v>2</v>
      </c>
      <c r="AH12" s="39">
        <f t="shared" si="17"/>
        <v>94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90</v>
      </c>
      <c r="C13" s="40"/>
      <c r="D13" s="41" t="s">
        <v>202</v>
      </c>
      <c r="E13" s="42" t="s">
        <v>91</v>
      </c>
      <c r="F13" s="42" t="s">
        <v>117</v>
      </c>
      <c r="G13" s="42" t="s">
        <v>131</v>
      </c>
      <c r="H13" s="43">
        <v>1</v>
      </c>
      <c r="I13" s="44">
        <v>2</v>
      </c>
      <c r="J13" s="45">
        <f t="shared" si="1"/>
        <v>48</v>
      </c>
      <c r="K13" s="46">
        <v>1</v>
      </c>
      <c r="L13" s="47">
        <v>5</v>
      </c>
      <c r="M13" s="48">
        <f t="shared" si="2"/>
        <v>42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90</v>
      </c>
      <c r="AG13" s="64">
        <f t="shared" si="16"/>
        <v>3</v>
      </c>
      <c r="AH13" s="39">
        <f t="shared" si="17"/>
        <v>90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88</v>
      </c>
      <c r="C14" s="40"/>
      <c r="D14" s="41" t="s">
        <v>205</v>
      </c>
      <c r="E14" s="42" t="s">
        <v>91</v>
      </c>
      <c r="F14" s="42" t="s">
        <v>105</v>
      </c>
      <c r="G14" s="42" t="s">
        <v>131</v>
      </c>
      <c r="H14" s="43">
        <v>1</v>
      </c>
      <c r="I14" s="44">
        <v>5</v>
      </c>
      <c r="J14" s="45">
        <f t="shared" si="1"/>
        <v>42</v>
      </c>
      <c r="K14" s="46">
        <v>1</v>
      </c>
      <c r="L14" s="47">
        <v>3</v>
      </c>
      <c r="M14" s="48">
        <f t="shared" si="2"/>
        <v>46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88</v>
      </c>
      <c r="AG14" s="64">
        <f t="shared" si="16"/>
        <v>4</v>
      </c>
      <c r="AH14" s="39">
        <f t="shared" si="17"/>
        <v>88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83</v>
      </c>
      <c r="C15" s="40"/>
      <c r="D15" s="41" t="s">
        <v>204</v>
      </c>
      <c r="E15" s="42" t="s">
        <v>91</v>
      </c>
      <c r="F15" s="42" t="s">
        <v>97</v>
      </c>
      <c r="G15" s="42" t="s">
        <v>131</v>
      </c>
      <c r="H15" s="43">
        <v>1</v>
      </c>
      <c r="I15" s="44">
        <v>4</v>
      </c>
      <c r="J15" s="45">
        <f t="shared" si="1"/>
        <v>44</v>
      </c>
      <c r="K15" s="46">
        <v>1</v>
      </c>
      <c r="L15" s="47">
        <v>7</v>
      </c>
      <c r="M15" s="48">
        <f t="shared" si="2"/>
        <v>39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83</v>
      </c>
      <c r="AG15" s="64">
        <f t="shared" si="16"/>
        <v>5</v>
      </c>
      <c r="AH15" s="39">
        <f t="shared" si="17"/>
        <v>83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78</v>
      </c>
      <c r="C16" s="40"/>
      <c r="D16" s="41" t="s">
        <v>208</v>
      </c>
      <c r="E16" s="42" t="s">
        <v>91</v>
      </c>
      <c r="F16" s="42" t="s">
        <v>118</v>
      </c>
      <c r="G16" s="42" t="s">
        <v>131</v>
      </c>
      <c r="H16" s="43">
        <v>1</v>
      </c>
      <c r="I16" s="44">
        <v>8</v>
      </c>
      <c r="J16" s="45">
        <f t="shared" si="1"/>
        <v>38</v>
      </c>
      <c r="K16" s="46">
        <v>1</v>
      </c>
      <c r="L16" s="47">
        <v>6</v>
      </c>
      <c r="M16" s="48">
        <f t="shared" si="2"/>
        <v>40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78</v>
      </c>
      <c r="AG16" s="64">
        <f t="shared" si="16"/>
        <v>6</v>
      </c>
      <c r="AH16" s="39">
        <f t="shared" si="17"/>
        <v>78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78</v>
      </c>
      <c r="C17" s="40"/>
      <c r="D17" s="41" t="s">
        <v>206</v>
      </c>
      <c r="E17" s="42" t="s">
        <v>91</v>
      </c>
      <c r="F17" s="42" t="s">
        <v>97</v>
      </c>
      <c r="G17" s="42" t="s">
        <v>131</v>
      </c>
      <c r="H17" s="43">
        <v>1</v>
      </c>
      <c r="I17" s="44">
        <v>6</v>
      </c>
      <c r="J17" s="45">
        <f t="shared" si="1"/>
        <v>40</v>
      </c>
      <c r="K17" s="46">
        <v>1</v>
      </c>
      <c r="L17" s="47">
        <v>8</v>
      </c>
      <c r="M17" s="48">
        <f t="shared" si="2"/>
        <v>38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78</v>
      </c>
      <c r="AG17" s="64">
        <f t="shared" si="16"/>
        <v>7</v>
      </c>
      <c r="AH17" s="39">
        <f t="shared" si="17"/>
        <v>78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74</v>
      </c>
      <c r="C18" s="40"/>
      <c r="D18" s="41" t="s">
        <v>207</v>
      </c>
      <c r="E18" s="42" t="s">
        <v>91</v>
      </c>
      <c r="F18" s="42" t="s">
        <v>97</v>
      </c>
      <c r="G18" s="42" t="s">
        <v>131</v>
      </c>
      <c r="H18" s="43">
        <v>1</v>
      </c>
      <c r="I18" s="44">
        <v>7</v>
      </c>
      <c r="J18" s="45">
        <f t="shared" si="1"/>
        <v>39</v>
      </c>
      <c r="K18" s="46">
        <v>1</v>
      </c>
      <c r="L18" s="47">
        <v>11</v>
      </c>
      <c r="M18" s="48">
        <f t="shared" si="2"/>
        <v>35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74</v>
      </c>
      <c r="AG18" s="64">
        <f t="shared" si="16"/>
        <v>8</v>
      </c>
      <c r="AH18" s="39">
        <f t="shared" si="17"/>
        <v>74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70</v>
      </c>
      <c r="C19" s="40"/>
      <c r="D19" s="41" t="s">
        <v>209</v>
      </c>
      <c r="E19" s="42" t="s">
        <v>91</v>
      </c>
      <c r="F19" s="42" t="s">
        <v>110</v>
      </c>
      <c r="G19" s="42" t="s">
        <v>131</v>
      </c>
      <c r="H19" s="43">
        <v>1</v>
      </c>
      <c r="I19" s="44">
        <v>9</v>
      </c>
      <c r="J19" s="45">
        <f t="shared" si="1"/>
        <v>37</v>
      </c>
      <c r="K19" s="46">
        <v>1</v>
      </c>
      <c r="L19" s="47">
        <v>13</v>
      </c>
      <c r="M19" s="48">
        <f t="shared" si="2"/>
        <v>33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70</v>
      </c>
      <c r="AG19" s="64">
        <f t="shared" si="16"/>
        <v>9</v>
      </c>
      <c r="AH19" s="39">
        <f t="shared" si="17"/>
        <v>70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69</v>
      </c>
      <c r="C20" s="40"/>
      <c r="D20" s="41" t="s">
        <v>211</v>
      </c>
      <c r="E20" s="42" t="s">
        <v>91</v>
      </c>
      <c r="F20" s="42" t="s">
        <v>119</v>
      </c>
      <c r="G20" s="42" t="s">
        <v>132</v>
      </c>
      <c r="H20" s="43">
        <v>1</v>
      </c>
      <c r="I20" s="44">
        <v>11</v>
      </c>
      <c r="J20" s="45">
        <f t="shared" si="1"/>
        <v>35</v>
      </c>
      <c r="K20" s="46">
        <v>1</v>
      </c>
      <c r="L20" s="47">
        <v>12</v>
      </c>
      <c r="M20" s="48">
        <f t="shared" si="2"/>
        <v>34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69</v>
      </c>
      <c r="AG20" s="64">
        <f t="shared" si="16"/>
        <v>10</v>
      </c>
      <c r="AH20" s="39">
        <f t="shared" si="17"/>
        <v>69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68</v>
      </c>
      <c r="C21" s="40"/>
      <c r="D21" s="147" t="s">
        <v>214</v>
      </c>
      <c r="E21" s="148" t="s">
        <v>101</v>
      </c>
      <c r="F21" s="148" t="s">
        <v>95</v>
      </c>
      <c r="G21" s="148" t="s">
        <v>132</v>
      </c>
      <c r="H21" s="43">
        <v>1</v>
      </c>
      <c r="I21" s="44">
        <v>14</v>
      </c>
      <c r="J21" s="45">
        <f t="shared" si="1"/>
        <v>32</v>
      </c>
      <c r="K21" s="46">
        <v>1</v>
      </c>
      <c r="L21" s="47">
        <v>10</v>
      </c>
      <c r="M21" s="48">
        <f t="shared" si="2"/>
        <v>36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68</v>
      </c>
      <c r="AG21" s="64">
        <f t="shared" si="16"/>
        <v>11</v>
      </c>
      <c r="AH21" s="39">
        <f t="shared" si="17"/>
        <v>68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64</v>
      </c>
      <c r="C22" s="40"/>
      <c r="D22" s="41" t="s">
        <v>213</v>
      </c>
      <c r="E22" s="42" t="s">
        <v>91</v>
      </c>
      <c r="F22" s="42" t="s">
        <v>97</v>
      </c>
      <c r="G22" s="42" t="s">
        <v>131</v>
      </c>
      <c r="H22" s="43">
        <v>1</v>
      </c>
      <c r="I22" s="44">
        <v>13</v>
      </c>
      <c r="J22" s="45">
        <f t="shared" si="1"/>
        <v>33</v>
      </c>
      <c r="K22" s="46">
        <v>1</v>
      </c>
      <c r="L22" s="47">
        <v>15</v>
      </c>
      <c r="M22" s="48">
        <f t="shared" si="2"/>
        <v>31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64</v>
      </c>
      <c r="AG22" s="64">
        <f t="shared" si="16"/>
        <v>12</v>
      </c>
      <c r="AH22" s="39">
        <f t="shared" si="17"/>
        <v>64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60</v>
      </c>
      <c r="C23" s="40"/>
      <c r="D23" s="41" t="s">
        <v>215</v>
      </c>
      <c r="E23" s="42" t="s">
        <v>91</v>
      </c>
      <c r="F23" s="42" t="s">
        <v>107</v>
      </c>
      <c r="G23" s="42" t="s">
        <v>132</v>
      </c>
      <c r="H23" s="43">
        <v>1</v>
      </c>
      <c r="I23" s="44">
        <v>15</v>
      </c>
      <c r="J23" s="45">
        <f t="shared" si="1"/>
        <v>31</v>
      </c>
      <c r="K23" s="46">
        <v>1</v>
      </c>
      <c r="L23" s="47">
        <v>17</v>
      </c>
      <c r="M23" s="48">
        <f t="shared" si="2"/>
        <v>29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60</v>
      </c>
      <c r="AG23" s="64">
        <f t="shared" si="16"/>
        <v>13</v>
      </c>
      <c r="AH23" s="39">
        <f t="shared" si="17"/>
        <v>60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59</v>
      </c>
      <c r="C24" s="40"/>
      <c r="D24" s="41" t="s">
        <v>217</v>
      </c>
      <c r="E24" s="42" t="s">
        <v>91</v>
      </c>
      <c r="F24" s="42" t="s">
        <v>98</v>
      </c>
      <c r="G24" s="42" t="s">
        <v>132</v>
      </c>
      <c r="H24" s="43">
        <v>1</v>
      </c>
      <c r="I24" s="44">
        <v>17</v>
      </c>
      <c r="J24" s="45">
        <f t="shared" si="1"/>
        <v>29</v>
      </c>
      <c r="K24" s="46">
        <v>1</v>
      </c>
      <c r="L24" s="47">
        <v>16</v>
      </c>
      <c r="M24" s="48">
        <f t="shared" si="2"/>
        <v>30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59</v>
      </c>
      <c r="AG24" s="64">
        <f t="shared" si="16"/>
        <v>14</v>
      </c>
      <c r="AH24" s="39">
        <f t="shared" si="17"/>
        <v>59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58</v>
      </c>
      <c r="C25" s="40"/>
      <c r="D25" s="41" t="s">
        <v>216</v>
      </c>
      <c r="E25" s="42" t="s">
        <v>91</v>
      </c>
      <c r="F25" s="42" t="s">
        <v>112</v>
      </c>
      <c r="G25" s="42" t="s">
        <v>132</v>
      </c>
      <c r="H25" s="43">
        <v>1</v>
      </c>
      <c r="I25" s="44">
        <v>16</v>
      </c>
      <c r="J25" s="45">
        <f t="shared" si="1"/>
        <v>30</v>
      </c>
      <c r="K25" s="46">
        <v>1</v>
      </c>
      <c r="L25" s="47">
        <v>18</v>
      </c>
      <c r="M25" s="48">
        <f t="shared" si="2"/>
        <v>28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58</v>
      </c>
      <c r="AG25" s="64">
        <f t="shared" si="16"/>
        <v>15</v>
      </c>
      <c r="AH25" s="39">
        <f t="shared" si="17"/>
        <v>58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55</v>
      </c>
      <c r="C26" s="40"/>
      <c r="D26" s="41" t="s">
        <v>212</v>
      </c>
      <c r="E26" s="42" t="s">
        <v>91</v>
      </c>
      <c r="F26" s="42" t="s">
        <v>114</v>
      </c>
      <c r="G26" s="42" t="s">
        <v>132</v>
      </c>
      <c r="H26" s="43">
        <v>1</v>
      </c>
      <c r="I26" s="44">
        <v>12</v>
      </c>
      <c r="J26" s="45">
        <f t="shared" si="1"/>
        <v>34</v>
      </c>
      <c r="K26" s="46">
        <v>1</v>
      </c>
      <c r="L26" s="47">
        <v>25</v>
      </c>
      <c r="M26" s="48">
        <f t="shared" si="2"/>
        <v>21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55</v>
      </c>
      <c r="AG26" s="64">
        <f t="shared" si="16"/>
        <v>16</v>
      </c>
      <c r="AH26" s="39">
        <f t="shared" si="17"/>
        <v>55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53</v>
      </c>
      <c r="C27" s="40"/>
      <c r="D27" s="41" t="s">
        <v>220</v>
      </c>
      <c r="E27" s="42" t="s">
        <v>91</v>
      </c>
      <c r="F27" s="42" t="s">
        <v>107</v>
      </c>
      <c r="G27" s="42" t="s">
        <v>132</v>
      </c>
      <c r="H27" s="43">
        <v>1</v>
      </c>
      <c r="I27" s="44">
        <v>20</v>
      </c>
      <c r="J27" s="45">
        <f t="shared" si="1"/>
        <v>26</v>
      </c>
      <c r="K27" s="46">
        <v>1</v>
      </c>
      <c r="L27" s="47">
        <v>19</v>
      </c>
      <c r="M27" s="48">
        <f t="shared" si="2"/>
        <v>27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53</v>
      </c>
      <c r="AG27" s="64">
        <f t="shared" si="16"/>
        <v>17</v>
      </c>
      <c r="AH27" s="39">
        <f t="shared" si="17"/>
        <v>53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53</v>
      </c>
      <c r="C28" s="40"/>
      <c r="D28" s="41" t="s">
        <v>219</v>
      </c>
      <c r="E28" s="42" t="s">
        <v>91</v>
      </c>
      <c r="F28" s="42" t="s">
        <v>98</v>
      </c>
      <c r="G28" s="42" t="s">
        <v>132</v>
      </c>
      <c r="H28" s="43">
        <v>1</v>
      </c>
      <c r="I28" s="44">
        <v>19</v>
      </c>
      <c r="J28" s="45">
        <f t="shared" si="1"/>
        <v>27</v>
      </c>
      <c r="K28" s="46">
        <v>1</v>
      </c>
      <c r="L28" s="47">
        <v>20</v>
      </c>
      <c r="M28" s="48">
        <f t="shared" si="2"/>
        <v>26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53</v>
      </c>
      <c r="AG28" s="64">
        <f t="shared" si="16"/>
        <v>18</v>
      </c>
      <c r="AH28" s="39">
        <f t="shared" si="17"/>
        <v>53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51</v>
      </c>
      <c r="C29" s="40"/>
      <c r="D29" s="41" t="s">
        <v>218</v>
      </c>
      <c r="E29" s="42" t="s">
        <v>91</v>
      </c>
      <c r="F29" s="42" t="s">
        <v>120</v>
      </c>
      <c r="G29" s="42" t="s">
        <v>132</v>
      </c>
      <c r="H29" s="43">
        <v>1</v>
      </c>
      <c r="I29" s="44">
        <v>18</v>
      </c>
      <c r="J29" s="45">
        <f t="shared" si="1"/>
        <v>28</v>
      </c>
      <c r="K29" s="46">
        <v>1</v>
      </c>
      <c r="L29" s="47">
        <v>23</v>
      </c>
      <c r="M29" s="48">
        <f t="shared" si="2"/>
        <v>23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51</v>
      </c>
      <c r="AG29" s="64">
        <f t="shared" si="16"/>
        <v>19</v>
      </c>
      <c r="AH29" s="39">
        <f t="shared" si="17"/>
        <v>51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49</v>
      </c>
      <c r="C30" s="40"/>
      <c r="D30" s="147" t="s">
        <v>222</v>
      </c>
      <c r="E30" s="148" t="s">
        <v>101</v>
      </c>
      <c r="F30" s="148" t="s">
        <v>98</v>
      </c>
      <c r="G30" s="148" t="s">
        <v>132</v>
      </c>
      <c r="H30" s="43">
        <v>1</v>
      </c>
      <c r="I30" s="44">
        <v>22</v>
      </c>
      <c r="J30" s="45">
        <f t="shared" si="1"/>
        <v>24</v>
      </c>
      <c r="K30" s="46">
        <v>1</v>
      </c>
      <c r="L30" s="47">
        <v>21</v>
      </c>
      <c r="M30" s="48">
        <f t="shared" si="2"/>
        <v>25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49</v>
      </c>
      <c r="AG30" s="64">
        <f t="shared" si="16"/>
        <v>20</v>
      </c>
      <c r="AH30" s="39">
        <f t="shared" si="17"/>
        <v>49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49</v>
      </c>
      <c r="C31" s="40"/>
      <c r="D31" s="41" t="s">
        <v>221</v>
      </c>
      <c r="E31" s="42" t="s">
        <v>91</v>
      </c>
      <c r="F31" s="42" t="s">
        <v>111</v>
      </c>
      <c r="G31" s="42" t="s">
        <v>132</v>
      </c>
      <c r="H31" s="43">
        <v>1</v>
      </c>
      <c r="I31" s="44">
        <v>21</v>
      </c>
      <c r="J31" s="45">
        <f t="shared" si="1"/>
        <v>25</v>
      </c>
      <c r="K31" s="46">
        <v>1</v>
      </c>
      <c r="L31" s="47">
        <v>22</v>
      </c>
      <c r="M31" s="48">
        <f t="shared" si="2"/>
        <v>24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49</v>
      </c>
      <c r="AG31" s="64">
        <f t="shared" si="16"/>
        <v>21</v>
      </c>
      <c r="AH31" s="39">
        <f t="shared" si="17"/>
        <v>49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44</v>
      </c>
      <c r="C32" s="40"/>
      <c r="D32" s="41" t="s">
        <v>320</v>
      </c>
      <c r="E32" s="42" t="s">
        <v>91</v>
      </c>
      <c r="F32" s="42" t="s">
        <v>95</v>
      </c>
      <c r="G32" s="42" t="s">
        <v>132</v>
      </c>
      <c r="H32" s="43"/>
      <c r="I32" s="44" t="str">
        <f>IF(SUMIF(AK$11:AK$97,$C32,AJ$11:AJ$97)=0," ",SUMIF(AK$11:AK$97,$C32,AJ$11:AJ$97))</f>
        <v xml:space="preserve"> </v>
      </c>
      <c r="J32" s="45">
        <f t="shared" si="1"/>
        <v>0</v>
      </c>
      <c r="K32" s="46">
        <v>1</v>
      </c>
      <c r="L32" s="47">
        <v>4</v>
      </c>
      <c r="M32" s="48">
        <f t="shared" si="2"/>
        <v>44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44</v>
      </c>
      <c r="AG32" s="64">
        <f t="shared" si="16"/>
        <v>22</v>
      </c>
      <c r="AH32" s="39">
        <f t="shared" si="17"/>
        <v>44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43</v>
      </c>
      <c r="C33" s="40"/>
      <c r="D33" s="41" t="s">
        <v>297</v>
      </c>
      <c r="E33" s="42" t="s">
        <v>91</v>
      </c>
      <c r="F33" s="42" t="s">
        <v>107</v>
      </c>
      <c r="G33" s="42" t="s">
        <v>132</v>
      </c>
      <c r="H33" s="43">
        <v>1</v>
      </c>
      <c r="I33" s="44">
        <v>23</v>
      </c>
      <c r="J33" s="45">
        <f t="shared" si="1"/>
        <v>23</v>
      </c>
      <c r="K33" s="46">
        <v>1</v>
      </c>
      <c r="L33" s="47">
        <v>26</v>
      </c>
      <c r="M33" s="48">
        <f t="shared" si="2"/>
        <v>20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43</v>
      </c>
      <c r="AG33" s="64">
        <f t="shared" si="16"/>
        <v>23</v>
      </c>
      <c r="AH33" s="39">
        <f t="shared" si="17"/>
        <v>43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42</v>
      </c>
      <c r="C34" s="40"/>
      <c r="D34" s="41" t="s">
        <v>225</v>
      </c>
      <c r="E34" s="42" t="s">
        <v>91</v>
      </c>
      <c r="F34" s="42" t="s">
        <v>107</v>
      </c>
      <c r="G34" s="42" t="s">
        <v>132</v>
      </c>
      <c r="H34" s="43">
        <v>1</v>
      </c>
      <c r="I34" s="44">
        <v>26</v>
      </c>
      <c r="J34" s="45">
        <f t="shared" si="1"/>
        <v>20</v>
      </c>
      <c r="K34" s="46">
        <v>1</v>
      </c>
      <c r="L34" s="47">
        <v>24</v>
      </c>
      <c r="M34" s="48">
        <f t="shared" si="2"/>
        <v>22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42</v>
      </c>
      <c r="AG34" s="64">
        <f t="shared" si="16"/>
        <v>24</v>
      </c>
      <c r="AH34" s="39">
        <f t="shared" si="17"/>
        <v>42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37</v>
      </c>
      <c r="C35" s="40"/>
      <c r="D35" s="41" t="s">
        <v>331</v>
      </c>
      <c r="E35" s="42" t="s">
        <v>91</v>
      </c>
      <c r="F35" s="42" t="s">
        <v>119</v>
      </c>
      <c r="G35" s="42" t="s">
        <v>132</v>
      </c>
      <c r="H35" s="43"/>
      <c r="I35" s="44" t="str">
        <f>IF(SUMIF(AK$11:AK$97,$C35,AJ$11:AJ$97)=0," ",SUMIF(AK$11:AK$97,$C35,AJ$11:AJ$97))</f>
        <v xml:space="preserve"> </v>
      </c>
      <c r="J35" s="45">
        <f t="shared" si="1"/>
        <v>0</v>
      </c>
      <c r="K35" s="46">
        <v>1</v>
      </c>
      <c r="L35" s="47">
        <v>9</v>
      </c>
      <c r="M35" s="48">
        <f t="shared" si="2"/>
        <v>37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37</v>
      </c>
      <c r="AG35" s="64">
        <f t="shared" si="16"/>
        <v>25</v>
      </c>
      <c r="AH35" s="39">
        <f t="shared" si="17"/>
        <v>37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36</v>
      </c>
      <c r="C36" s="40"/>
      <c r="D36" s="41" t="s">
        <v>210</v>
      </c>
      <c r="E36" s="42" t="s">
        <v>91</v>
      </c>
      <c r="F36" s="42" t="s">
        <v>97</v>
      </c>
      <c r="G36" s="42" t="s">
        <v>131</v>
      </c>
      <c r="H36" s="43">
        <v>1</v>
      </c>
      <c r="I36" s="44">
        <v>10</v>
      </c>
      <c r="J36" s="45">
        <f t="shared" si="1"/>
        <v>36</v>
      </c>
      <c r="K36" s="46"/>
      <c r="L36" s="47" t="str">
        <f>IF(SUMIF(AN$11:AN$97,$C36,AM$11:AM$97)=0," ",SUMIF(AN$11:AN$97,$C36,AM$11:AM$97))</f>
        <v xml:space="preserve"> </v>
      </c>
      <c r="M36" s="48">
        <f t="shared" si="2"/>
        <v>0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36</v>
      </c>
      <c r="AG36" s="64">
        <f t="shared" si="16"/>
        <v>26</v>
      </c>
      <c r="AH36" s="39">
        <f t="shared" si="17"/>
        <v>36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34</v>
      </c>
      <c r="C37" s="40"/>
      <c r="D37" s="41" t="s">
        <v>227</v>
      </c>
      <c r="E37" s="42" t="s">
        <v>91</v>
      </c>
      <c r="F37" s="42" t="s">
        <v>97</v>
      </c>
      <c r="G37" s="42" t="s">
        <v>131</v>
      </c>
      <c r="H37" s="43">
        <v>1</v>
      </c>
      <c r="I37" s="44">
        <v>28</v>
      </c>
      <c r="J37" s="45">
        <f t="shared" si="1"/>
        <v>18</v>
      </c>
      <c r="K37" s="46">
        <v>1</v>
      </c>
      <c r="L37" s="47">
        <v>30</v>
      </c>
      <c r="M37" s="48">
        <f t="shared" si="2"/>
        <v>16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34</v>
      </c>
      <c r="AG37" s="64">
        <f t="shared" si="16"/>
        <v>27</v>
      </c>
      <c r="AH37" s="39">
        <f t="shared" si="17"/>
        <v>34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33</v>
      </c>
      <c r="C38" s="40"/>
      <c r="D38" s="41" t="s">
        <v>231</v>
      </c>
      <c r="E38" s="42" t="s">
        <v>91</v>
      </c>
      <c r="F38" s="42" t="s">
        <v>93</v>
      </c>
      <c r="G38" s="42" t="s">
        <v>131</v>
      </c>
      <c r="H38" s="43">
        <v>1</v>
      </c>
      <c r="I38" s="44">
        <v>32</v>
      </c>
      <c r="J38" s="45">
        <f t="shared" si="1"/>
        <v>14</v>
      </c>
      <c r="K38" s="46">
        <v>1</v>
      </c>
      <c r="L38" s="47">
        <v>27</v>
      </c>
      <c r="M38" s="48">
        <f t="shared" si="2"/>
        <v>19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33</v>
      </c>
      <c r="AG38" s="64">
        <f t="shared" si="16"/>
        <v>28</v>
      </c>
      <c r="AH38" s="39">
        <f t="shared" si="17"/>
        <v>33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32</v>
      </c>
      <c r="C39" s="40"/>
      <c r="D39" s="41" t="s">
        <v>314</v>
      </c>
      <c r="E39" s="42" t="s">
        <v>91</v>
      </c>
      <c r="F39" s="42" t="s">
        <v>327</v>
      </c>
      <c r="G39" s="42" t="s">
        <v>132</v>
      </c>
      <c r="H39" s="43"/>
      <c r="I39" s="44" t="str">
        <f>IF(SUMIF(AK$11:AK$97,$C39,AJ$11:AJ$97)=0," ",SUMIF(AK$11:AK$97,$C39,AJ$11:AJ$97))</f>
        <v xml:space="preserve"> </v>
      </c>
      <c r="J39" s="45">
        <f t="shared" si="1"/>
        <v>0</v>
      </c>
      <c r="K39" s="46">
        <v>1</v>
      </c>
      <c r="L39" s="47">
        <v>14</v>
      </c>
      <c r="M39" s="48">
        <f t="shared" si="2"/>
        <v>32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32</v>
      </c>
      <c r="AG39" s="64">
        <f t="shared" si="16"/>
        <v>29</v>
      </c>
      <c r="AH39" s="39">
        <f t="shared" si="17"/>
        <v>32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30</v>
      </c>
      <c r="C40" s="40"/>
      <c r="D40" s="147" t="s">
        <v>224</v>
      </c>
      <c r="E40" s="148" t="s">
        <v>101</v>
      </c>
      <c r="F40" s="148" t="s">
        <v>108</v>
      </c>
      <c r="G40" s="148" t="s">
        <v>132</v>
      </c>
      <c r="H40" s="43">
        <v>1</v>
      </c>
      <c r="I40" s="44">
        <v>25</v>
      </c>
      <c r="J40" s="45">
        <f t="shared" si="1"/>
        <v>21</v>
      </c>
      <c r="K40" s="46">
        <v>1</v>
      </c>
      <c r="L40" s="47">
        <v>37</v>
      </c>
      <c r="M40" s="48">
        <f t="shared" si="2"/>
        <v>9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30</v>
      </c>
      <c r="AG40" s="64">
        <f t="shared" si="16"/>
        <v>30</v>
      </c>
      <c r="AH40" s="39">
        <f t="shared" si="17"/>
        <v>30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29</v>
      </c>
      <c r="C41" s="40"/>
      <c r="D41" s="41" t="s">
        <v>229</v>
      </c>
      <c r="E41" s="42" t="s">
        <v>91</v>
      </c>
      <c r="F41" s="42" t="s">
        <v>104</v>
      </c>
      <c r="G41" s="42" t="s">
        <v>132</v>
      </c>
      <c r="H41" s="43">
        <v>1</v>
      </c>
      <c r="I41" s="44">
        <v>30</v>
      </c>
      <c r="J41" s="45">
        <f t="shared" si="1"/>
        <v>16</v>
      </c>
      <c r="K41" s="46">
        <v>1</v>
      </c>
      <c r="L41" s="47">
        <v>33</v>
      </c>
      <c r="M41" s="48">
        <f t="shared" si="2"/>
        <v>13</v>
      </c>
      <c r="N41" s="49"/>
      <c r="O41" s="50" t="str">
        <f t="shared" si="3"/>
        <v xml:space="preserve"> </v>
      </c>
      <c r="P41" s="51">
        <f t="shared" si="4"/>
        <v>0</v>
      </c>
      <c r="Q41" s="52"/>
      <c r="R41" s="53" t="str">
        <f t="shared" si="5"/>
        <v xml:space="preserve"> </v>
      </c>
      <c r="S41" s="54">
        <f t="shared" si="6"/>
        <v>0</v>
      </c>
      <c r="T41" s="55"/>
      <c r="U41" s="56" t="str">
        <f t="shared" si="7"/>
        <v xml:space="preserve"> </v>
      </c>
      <c r="V41" s="57">
        <f t="shared" si="8"/>
        <v>0</v>
      </c>
      <c r="W41" s="58"/>
      <c r="X41" s="59" t="str">
        <f t="shared" si="9"/>
        <v xml:space="preserve"> </v>
      </c>
      <c r="Y41" s="60">
        <f t="shared" si="10"/>
        <v>0</v>
      </c>
      <c r="Z41" s="61"/>
      <c r="AA41" s="62" t="str">
        <f t="shared" si="11"/>
        <v xml:space="preserve"> </v>
      </c>
      <c r="AB41" s="63">
        <f t="shared" si="12"/>
        <v>0</v>
      </c>
      <c r="AC41" s="121"/>
      <c r="AD41" s="122" t="str">
        <f t="shared" si="13"/>
        <v xml:space="preserve"> </v>
      </c>
      <c r="AE41" s="123">
        <f t="shared" si="14"/>
        <v>0</v>
      </c>
      <c r="AF41" s="39">
        <f t="shared" si="15"/>
        <v>29</v>
      </c>
      <c r="AG41" s="64">
        <f t="shared" si="16"/>
        <v>31</v>
      </c>
      <c r="AH41" s="39">
        <f t="shared" si="17"/>
        <v>29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23</v>
      </c>
      <c r="C42" s="40"/>
      <c r="D42" s="41" t="s">
        <v>226</v>
      </c>
      <c r="E42" s="42" t="s">
        <v>91</v>
      </c>
      <c r="F42" s="42" t="s">
        <v>98</v>
      </c>
      <c r="G42" s="42" t="s">
        <v>132</v>
      </c>
      <c r="H42" s="43">
        <v>1</v>
      </c>
      <c r="I42" s="44">
        <v>27</v>
      </c>
      <c r="J42" s="45">
        <f t="shared" si="1"/>
        <v>19</v>
      </c>
      <c r="K42" s="46">
        <v>1</v>
      </c>
      <c r="L42" s="47">
        <v>42</v>
      </c>
      <c r="M42" s="48">
        <f t="shared" si="2"/>
        <v>4</v>
      </c>
      <c r="N42" s="49"/>
      <c r="O42" s="50" t="str">
        <f t="shared" si="3"/>
        <v xml:space="preserve"> </v>
      </c>
      <c r="P42" s="51">
        <f t="shared" si="4"/>
        <v>0</v>
      </c>
      <c r="Q42" s="52"/>
      <c r="R42" s="53" t="str">
        <f t="shared" si="5"/>
        <v xml:space="preserve"> </v>
      </c>
      <c r="S42" s="54">
        <f t="shared" si="6"/>
        <v>0</v>
      </c>
      <c r="T42" s="55"/>
      <c r="U42" s="56" t="str">
        <f t="shared" si="7"/>
        <v xml:space="preserve"> </v>
      </c>
      <c r="V42" s="57">
        <f t="shared" si="8"/>
        <v>0</v>
      </c>
      <c r="W42" s="58"/>
      <c r="X42" s="59" t="str">
        <f t="shared" si="9"/>
        <v xml:space="preserve"> </v>
      </c>
      <c r="Y42" s="60">
        <f t="shared" si="10"/>
        <v>0</v>
      </c>
      <c r="Z42" s="61"/>
      <c r="AA42" s="62" t="str">
        <f t="shared" si="11"/>
        <v xml:space="preserve"> </v>
      </c>
      <c r="AB42" s="63">
        <f t="shared" si="12"/>
        <v>0</v>
      </c>
      <c r="AC42" s="121"/>
      <c r="AD42" s="122" t="str">
        <f t="shared" si="13"/>
        <v xml:space="preserve"> </v>
      </c>
      <c r="AE42" s="123">
        <f t="shared" si="14"/>
        <v>0</v>
      </c>
      <c r="AF42" s="39">
        <f t="shared" si="15"/>
        <v>23</v>
      </c>
      <c r="AG42" s="64">
        <f t="shared" si="16"/>
        <v>32</v>
      </c>
      <c r="AH42" s="39">
        <f t="shared" si="17"/>
        <v>23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ref="B43:B62" si="18">AF43</f>
        <v>22</v>
      </c>
      <c r="C43" s="40"/>
      <c r="D43" s="41" t="s">
        <v>223</v>
      </c>
      <c r="E43" s="42" t="s">
        <v>91</v>
      </c>
      <c r="F43" s="42" t="s">
        <v>104</v>
      </c>
      <c r="G43" s="42" t="s">
        <v>132</v>
      </c>
      <c r="H43" s="43">
        <v>1</v>
      </c>
      <c r="I43" s="44">
        <v>24</v>
      </c>
      <c r="J43" s="45">
        <f t="shared" ref="J43:J74" si="19">IF(I43=" ",0,IF(I43=1,50,IF(I43=2,48,IF(I43=3,46,IF(I43=4,44,IF(I43=5,42,IF(AND(I43&gt;5,I43&lt;45),46-I43,2)))))))</f>
        <v>22</v>
      </c>
      <c r="K43" s="46">
        <v>1</v>
      </c>
      <c r="L43" s="47" t="str">
        <f>IF(SUMIF(AN$11:AN$97,$C43,AM$11:AM$97)=0," ",SUMIF(AN$11:AN$97,$C43,AM$11:AM$97))</f>
        <v xml:space="preserve"> </v>
      </c>
      <c r="M43" s="48">
        <f t="shared" ref="M43:M74" si="20">IF(L43=" ",0,IF(L43=1,50,IF(L43=2,48,IF(L43=3,46,IF(L43=4,44,IF(L43=5,42,IF(AND(L43&gt;5,L43&lt;45),46-L43,2)))))))</f>
        <v>0</v>
      </c>
      <c r="N43" s="49"/>
      <c r="O43" s="50" t="str">
        <f t="shared" ref="O43:O62" si="21">IF(SUMIF(AQ$11:AQ$97,$C43,AP$11:AP$97)=0," ",SUMIF(AQ$11:AQ$97,$C43,AP$11:AP$97))</f>
        <v xml:space="preserve"> </v>
      </c>
      <c r="P43" s="51">
        <f t="shared" ref="P43:P74" si="22">IF(O43=" ",0,IF(O43=1,50,IF(O43=2,48,IF(O43=3,46,IF(O43=4,44,IF(O43=5,42,IF(AND(O43&gt;5,O43&lt;45),46-O43,2)))))))</f>
        <v>0</v>
      </c>
      <c r="Q43" s="52"/>
      <c r="R43" s="53" t="str">
        <f t="shared" ref="R43:R62" si="23">IF(SUMIF(AT$11:AT$97,$C43,AS$11:AS$97)=0," ",SUMIF(AT$11:AT$97,$C43,AS$11:AS$97))</f>
        <v xml:space="preserve"> </v>
      </c>
      <c r="S43" s="54">
        <f t="shared" ref="S43:S74" si="24">IF(R43=" ",0,IF(R43=1,50,IF(R43=2,48,IF(R43=3,46,IF(R43=4,44,IF(R43=5,42,IF(AND(R43&gt;5,R43&lt;45),46-R43,2)))))))</f>
        <v>0</v>
      </c>
      <c r="T43" s="55"/>
      <c r="U43" s="56" t="str">
        <f t="shared" ref="U43:U62" si="25">IF(SUMIF(AW$11:AW$97,$C43,AV$11:AV$97)=0," ",SUMIF(AW$11:AW$97,$C43,AV$11:AV$97))</f>
        <v xml:space="preserve"> </v>
      </c>
      <c r="V43" s="57">
        <f t="shared" ref="V43:V74" si="26">IF(U43=" ",0,IF(U43=1,50,IF(U43=2,48,IF(U43=3,46,IF(U43=4,44,IF(U43=5,42,IF(AND(U43&gt;5,U43&lt;45),46-U43,2)))))))</f>
        <v>0</v>
      </c>
      <c r="W43" s="58"/>
      <c r="X43" s="59" t="str">
        <f t="shared" ref="X43:X62" si="27">IF(SUMIF(AZ$11:AZ$97,$C43,AY$11:AY$97)=0," ",SUMIF(AZ$11:AZ$97,$C43,AY$11:AY$97))</f>
        <v xml:space="preserve"> </v>
      </c>
      <c r="Y43" s="60">
        <f t="shared" ref="Y43:Y74" si="28">IF(X43=" ",0,IF(X43=1,50,IF(X43=2,48,IF(X43=3,46,IF(X43=4,44,IF(X43=5,42,IF(AND(X43&gt;5,X43&lt;45),46-X43,2)))))))</f>
        <v>0</v>
      </c>
      <c r="Z43" s="61"/>
      <c r="AA43" s="62" t="str">
        <f t="shared" ref="AA43:AA62" si="29">IF(SUMIF(BC$11:BC$97,$C43,BB$11:BB$97)=0," ",SUMIF(BC$11:BC$97,$C43,BB$11:BB$97))</f>
        <v xml:space="preserve"> </v>
      </c>
      <c r="AB43" s="63">
        <f t="shared" ref="AB43:AB74" si="30">IF(AA43=" ",0,IF(AA43=1,50,IF(AA43=2,48,IF(AA43=3,46,IF(AA43=4,44,IF(AA43=5,42,IF(AND(AA43&gt;5,AA43&lt;45),46-AA43,2)))))))</f>
        <v>0</v>
      </c>
      <c r="AC43" s="121"/>
      <c r="AD43" s="122" t="str">
        <f t="shared" ref="AD43:AD62" si="31">IF(SUMIF(BF$11:BF$97,$C43,BE$11:BE$97)=0," ",SUMIF(BF$11:BF$97,$C43,BE$11:BE$97))</f>
        <v xml:space="preserve"> </v>
      </c>
      <c r="AE43" s="123">
        <f t="shared" ref="AE43:AE74" si="32">IF(AD43=" ",0,IF(AD43=1,50,IF(AD43=2,48,IF(AD43=3,46,IF(AD43=4,44,IF(AD43=5,42,IF(AND(AD43&gt;5,AD43&lt;45),46-AD43,2)))))))</f>
        <v>0</v>
      </c>
      <c r="AF43" s="39">
        <f t="shared" ref="AF43:AF74" si="33">J43+M43+P43+S43+V43+Y43+AB43+AE43</f>
        <v>22</v>
      </c>
      <c r="AG43" s="64">
        <f t="shared" ref="AG43:AG62" si="34">A43</f>
        <v>33</v>
      </c>
      <c r="AH43" s="39">
        <f t="shared" ref="AH43:AH62" si="35">AF43-MIN(J43,M43,P43,S43,V43,Y43,AB43,AE43)</f>
        <v>22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8"/>
        <v>19</v>
      </c>
      <c r="C44" s="40"/>
      <c r="D44" s="41" t="s">
        <v>237</v>
      </c>
      <c r="E44" s="42" t="s">
        <v>91</v>
      </c>
      <c r="F44" s="42" t="s">
        <v>93</v>
      </c>
      <c r="G44" s="42" t="s">
        <v>131</v>
      </c>
      <c r="H44" s="43">
        <v>1</v>
      </c>
      <c r="I44" s="44">
        <v>38</v>
      </c>
      <c r="J44" s="45">
        <f t="shared" si="19"/>
        <v>8</v>
      </c>
      <c r="K44" s="46">
        <v>1</v>
      </c>
      <c r="L44" s="47">
        <v>35</v>
      </c>
      <c r="M44" s="48">
        <f t="shared" si="20"/>
        <v>11</v>
      </c>
      <c r="N44" s="49"/>
      <c r="O44" s="50" t="str">
        <f t="shared" si="21"/>
        <v xml:space="preserve"> </v>
      </c>
      <c r="P44" s="51">
        <f t="shared" si="22"/>
        <v>0</v>
      </c>
      <c r="Q44" s="52"/>
      <c r="R44" s="53" t="str">
        <f t="shared" si="23"/>
        <v xml:space="preserve"> </v>
      </c>
      <c r="S44" s="54">
        <f t="shared" si="24"/>
        <v>0</v>
      </c>
      <c r="T44" s="55"/>
      <c r="U44" s="56" t="str">
        <f t="shared" si="25"/>
        <v xml:space="preserve"> </v>
      </c>
      <c r="V44" s="57">
        <f t="shared" si="26"/>
        <v>0</v>
      </c>
      <c r="W44" s="58"/>
      <c r="X44" s="59" t="str">
        <f t="shared" si="27"/>
        <v xml:space="preserve"> </v>
      </c>
      <c r="Y44" s="60">
        <f t="shared" si="28"/>
        <v>0</v>
      </c>
      <c r="Z44" s="61"/>
      <c r="AA44" s="62" t="str">
        <f t="shared" si="29"/>
        <v xml:space="preserve"> </v>
      </c>
      <c r="AB44" s="63">
        <f t="shared" si="30"/>
        <v>0</v>
      </c>
      <c r="AC44" s="121"/>
      <c r="AD44" s="122" t="str">
        <f t="shared" si="31"/>
        <v xml:space="preserve"> </v>
      </c>
      <c r="AE44" s="123">
        <f t="shared" si="32"/>
        <v>0</v>
      </c>
      <c r="AF44" s="39">
        <f t="shared" si="33"/>
        <v>19</v>
      </c>
      <c r="AG44" s="64">
        <f t="shared" si="34"/>
        <v>34</v>
      </c>
      <c r="AH44" s="39">
        <f t="shared" si="35"/>
        <v>19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8"/>
        <v>19</v>
      </c>
      <c r="C45" s="40"/>
      <c r="D45" s="147" t="s">
        <v>234</v>
      </c>
      <c r="E45" s="148" t="s">
        <v>101</v>
      </c>
      <c r="F45" s="148" t="s">
        <v>105</v>
      </c>
      <c r="G45" s="148" t="s">
        <v>131</v>
      </c>
      <c r="H45" s="43">
        <v>1</v>
      </c>
      <c r="I45" s="44">
        <v>35</v>
      </c>
      <c r="J45" s="45">
        <f t="shared" si="19"/>
        <v>11</v>
      </c>
      <c r="K45" s="46">
        <v>1</v>
      </c>
      <c r="L45" s="47">
        <v>38</v>
      </c>
      <c r="M45" s="48">
        <f t="shared" si="20"/>
        <v>8</v>
      </c>
      <c r="N45" s="49"/>
      <c r="O45" s="50" t="str">
        <f t="shared" si="21"/>
        <v xml:space="preserve"> </v>
      </c>
      <c r="P45" s="51">
        <f t="shared" si="22"/>
        <v>0</v>
      </c>
      <c r="Q45" s="52"/>
      <c r="R45" s="53" t="str">
        <f t="shared" si="23"/>
        <v xml:space="preserve"> </v>
      </c>
      <c r="S45" s="54">
        <f t="shared" si="24"/>
        <v>0</v>
      </c>
      <c r="T45" s="55"/>
      <c r="U45" s="56" t="str">
        <f t="shared" si="25"/>
        <v xml:space="preserve"> </v>
      </c>
      <c r="V45" s="57">
        <f t="shared" si="26"/>
        <v>0</v>
      </c>
      <c r="W45" s="58"/>
      <c r="X45" s="59" t="str">
        <f t="shared" si="27"/>
        <v xml:space="preserve"> </v>
      </c>
      <c r="Y45" s="60">
        <f t="shared" si="28"/>
        <v>0</v>
      </c>
      <c r="Z45" s="61"/>
      <c r="AA45" s="62" t="str">
        <f t="shared" si="29"/>
        <v xml:space="preserve"> </v>
      </c>
      <c r="AB45" s="63">
        <f t="shared" si="30"/>
        <v>0</v>
      </c>
      <c r="AC45" s="121"/>
      <c r="AD45" s="122" t="str">
        <f t="shared" si="31"/>
        <v xml:space="preserve"> </v>
      </c>
      <c r="AE45" s="123">
        <f t="shared" si="32"/>
        <v>0</v>
      </c>
      <c r="AF45" s="39">
        <f t="shared" si="33"/>
        <v>19</v>
      </c>
      <c r="AG45" s="64">
        <f t="shared" si="34"/>
        <v>35</v>
      </c>
      <c r="AH45" s="39">
        <f t="shared" si="35"/>
        <v>19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8"/>
        <v>18</v>
      </c>
      <c r="C46" s="40"/>
      <c r="D46" s="41" t="s">
        <v>307</v>
      </c>
      <c r="E46" s="42" t="s">
        <v>91</v>
      </c>
      <c r="F46" s="42" t="s">
        <v>107</v>
      </c>
      <c r="G46" s="42" t="s">
        <v>132</v>
      </c>
      <c r="H46" s="43"/>
      <c r="I46" s="44" t="str">
        <f>IF(SUMIF(AK$11:AK$97,$C46,AJ$11:AJ$97)=0," ",SUMIF(AK$11:AK$97,$C46,AJ$11:AJ$97))</f>
        <v xml:space="preserve"> </v>
      </c>
      <c r="J46" s="45">
        <f t="shared" si="19"/>
        <v>0</v>
      </c>
      <c r="K46" s="46">
        <v>1</v>
      </c>
      <c r="L46" s="47">
        <v>28</v>
      </c>
      <c r="M46" s="48">
        <f t="shared" si="20"/>
        <v>18</v>
      </c>
      <c r="N46" s="49"/>
      <c r="O46" s="50" t="str">
        <f t="shared" si="21"/>
        <v xml:space="preserve"> </v>
      </c>
      <c r="P46" s="51">
        <f t="shared" si="22"/>
        <v>0</v>
      </c>
      <c r="Q46" s="52"/>
      <c r="R46" s="53" t="str">
        <f t="shared" si="23"/>
        <v xml:space="preserve"> </v>
      </c>
      <c r="S46" s="54">
        <f t="shared" si="24"/>
        <v>0</v>
      </c>
      <c r="T46" s="55"/>
      <c r="U46" s="56" t="str">
        <f t="shared" si="25"/>
        <v xml:space="preserve"> </v>
      </c>
      <c r="V46" s="57">
        <f t="shared" si="26"/>
        <v>0</v>
      </c>
      <c r="W46" s="58"/>
      <c r="X46" s="59" t="str">
        <f t="shared" si="27"/>
        <v xml:space="preserve"> </v>
      </c>
      <c r="Y46" s="60">
        <f t="shared" si="28"/>
        <v>0</v>
      </c>
      <c r="Z46" s="61"/>
      <c r="AA46" s="62" t="str">
        <f t="shared" si="29"/>
        <v xml:space="preserve"> </v>
      </c>
      <c r="AB46" s="63">
        <f t="shared" si="30"/>
        <v>0</v>
      </c>
      <c r="AC46" s="121"/>
      <c r="AD46" s="122" t="str">
        <f t="shared" si="31"/>
        <v xml:space="preserve"> </v>
      </c>
      <c r="AE46" s="123">
        <f t="shared" si="32"/>
        <v>0</v>
      </c>
      <c r="AF46" s="39">
        <f t="shared" si="33"/>
        <v>18</v>
      </c>
      <c r="AG46" s="64">
        <f t="shared" si="34"/>
        <v>36</v>
      </c>
      <c r="AH46" s="39">
        <f t="shared" si="35"/>
        <v>18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18</v>
      </c>
      <c r="C47" s="40"/>
      <c r="D47" s="41" t="s">
        <v>241</v>
      </c>
      <c r="E47" s="42" t="s">
        <v>91</v>
      </c>
      <c r="F47" s="42" t="s">
        <v>110</v>
      </c>
      <c r="G47" s="42" t="s">
        <v>131</v>
      </c>
      <c r="H47" s="43">
        <v>1</v>
      </c>
      <c r="I47" s="44">
        <v>42</v>
      </c>
      <c r="J47" s="45">
        <f t="shared" si="19"/>
        <v>4</v>
      </c>
      <c r="K47" s="46">
        <v>1</v>
      </c>
      <c r="L47" s="47">
        <v>32</v>
      </c>
      <c r="M47" s="48">
        <f t="shared" si="20"/>
        <v>14</v>
      </c>
      <c r="N47" s="49"/>
      <c r="O47" s="50" t="str">
        <f t="shared" si="21"/>
        <v xml:space="preserve"> </v>
      </c>
      <c r="P47" s="51">
        <f t="shared" si="22"/>
        <v>0</v>
      </c>
      <c r="Q47" s="52"/>
      <c r="R47" s="53" t="str">
        <f t="shared" si="23"/>
        <v xml:space="preserve"> </v>
      </c>
      <c r="S47" s="54">
        <f t="shared" si="24"/>
        <v>0</v>
      </c>
      <c r="T47" s="55"/>
      <c r="U47" s="56" t="str">
        <f t="shared" si="25"/>
        <v xml:space="preserve"> </v>
      </c>
      <c r="V47" s="57">
        <f t="shared" si="26"/>
        <v>0</v>
      </c>
      <c r="W47" s="58"/>
      <c r="X47" s="59" t="str">
        <f t="shared" si="27"/>
        <v xml:space="preserve"> </v>
      </c>
      <c r="Y47" s="60">
        <f t="shared" si="28"/>
        <v>0</v>
      </c>
      <c r="Z47" s="61"/>
      <c r="AA47" s="62" t="str">
        <f t="shared" si="29"/>
        <v xml:space="preserve"> </v>
      </c>
      <c r="AB47" s="63">
        <f t="shared" si="30"/>
        <v>0</v>
      </c>
      <c r="AC47" s="121"/>
      <c r="AD47" s="122" t="str">
        <f t="shared" si="31"/>
        <v xml:space="preserve"> </v>
      </c>
      <c r="AE47" s="123">
        <f t="shared" si="32"/>
        <v>0</v>
      </c>
      <c r="AF47" s="39">
        <f t="shared" si="33"/>
        <v>18</v>
      </c>
      <c r="AG47" s="64">
        <f t="shared" si="34"/>
        <v>37</v>
      </c>
      <c r="AH47" s="39">
        <f t="shared" si="35"/>
        <v>18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17</v>
      </c>
      <c r="C48" s="40"/>
      <c r="D48" s="41" t="s">
        <v>329</v>
      </c>
      <c r="E48" s="42" t="s">
        <v>91</v>
      </c>
      <c r="F48" s="42" t="s">
        <v>335</v>
      </c>
      <c r="G48" s="42" t="s">
        <v>132</v>
      </c>
      <c r="H48" s="43"/>
      <c r="I48" s="44" t="str">
        <f>IF(SUMIF(AK$11:AK$97,$C48,AJ$11:AJ$97)=0," ",SUMIF(AK$11:AK$97,$C48,AJ$11:AJ$97))</f>
        <v xml:space="preserve"> </v>
      </c>
      <c r="J48" s="45">
        <f t="shared" si="19"/>
        <v>0</v>
      </c>
      <c r="K48" s="46">
        <v>1</v>
      </c>
      <c r="L48" s="47">
        <v>29</v>
      </c>
      <c r="M48" s="48">
        <f t="shared" si="20"/>
        <v>17</v>
      </c>
      <c r="N48" s="49"/>
      <c r="O48" s="50" t="str">
        <f t="shared" si="21"/>
        <v xml:space="preserve"> </v>
      </c>
      <c r="P48" s="51">
        <f t="shared" si="22"/>
        <v>0</v>
      </c>
      <c r="Q48" s="52"/>
      <c r="R48" s="53" t="str">
        <f t="shared" si="23"/>
        <v xml:space="preserve"> </v>
      </c>
      <c r="S48" s="54">
        <f t="shared" si="24"/>
        <v>0</v>
      </c>
      <c r="T48" s="55"/>
      <c r="U48" s="56" t="str">
        <f t="shared" si="25"/>
        <v xml:space="preserve"> </v>
      </c>
      <c r="V48" s="57">
        <f t="shared" si="26"/>
        <v>0</v>
      </c>
      <c r="W48" s="58"/>
      <c r="X48" s="59" t="str">
        <f t="shared" si="27"/>
        <v xml:space="preserve"> </v>
      </c>
      <c r="Y48" s="60">
        <f t="shared" si="28"/>
        <v>0</v>
      </c>
      <c r="Z48" s="61"/>
      <c r="AA48" s="62" t="str">
        <f t="shared" si="29"/>
        <v xml:space="preserve"> </v>
      </c>
      <c r="AB48" s="63">
        <f t="shared" si="30"/>
        <v>0</v>
      </c>
      <c r="AC48" s="121"/>
      <c r="AD48" s="122" t="str">
        <f t="shared" si="31"/>
        <v xml:space="preserve"> </v>
      </c>
      <c r="AE48" s="123">
        <f t="shared" si="32"/>
        <v>0</v>
      </c>
      <c r="AF48" s="39">
        <f t="shared" si="33"/>
        <v>17</v>
      </c>
      <c r="AG48" s="64">
        <f t="shared" si="34"/>
        <v>38</v>
      </c>
      <c r="AH48" s="39">
        <f t="shared" si="35"/>
        <v>17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17</v>
      </c>
      <c r="C49" s="40"/>
      <c r="D49" s="41" t="s">
        <v>228</v>
      </c>
      <c r="E49" s="42" t="s">
        <v>91</v>
      </c>
      <c r="F49" s="42" t="s">
        <v>98</v>
      </c>
      <c r="G49" s="42" t="s">
        <v>132</v>
      </c>
      <c r="H49" s="43">
        <v>1</v>
      </c>
      <c r="I49" s="44">
        <v>29</v>
      </c>
      <c r="J49" s="45">
        <f t="shared" si="19"/>
        <v>17</v>
      </c>
      <c r="K49" s="46">
        <v>1</v>
      </c>
      <c r="L49" s="47" t="str">
        <f>IF(SUMIF(AN$11:AN$97,$C49,AM$11:AM$97)=0," ",SUMIF(AN$11:AN$97,$C49,AM$11:AM$97))</f>
        <v xml:space="preserve"> </v>
      </c>
      <c r="M49" s="48">
        <f t="shared" si="20"/>
        <v>0</v>
      </c>
      <c r="N49" s="49"/>
      <c r="O49" s="50" t="str">
        <f t="shared" si="21"/>
        <v xml:space="preserve"> </v>
      </c>
      <c r="P49" s="51">
        <f t="shared" si="22"/>
        <v>0</v>
      </c>
      <c r="Q49" s="52"/>
      <c r="R49" s="53" t="str">
        <f t="shared" si="23"/>
        <v xml:space="preserve"> </v>
      </c>
      <c r="S49" s="54">
        <f t="shared" si="24"/>
        <v>0</v>
      </c>
      <c r="T49" s="55"/>
      <c r="U49" s="56" t="str">
        <f t="shared" si="25"/>
        <v xml:space="preserve"> </v>
      </c>
      <c r="V49" s="57">
        <f t="shared" si="26"/>
        <v>0</v>
      </c>
      <c r="W49" s="58"/>
      <c r="X49" s="59" t="str">
        <f t="shared" si="27"/>
        <v xml:space="preserve"> </v>
      </c>
      <c r="Y49" s="60">
        <f t="shared" si="28"/>
        <v>0</v>
      </c>
      <c r="Z49" s="61"/>
      <c r="AA49" s="62" t="str">
        <f t="shared" si="29"/>
        <v xml:space="preserve"> </v>
      </c>
      <c r="AB49" s="63">
        <f t="shared" si="30"/>
        <v>0</v>
      </c>
      <c r="AC49" s="121"/>
      <c r="AD49" s="122" t="str">
        <f t="shared" si="31"/>
        <v xml:space="preserve"> </v>
      </c>
      <c r="AE49" s="123">
        <f t="shared" si="32"/>
        <v>0</v>
      </c>
      <c r="AF49" s="39">
        <f t="shared" si="33"/>
        <v>17</v>
      </c>
      <c r="AG49" s="64">
        <f t="shared" si="34"/>
        <v>39</v>
      </c>
      <c r="AH49" s="39">
        <f t="shared" si="35"/>
        <v>17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15</v>
      </c>
      <c r="C50" s="40"/>
      <c r="D50" s="41" t="s">
        <v>315</v>
      </c>
      <c r="E50" s="42" t="s">
        <v>91</v>
      </c>
      <c r="F50" s="42" t="s">
        <v>110</v>
      </c>
      <c r="G50" s="42" t="s">
        <v>131</v>
      </c>
      <c r="H50" s="43"/>
      <c r="I50" s="44" t="str">
        <f>IF(SUMIF(AK$11:AK$97,$C50,AJ$11:AJ$97)=0," ",SUMIF(AK$11:AK$97,$C50,AJ$11:AJ$97))</f>
        <v xml:space="preserve"> </v>
      </c>
      <c r="J50" s="45">
        <f t="shared" si="19"/>
        <v>0</v>
      </c>
      <c r="K50" s="46">
        <v>1</v>
      </c>
      <c r="L50" s="47">
        <v>31</v>
      </c>
      <c r="M50" s="48">
        <f t="shared" si="20"/>
        <v>15</v>
      </c>
      <c r="N50" s="49"/>
      <c r="O50" s="50" t="str">
        <f t="shared" si="21"/>
        <v xml:space="preserve"> </v>
      </c>
      <c r="P50" s="51">
        <f t="shared" si="22"/>
        <v>0</v>
      </c>
      <c r="Q50" s="52"/>
      <c r="R50" s="53" t="str">
        <f t="shared" si="23"/>
        <v xml:space="preserve"> </v>
      </c>
      <c r="S50" s="54">
        <f t="shared" si="24"/>
        <v>0</v>
      </c>
      <c r="T50" s="55"/>
      <c r="U50" s="56" t="str">
        <f t="shared" si="25"/>
        <v xml:space="preserve"> </v>
      </c>
      <c r="V50" s="57">
        <f t="shared" si="26"/>
        <v>0</v>
      </c>
      <c r="W50" s="58"/>
      <c r="X50" s="59" t="str">
        <f t="shared" si="27"/>
        <v xml:space="preserve"> </v>
      </c>
      <c r="Y50" s="60">
        <f t="shared" si="28"/>
        <v>0</v>
      </c>
      <c r="Z50" s="61"/>
      <c r="AA50" s="62" t="str">
        <f t="shared" si="29"/>
        <v xml:space="preserve"> </v>
      </c>
      <c r="AB50" s="63">
        <f t="shared" si="30"/>
        <v>0</v>
      </c>
      <c r="AC50" s="121"/>
      <c r="AD50" s="122" t="str">
        <f t="shared" si="31"/>
        <v xml:space="preserve"> </v>
      </c>
      <c r="AE50" s="123">
        <f t="shared" si="32"/>
        <v>0</v>
      </c>
      <c r="AF50" s="39">
        <f t="shared" si="33"/>
        <v>15</v>
      </c>
      <c r="AG50" s="64">
        <f t="shared" si="34"/>
        <v>40</v>
      </c>
      <c r="AH50" s="39">
        <f t="shared" si="35"/>
        <v>15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15</v>
      </c>
      <c r="C51" s="40"/>
      <c r="D51" s="41" t="s">
        <v>230</v>
      </c>
      <c r="E51" s="42" t="s">
        <v>91</v>
      </c>
      <c r="F51" s="42" t="s">
        <v>98</v>
      </c>
      <c r="G51" s="42" t="s">
        <v>132</v>
      </c>
      <c r="H51" s="43">
        <v>1</v>
      </c>
      <c r="I51" s="44">
        <v>31</v>
      </c>
      <c r="J51" s="45">
        <f t="shared" si="19"/>
        <v>15</v>
      </c>
      <c r="K51" s="46"/>
      <c r="L51" s="47" t="str">
        <f>IF(SUMIF(AN$11:AN$97,$C51,AM$11:AM$97)=0," ",SUMIF(AN$11:AN$97,$C51,AM$11:AM$97))</f>
        <v xml:space="preserve"> </v>
      </c>
      <c r="M51" s="48">
        <f t="shared" si="20"/>
        <v>0</v>
      </c>
      <c r="N51" s="49"/>
      <c r="O51" s="50" t="str">
        <f t="shared" si="21"/>
        <v xml:space="preserve"> </v>
      </c>
      <c r="P51" s="51">
        <f t="shared" si="22"/>
        <v>0</v>
      </c>
      <c r="Q51" s="52"/>
      <c r="R51" s="53" t="str">
        <f t="shared" si="23"/>
        <v xml:space="preserve"> </v>
      </c>
      <c r="S51" s="54">
        <f t="shared" si="24"/>
        <v>0</v>
      </c>
      <c r="T51" s="55"/>
      <c r="U51" s="56" t="str">
        <f t="shared" si="25"/>
        <v xml:space="preserve"> </v>
      </c>
      <c r="V51" s="57">
        <f t="shared" si="26"/>
        <v>0</v>
      </c>
      <c r="W51" s="58"/>
      <c r="X51" s="59" t="str">
        <f t="shared" si="27"/>
        <v xml:space="preserve"> </v>
      </c>
      <c r="Y51" s="60">
        <f t="shared" si="28"/>
        <v>0</v>
      </c>
      <c r="Z51" s="61"/>
      <c r="AA51" s="62" t="str">
        <f t="shared" si="29"/>
        <v xml:space="preserve"> </v>
      </c>
      <c r="AB51" s="63">
        <f t="shared" si="30"/>
        <v>0</v>
      </c>
      <c r="AC51" s="121"/>
      <c r="AD51" s="122" t="str">
        <f t="shared" si="31"/>
        <v xml:space="preserve"> </v>
      </c>
      <c r="AE51" s="123">
        <f t="shared" si="32"/>
        <v>0</v>
      </c>
      <c r="AF51" s="39">
        <f t="shared" si="33"/>
        <v>15</v>
      </c>
      <c r="AG51" s="64">
        <f t="shared" si="34"/>
        <v>41</v>
      </c>
      <c r="AH51" s="39">
        <f t="shared" si="35"/>
        <v>15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13</v>
      </c>
      <c r="C52" s="40"/>
      <c r="D52" s="41" t="s">
        <v>238</v>
      </c>
      <c r="E52" s="42" t="s">
        <v>91</v>
      </c>
      <c r="F52" s="42" t="s">
        <v>107</v>
      </c>
      <c r="G52" s="42" t="s">
        <v>132</v>
      </c>
      <c r="H52" s="43">
        <v>1</v>
      </c>
      <c r="I52" s="44">
        <v>39</v>
      </c>
      <c r="J52" s="45">
        <f t="shared" si="19"/>
        <v>7</v>
      </c>
      <c r="K52" s="46">
        <v>1</v>
      </c>
      <c r="L52" s="47">
        <v>40</v>
      </c>
      <c r="M52" s="48">
        <f t="shared" si="20"/>
        <v>6</v>
      </c>
      <c r="N52" s="49"/>
      <c r="O52" s="50" t="str">
        <f t="shared" si="21"/>
        <v xml:space="preserve"> </v>
      </c>
      <c r="P52" s="51">
        <f t="shared" si="22"/>
        <v>0</v>
      </c>
      <c r="Q52" s="52"/>
      <c r="R52" s="53" t="str">
        <f t="shared" si="23"/>
        <v xml:space="preserve"> </v>
      </c>
      <c r="S52" s="54">
        <f t="shared" si="24"/>
        <v>0</v>
      </c>
      <c r="T52" s="55"/>
      <c r="U52" s="56" t="str">
        <f t="shared" si="25"/>
        <v xml:space="preserve"> </v>
      </c>
      <c r="V52" s="57">
        <f t="shared" si="26"/>
        <v>0</v>
      </c>
      <c r="W52" s="58"/>
      <c r="X52" s="59" t="str">
        <f t="shared" si="27"/>
        <v xml:space="preserve"> </v>
      </c>
      <c r="Y52" s="60">
        <f t="shared" si="28"/>
        <v>0</v>
      </c>
      <c r="Z52" s="61"/>
      <c r="AA52" s="62" t="str">
        <f t="shared" si="29"/>
        <v xml:space="preserve"> </v>
      </c>
      <c r="AB52" s="63">
        <f t="shared" si="30"/>
        <v>0</v>
      </c>
      <c r="AC52" s="121"/>
      <c r="AD52" s="122" t="str">
        <f t="shared" si="31"/>
        <v xml:space="preserve"> </v>
      </c>
      <c r="AE52" s="123">
        <f t="shared" si="32"/>
        <v>0</v>
      </c>
      <c r="AF52" s="39">
        <f t="shared" si="33"/>
        <v>13</v>
      </c>
      <c r="AG52" s="64">
        <f t="shared" si="34"/>
        <v>42</v>
      </c>
      <c r="AH52" s="39">
        <f t="shared" si="35"/>
        <v>13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13</v>
      </c>
      <c r="C53" s="40"/>
      <c r="D53" s="41" t="s">
        <v>232</v>
      </c>
      <c r="E53" s="42" t="s">
        <v>91</v>
      </c>
      <c r="F53" s="42" t="s">
        <v>116</v>
      </c>
      <c r="G53" s="42" t="s">
        <v>132</v>
      </c>
      <c r="H53" s="43">
        <v>1</v>
      </c>
      <c r="I53" s="44">
        <v>33</v>
      </c>
      <c r="J53" s="45">
        <f t="shared" si="19"/>
        <v>13</v>
      </c>
      <c r="K53" s="46"/>
      <c r="L53" s="47" t="str">
        <f>IF(SUMIF(AN$11:AN$97,$C53,AM$11:AM$97)=0," ",SUMIF(AN$11:AN$97,$C53,AM$11:AM$97))</f>
        <v xml:space="preserve"> </v>
      </c>
      <c r="M53" s="48">
        <f t="shared" si="20"/>
        <v>0</v>
      </c>
      <c r="N53" s="49"/>
      <c r="O53" s="50" t="str">
        <f t="shared" si="21"/>
        <v xml:space="preserve"> </v>
      </c>
      <c r="P53" s="51">
        <f t="shared" si="22"/>
        <v>0</v>
      </c>
      <c r="Q53" s="52"/>
      <c r="R53" s="53" t="str">
        <f t="shared" si="23"/>
        <v xml:space="preserve"> </v>
      </c>
      <c r="S53" s="54">
        <f t="shared" si="24"/>
        <v>0</v>
      </c>
      <c r="T53" s="55"/>
      <c r="U53" s="56" t="str">
        <f t="shared" si="25"/>
        <v xml:space="preserve"> </v>
      </c>
      <c r="V53" s="57">
        <f t="shared" si="26"/>
        <v>0</v>
      </c>
      <c r="W53" s="58"/>
      <c r="X53" s="59" t="str">
        <f t="shared" si="27"/>
        <v xml:space="preserve"> </v>
      </c>
      <c r="Y53" s="60">
        <f t="shared" si="28"/>
        <v>0</v>
      </c>
      <c r="Z53" s="61"/>
      <c r="AA53" s="62" t="str">
        <f t="shared" si="29"/>
        <v xml:space="preserve"> </v>
      </c>
      <c r="AB53" s="63">
        <f t="shared" si="30"/>
        <v>0</v>
      </c>
      <c r="AC53" s="121"/>
      <c r="AD53" s="122" t="str">
        <f t="shared" si="31"/>
        <v xml:space="preserve"> </v>
      </c>
      <c r="AE53" s="123">
        <f t="shared" si="32"/>
        <v>0</v>
      </c>
      <c r="AF53" s="39">
        <f t="shared" si="33"/>
        <v>13</v>
      </c>
      <c r="AG53" s="64">
        <f t="shared" si="34"/>
        <v>43</v>
      </c>
      <c r="AH53" s="39">
        <f t="shared" si="35"/>
        <v>13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12</v>
      </c>
      <c r="C54" s="40"/>
      <c r="D54" s="41" t="s">
        <v>300</v>
      </c>
      <c r="E54" s="42" t="s">
        <v>91</v>
      </c>
      <c r="F54" s="42" t="s">
        <v>98</v>
      </c>
      <c r="G54" s="42" t="s">
        <v>132</v>
      </c>
      <c r="H54" s="43"/>
      <c r="I54" s="44" t="s">
        <v>0</v>
      </c>
      <c r="J54" s="45">
        <f t="shared" si="19"/>
        <v>0</v>
      </c>
      <c r="K54" s="46">
        <v>1</v>
      </c>
      <c r="L54" s="47">
        <v>34</v>
      </c>
      <c r="M54" s="48">
        <f t="shared" si="20"/>
        <v>12</v>
      </c>
      <c r="N54" s="49"/>
      <c r="O54" s="50" t="str">
        <f t="shared" si="21"/>
        <v xml:space="preserve"> </v>
      </c>
      <c r="P54" s="51">
        <f t="shared" si="22"/>
        <v>0</v>
      </c>
      <c r="Q54" s="52"/>
      <c r="R54" s="53" t="str">
        <f t="shared" si="23"/>
        <v xml:space="preserve"> </v>
      </c>
      <c r="S54" s="54">
        <f t="shared" si="24"/>
        <v>0</v>
      </c>
      <c r="T54" s="55"/>
      <c r="U54" s="56" t="str">
        <f t="shared" si="25"/>
        <v xml:space="preserve"> </v>
      </c>
      <c r="V54" s="57">
        <f t="shared" si="26"/>
        <v>0</v>
      </c>
      <c r="W54" s="58"/>
      <c r="X54" s="59" t="str">
        <f t="shared" si="27"/>
        <v xml:space="preserve"> </v>
      </c>
      <c r="Y54" s="60">
        <f t="shared" si="28"/>
        <v>0</v>
      </c>
      <c r="Z54" s="61"/>
      <c r="AA54" s="62" t="str">
        <f t="shared" si="29"/>
        <v xml:space="preserve"> </v>
      </c>
      <c r="AB54" s="63">
        <f t="shared" si="30"/>
        <v>0</v>
      </c>
      <c r="AC54" s="121"/>
      <c r="AD54" s="122" t="str">
        <f t="shared" si="31"/>
        <v xml:space="preserve"> </v>
      </c>
      <c r="AE54" s="123">
        <f t="shared" si="32"/>
        <v>0</v>
      </c>
      <c r="AF54" s="39">
        <f t="shared" si="33"/>
        <v>12</v>
      </c>
      <c r="AG54" s="64">
        <f t="shared" si="34"/>
        <v>44</v>
      </c>
      <c r="AH54" s="39">
        <f t="shared" si="35"/>
        <v>12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12</v>
      </c>
      <c r="C55" s="40"/>
      <c r="D55" s="41" t="s">
        <v>233</v>
      </c>
      <c r="E55" s="42" t="s">
        <v>91</v>
      </c>
      <c r="F55" s="42" t="s">
        <v>98</v>
      </c>
      <c r="G55" s="42" t="s">
        <v>132</v>
      </c>
      <c r="H55" s="43">
        <v>1</v>
      </c>
      <c r="I55" s="44">
        <v>34</v>
      </c>
      <c r="J55" s="45">
        <f t="shared" si="19"/>
        <v>12</v>
      </c>
      <c r="K55" s="46"/>
      <c r="L55" s="47" t="str">
        <f>IF(SUMIF(AN$11:AN$97,$C55,AM$11:AM$97)=0," ",SUMIF(AN$11:AN$97,$C55,AM$11:AM$97))</f>
        <v xml:space="preserve"> </v>
      </c>
      <c r="M55" s="48">
        <f t="shared" si="20"/>
        <v>0</v>
      </c>
      <c r="N55" s="49"/>
      <c r="O55" s="50" t="str">
        <f t="shared" si="21"/>
        <v xml:space="preserve"> </v>
      </c>
      <c r="P55" s="51">
        <f t="shared" si="22"/>
        <v>0</v>
      </c>
      <c r="Q55" s="52"/>
      <c r="R55" s="53" t="str">
        <f t="shared" si="23"/>
        <v xml:space="preserve"> </v>
      </c>
      <c r="S55" s="54">
        <f t="shared" si="24"/>
        <v>0</v>
      </c>
      <c r="T55" s="55"/>
      <c r="U55" s="56" t="str">
        <f t="shared" si="25"/>
        <v xml:space="preserve"> </v>
      </c>
      <c r="V55" s="57">
        <f t="shared" si="26"/>
        <v>0</v>
      </c>
      <c r="W55" s="58"/>
      <c r="X55" s="59" t="str">
        <f t="shared" si="27"/>
        <v xml:space="preserve"> </v>
      </c>
      <c r="Y55" s="60">
        <f t="shared" si="28"/>
        <v>0</v>
      </c>
      <c r="Z55" s="61"/>
      <c r="AA55" s="62" t="str">
        <f t="shared" si="29"/>
        <v xml:space="preserve"> </v>
      </c>
      <c r="AB55" s="63">
        <f t="shared" si="30"/>
        <v>0</v>
      </c>
      <c r="AC55" s="121"/>
      <c r="AD55" s="122" t="str">
        <f t="shared" si="31"/>
        <v xml:space="preserve"> </v>
      </c>
      <c r="AE55" s="123">
        <f t="shared" si="32"/>
        <v>0</v>
      </c>
      <c r="AF55" s="39">
        <f t="shared" si="33"/>
        <v>12</v>
      </c>
      <c r="AG55" s="64">
        <f t="shared" si="34"/>
        <v>45</v>
      </c>
      <c r="AH55" s="39">
        <f t="shared" si="35"/>
        <v>12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11</v>
      </c>
      <c r="C56" s="40"/>
      <c r="D56" s="147" t="s">
        <v>239</v>
      </c>
      <c r="E56" s="148" t="s">
        <v>101</v>
      </c>
      <c r="F56" s="148" t="s">
        <v>93</v>
      </c>
      <c r="G56" s="148" t="s">
        <v>131</v>
      </c>
      <c r="H56" s="43">
        <v>1</v>
      </c>
      <c r="I56" s="44">
        <v>40</v>
      </c>
      <c r="J56" s="45">
        <f t="shared" si="19"/>
        <v>6</v>
      </c>
      <c r="K56" s="46">
        <v>1</v>
      </c>
      <c r="L56" s="47">
        <v>41</v>
      </c>
      <c r="M56" s="48">
        <f t="shared" si="20"/>
        <v>5</v>
      </c>
      <c r="N56" s="49"/>
      <c r="O56" s="50" t="str">
        <f t="shared" si="21"/>
        <v xml:space="preserve"> </v>
      </c>
      <c r="P56" s="51">
        <f t="shared" si="22"/>
        <v>0</v>
      </c>
      <c r="Q56" s="52"/>
      <c r="R56" s="53" t="str">
        <f t="shared" si="23"/>
        <v xml:space="preserve"> </v>
      </c>
      <c r="S56" s="54">
        <f t="shared" si="24"/>
        <v>0</v>
      </c>
      <c r="T56" s="55"/>
      <c r="U56" s="56" t="str">
        <f t="shared" si="25"/>
        <v xml:space="preserve"> </v>
      </c>
      <c r="V56" s="57">
        <f t="shared" si="26"/>
        <v>0</v>
      </c>
      <c r="W56" s="58"/>
      <c r="X56" s="59" t="str">
        <f t="shared" si="27"/>
        <v xml:space="preserve"> </v>
      </c>
      <c r="Y56" s="60">
        <f t="shared" si="28"/>
        <v>0</v>
      </c>
      <c r="Z56" s="61"/>
      <c r="AA56" s="62" t="str">
        <f t="shared" si="29"/>
        <v xml:space="preserve"> </v>
      </c>
      <c r="AB56" s="63">
        <f t="shared" si="30"/>
        <v>0</v>
      </c>
      <c r="AC56" s="121"/>
      <c r="AD56" s="122" t="str">
        <f t="shared" si="31"/>
        <v xml:space="preserve"> </v>
      </c>
      <c r="AE56" s="123">
        <f t="shared" si="32"/>
        <v>0</v>
      </c>
      <c r="AF56" s="39">
        <f t="shared" si="33"/>
        <v>11</v>
      </c>
      <c r="AG56" s="64">
        <f t="shared" si="34"/>
        <v>46</v>
      </c>
      <c r="AH56" s="39">
        <f t="shared" si="35"/>
        <v>11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10</v>
      </c>
      <c r="C57" s="40"/>
      <c r="D57" s="41" t="s">
        <v>330</v>
      </c>
      <c r="E57" s="42" t="s">
        <v>91</v>
      </c>
      <c r="F57" s="42" t="s">
        <v>335</v>
      </c>
      <c r="G57" s="42" t="s">
        <v>132</v>
      </c>
      <c r="H57" s="43"/>
      <c r="I57" s="44" t="str">
        <f>IF(SUMIF(AK$11:AK$97,$C57,AJ$11:AJ$97)=0," ",SUMIF(AK$11:AK$97,$C57,AJ$11:AJ$97))</f>
        <v xml:space="preserve"> </v>
      </c>
      <c r="J57" s="45">
        <f t="shared" si="19"/>
        <v>0</v>
      </c>
      <c r="K57" s="46">
        <v>1</v>
      </c>
      <c r="L57" s="47">
        <v>36</v>
      </c>
      <c r="M57" s="48">
        <f t="shared" si="20"/>
        <v>10</v>
      </c>
      <c r="N57" s="49"/>
      <c r="O57" s="50" t="str">
        <f t="shared" si="21"/>
        <v xml:space="preserve"> </v>
      </c>
      <c r="P57" s="51">
        <f t="shared" si="22"/>
        <v>0</v>
      </c>
      <c r="Q57" s="52"/>
      <c r="R57" s="53" t="str">
        <f t="shared" si="23"/>
        <v xml:space="preserve"> </v>
      </c>
      <c r="S57" s="54">
        <f t="shared" si="24"/>
        <v>0</v>
      </c>
      <c r="T57" s="55"/>
      <c r="U57" s="56" t="str">
        <f t="shared" si="25"/>
        <v xml:space="preserve"> </v>
      </c>
      <c r="V57" s="57">
        <f t="shared" si="26"/>
        <v>0</v>
      </c>
      <c r="W57" s="58"/>
      <c r="X57" s="59" t="str">
        <f t="shared" si="27"/>
        <v xml:space="preserve"> </v>
      </c>
      <c r="Y57" s="60">
        <f t="shared" si="28"/>
        <v>0</v>
      </c>
      <c r="Z57" s="61"/>
      <c r="AA57" s="62" t="str">
        <f t="shared" si="29"/>
        <v xml:space="preserve"> </v>
      </c>
      <c r="AB57" s="63">
        <f t="shared" si="30"/>
        <v>0</v>
      </c>
      <c r="AC57" s="121"/>
      <c r="AD57" s="122" t="str">
        <f t="shared" si="31"/>
        <v xml:space="preserve"> </v>
      </c>
      <c r="AE57" s="123">
        <f t="shared" si="32"/>
        <v>0</v>
      </c>
      <c r="AF57" s="39">
        <f t="shared" si="33"/>
        <v>10</v>
      </c>
      <c r="AG57" s="64">
        <f t="shared" si="34"/>
        <v>47</v>
      </c>
      <c r="AH57" s="39">
        <f t="shared" si="35"/>
        <v>10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10</v>
      </c>
      <c r="C58" s="40"/>
      <c r="D58" s="41" t="s">
        <v>235</v>
      </c>
      <c r="E58" s="42" t="s">
        <v>91</v>
      </c>
      <c r="F58" s="42" t="s">
        <v>98</v>
      </c>
      <c r="G58" s="42" t="s">
        <v>132</v>
      </c>
      <c r="H58" s="43">
        <v>1</v>
      </c>
      <c r="I58" s="44">
        <v>36</v>
      </c>
      <c r="J58" s="45">
        <f t="shared" si="19"/>
        <v>10</v>
      </c>
      <c r="K58" s="46"/>
      <c r="L58" s="47" t="str">
        <f>IF(SUMIF(AN$11:AN$97,$C58,AM$11:AM$97)=0," ",SUMIF(AN$11:AN$97,$C58,AM$11:AM$97))</f>
        <v xml:space="preserve"> </v>
      </c>
      <c r="M58" s="48">
        <f t="shared" si="20"/>
        <v>0</v>
      </c>
      <c r="N58" s="49"/>
      <c r="O58" s="50" t="str">
        <f t="shared" si="21"/>
        <v xml:space="preserve"> </v>
      </c>
      <c r="P58" s="51">
        <f t="shared" si="22"/>
        <v>0</v>
      </c>
      <c r="Q58" s="52"/>
      <c r="R58" s="53" t="str">
        <f t="shared" si="23"/>
        <v xml:space="preserve"> </v>
      </c>
      <c r="S58" s="54">
        <f t="shared" si="24"/>
        <v>0</v>
      </c>
      <c r="T58" s="55"/>
      <c r="U58" s="56" t="str">
        <f t="shared" si="25"/>
        <v xml:space="preserve"> </v>
      </c>
      <c r="V58" s="57">
        <f t="shared" si="26"/>
        <v>0</v>
      </c>
      <c r="W58" s="58"/>
      <c r="X58" s="59" t="str">
        <f t="shared" si="27"/>
        <v xml:space="preserve"> </v>
      </c>
      <c r="Y58" s="60">
        <f t="shared" si="28"/>
        <v>0</v>
      </c>
      <c r="Z58" s="61"/>
      <c r="AA58" s="62" t="str">
        <f t="shared" si="29"/>
        <v xml:space="preserve"> </v>
      </c>
      <c r="AB58" s="63">
        <f t="shared" si="30"/>
        <v>0</v>
      </c>
      <c r="AC58" s="121"/>
      <c r="AD58" s="122" t="str">
        <f t="shared" si="31"/>
        <v xml:space="preserve"> </v>
      </c>
      <c r="AE58" s="123">
        <f t="shared" si="32"/>
        <v>0</v>
      </c>
      <c r="AF58" s="39">
        <f t="shared" si="33"/>
        <v>10</v>
      </c>
      <c r="AG58" s="64">
        <f t="shared" si="34"/>
        <v>48</v>
      </c>
      <c r="AH58" s="39">
        <f t="shared" si="35"/>
        <v>10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9</v>
      </c>
      <c r="C59" s="40"/>
      <c r="D59" s="41" t="s">
        <v>236</v>
      </c>
      <c r="E59" s="42" t="s">
        <v>91</v>
      </c>
      <c r="F59" s="42" t="s">
        <v>116</v>
      </c>
      <c r="G59" s="42" t="s">
        <v>132</v>
      </c>
      <c r="H59" s="43">
        <v>1</v>
      </c>
      <c r="I59" s="44">
        <v>37</v>
      </c>
      <c r="J59" s="45">
        <f t="shared" si="19"/>
        <v>9</v>
      </c>
      <c r="K59" s="46"/>
      <c r="L59" s="47" t="str">
        <f>IF(SUMIF(AN$11:AN$97,$C59,AM$11:AM$97)=0," ",SUMIF(AN$11:AN$97,$C59,AM$11:AM$97))</f>
        <v xml:space="preserve"> </v>
      </c>
      <c r="M59" s="48">
        <f t="shared" si="20"/>
        <v>0</v>
      </c>
      <c r="N59" s="49"/>
      <c r="O59" s="50" t="str">
        <f t="shared" si="21"/>
        <v xml:space="preserve"> </v>
      </c>
      <c r="P59" s="51">
        <f t="shared" si="22"/>
        <v>0</v>
      </c>
      <c r="Q59" s="52"/>
      <c r="R59" s="53" t="str">
        <f t="shared" si="23"/>
        <v xml:space="preserve"> </v>
      </c>
      <c r="S59" s="54">
        <f t="shared" si="24"/>
        <v>0</v>
      </c>
      <c r="T59" s="55"/>
      <c r="U59" s="56" t="str">
        <f t="shared" si="25"/>
        <v xml:space="preserve"> </v>
      </c>
      <c r="V59" s="57">
        <f t="shared" si="26"/>
        <v>0</v>
      </c>
      <c r="W59" s="58"/>
      <c r="X59" s="59" t="str">
        <f t="shared" si="27"/>
        <v xml:space="preserve"> </v>
      </c>
      <c r="Y59" s="60">
        <f t="shared" si="28"/>
        <v>0</v>
      </c>
      <c r="Z59" s="61"/>
      <c r="AA59" s="62" t="str">
        <f t="shared" si="29"/>
        <v xml:space="preserve"> </v>
      </c>
      <c r="AB59" s="63">
        <f t="shared" si="30"/>
        <v>0</v>
      </c>
      <c r="AC59" s="121"/>
      <c r="AD59" s="122" t="str">
        <f t="shared" si="31"/>
        <v xml:space="preserve"> </v>
      </c>
      <c r="AE59" s="123">
        <f t="shared" si="32"/>
        <v>0</v>
      </c>
      <c r="AF59" s="39">
        <f t="shared" si="33"/>
        <v>9</v>
      </c>
      <c r="AG59" s="64">
        <f t="shared" si="34"/>
        <v>49</v>
      </c>
      <c r="AH59" s="39">
        <f t="shared" si="35"/>
        <v>9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7</v>
      </c>
      <c r="C60" s="40"/>
      <c r="D60" s="41" t="s">
        <v>319</v>
      </c>
      <c r="E60" s="42" t="s">
        <v>91</v>
      </c>
      <c r="F60" s="42" t="s">
        <v>108</v>
      </c>
      <c r="G60" s="42" t="s">
        <v>132</v>
      </c>
      <c r="H60" s="43"/>
      <c r="I60" s="44" t="str">
        <f>IF(SUMIF(AK$11:AK$97,$C60,AJ$11:AJ$97)=0," ",SUMIF(AK$11:AK$97,$C60,AJ$11:AJ$97))</f>
        <v xml:space="preserve"> </v>
      </c>
      <c r="J60" s="45">
        <f t="shared" si="19"/>
        <v>0</v>
      </c>
      <c r="K60" s="46">
        <v>1</v>
      </c>
      <c r="L60" s="47">
        <v>39</v>
      </c>
      <c r="M60" s="48">
        <f t="shared" si="20"/>
        <v>7</v>
      </c>
      <c r="N60" s="49"/>
      <c r="O60" s="50" t="str">
        <f t="shared" si="21"/>
        <v xml:space="preserve"> </v>
      </c>
      <c r="P60" s="51">
        <f t="shared" si="22"/>
        <v>0</v>
      </c>
      <c r="Q60" s="52"/>
      <c r="R60" s="53" t="str">
        <f t="shared" si="23"/>
        <v xml:space="preserve"> </v>
      </c>
      <c r="S60" s="54">
        <f t="shared" si="24"/>
        <v>0</v>
      </c>
      <c r="T60" s="55"/>
      <c r="U60" s="56" t="str">
        <f t="shared" si="25"/>
        <v xml:space="preserve"> </v>
      </c>
      <c r="V60" s="57">
        <f t="shared" si="26"/>
        <v>0</v>
      </c>
      <c r="W60" s="58"/>
      <c r="X60" s="59" t="str">
        <f t="shared" si="27"/>
        <v xml:space="preserve"> </v>
      </c>
      <c r="Y60" s="60">
        <f t="shared" si="28"/>
        <v>0</v>
      </c>
      <c r="Z60" s="61"/>
      <c r="AA60" s="62" t="str">
        <f t="shared" si="29"/>
        <v xml:space="preserve"> </v>
      </c>
      <c r="AB60" s="63">
        <f t="shared" si="30"/>
        <v>0</v>
      </c>
      <c r="AC60" s="121"/>
      <c r="AD60" s="122" t="str">
        <f t="shared" si="31"/>
        <v xml:space="preserve"> </v>
      </c>
      <c r="AE60" s="123">
        <f t="shared" si="32"/>
        <v>0</v>
      </c>
      <c r="AF60" s="39">
        <f t="shared" si="33"/>
        <v>7</v>
      </c>
      <c r="AG60" s="64">
        <f t="shared" si="34"/>
        <v>50</v>
      </c>
      <c r="AH60" s="39">
        <f t="shared" si="35"/>
        <v>7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5</v>
      </c>
      <c r="C61" s="40"/>
      <c r="D61" s="41" t="s">
        <v>240</v>
      </c>
      <c r="E61" s="42" t="s">
        <v>91</v>
      </c>
      <c r="F61" s="42" t="s">
        <v>116</v>
      </c>
      <c r="G61" s="42" t="s">
        <v>132</v>
      </c>
      <c r="H61" s="43">
        <v>1</v>
      </c>
      <c r="I61" s="44">
        <v>41</v>
      </c>
      <c r="J61" s="45">
        <f t="shared" si="19"/>
        <v>5</v>
      </c>
      <c r="K61" s="46"/>
      <c r="L61" s="47" t="str">
        <f>IF(SUMIF(AN$11:AN$97,$C61,AM$11:AM$97)=0," ",SUMIF(AN$11:AN$97,$C61,AM$11:AM$97))</f>
        <v xml:space="preserve"> </v>
      </c>
      <c r="M61" s="48">
        <f t="shared" si="20"/>
        <v>0</v>
      </c>
      <c r="N61" s="49"/>
      <c r="O61" s="50" t="str">
        <f t="shared" si="21"/>
        <v xml:space="preserve"> </v>
      </c>
      <c r="P61" s="51">
        <f t="shared" si="22"/>
        <v>0</v>
      </c>
      <c r="Q61" s="52"/>
      <c r="R61" s="53" t="str">
        <f t="shared" si="23"/>
        <v xml:space="preserve"> </v>
      </c>
      <c r="S61" s="54">
        <f t="shared" si="24"/>
        <v>0</v>
      </c>
      <c r="T61" s="55"/>
      <c r="U61" s="56" t="str">
        <f t="shared" si="25"/>
        <v xml:space="preserve"> </v>
      </c>
      <c r="V61" s="57">
        <f t="shared" si="26"/>
        <v>0</v>
      </c>
      <c r="W61" s="58"/>
      <c r="X61" s="59" t="str">
        <f t="shared" si="27"/>
        <v xml:space="preserve"> </v>
      </c>
      <c r="Y61" s="60">
        <f t="shared" si="28"/>
        <v>0</v>
      </c>
      <c r="Z61" s="61"/>
      <c r="AA61" s="62" t="str">
        <f t="shared" si="29"/>
        <v xml:space="preserve"> </v>
      </c>
      <c r="AB61" s="63">
        <f t="shared" si="30"/>
        <v>0</v>
      </c>
      <c r="AC61" s="121"/>
      <c r="AD61" s="122" t="str">
        <f t="shared" si="31"/>
        <v xml:space="preserve"> </v>
      </c>
      <c r="AE61" s="123">
        <f t="shared" si="32"/>
        <v>0</v>
      </c>
      <c r="AF61" s="39">
        <f t="shared" si="33"/>
        <v>5</v>
      </c>
      <c r="AG61" s="64">
        <f t="shared" si="34"/>
        <v>51</v>
      </c>
      <c r="AH61" s="39">
        <f t="shared" si="35"/>
        <v>5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3</v>
      </c>
      <c r="C62" s="40"/>
      <c r="D62" s="41" t="s">
        <v>299</v>
      </c>
      <c r="E62" s="42" t="s">
        <v>91</v>
      </c>
      <c r="F62" s="42" t="s">
        <v>98</v>
      </c>
      <c r="G62" s="42" t="s">
        <v>132</v>
      </c>
      <c r="H62" s="43"/>
      <c r="I62" s="44" t="s">
        <v>0</v>
      </c>
      <c r="J62" s="45">
        <f t="shared" si="19"/>
        <v>0</v>
      </c>
      <c r="K62" s="46">
        <v>1</v>
      </c>
      <c r="L62" s="47">
        <v>43</v>
      </c>
      <c r="M62" s="48">
        <f t="shared" si="20"/>
        <v>3</v>
      </c>
      <c r="N62" s="49"/>
      <c r="O62" s="50" t="str">
        <f t="shared" si="21"/>
        <v xml:space="preserve"> </v>
      </c>
      <c r="P62" s="51">
        <f t="shared" si="22"/>
        <v>0</v>
      </c>
      <c r="Q62" s="52"/>
      <c r="R62" s="53" t="str">
        <f t="shared" si="23"/>
        <v xml:space="preserve"> </v>
      </c>
      <c r="S62" s="54">
        <f t="shared" si="24"/>
        <v>0</v>
      </c>
      <c r="T62" s="55"/>
      <c r="U62" s="56" t="str">
        <f t="shared" si="25"/>
        <v xml:space="preserve"> </v>
      </c>
      <c r="V62" s="57">
        <f t="shared" si="26"/>
        <v>0</v>
      </c>
      <c r="W62" s="58"/>
      <c r="X62" s="59" t="str">
        <f t="shared" si="27"/>
        <v xml:space="preserve"> </v>
      </c>
      <c r="Y62" s="60">
        <f t="shared" si="28"/>
        <v>0</v>
      </c>
      <c r="Z62" s="61"/>
      <c r="AA62" s="62" t="str">
        <f t="shared" si="29"/>
        <v xml:space="preserve"> </v>
      </c>
      <c r="AB62" s="63">
        <f t="shared" si="30"/>
        <v>0</v>
      </c>
      <c r="AC62" s="121"/>
      <c r="AD62" s="122" t="str">
        <f t="shared" si="31"/>
        <v xml:space="preserve"> </v>
      </c>
      <c r="AE62" s="123">
        <f t="shared" si="32"/>
        <v>0</v>
      </c>
      <c r="AF62" s="39">
        <f t="shared" si="33"/>
        <v>3</v>
      </c>
      <c r="AG62" s="64">
        <f t="shared" si="34"/>
        <v>52</v>
      </c>
      <c r="AH62" s="39">
        <f t="shared" si="35"/>
        <v>3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ref="B63" si="36">AF63</f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>IF(SUMIF(AK$11:AK$97,$C63,AJ$11:AJ$97)=0," ",SUMIF(AK$11:AK$97,$C63,AJ$11:AJ$97))</f>
        <v xml:space="preserve"> </v>
      </c>
      <c r="J63" s="45">
        <f t="shared" ref="J63" si="37">IF(I63=" ",0,IF(I63=1,50,IF(I63=2,48,IF(I63=3,46,IF(I63=4,44,IF(I63=5,42,IF(AND(I63&gt;5,I63&lt;45),46-I63,2)))))))</f>
        <v>0</v>
      </c>
      <c r="K63" s="46"/>
      <c r="L63" s="47" t="str">
        <f t="shared" ref="L63" si="38">IF(SUMIF(AN$11:AN$97,$C63,AM$11:AM$97)=0," ",SUMIF(AN$11:AN$97,$C63,AM$11:AM$97))</f>
        <v xml:space="preserve"> </v>
      </c>
      <c r="M63" s="48">
        <f t="shared" ref="M63" si="39">IF(L63=" ",0,IF(L63=1,50,IF(L63=2,48,IF(L63=3,46,IF(L63=4,44,IF(L63=5,42,IF(AND(L63&gt;5,L63&lt;45),46-L63,2)))))))</f>
        <v>0</v>
      </c>
      <c r="N63" s="49"/>
      <c r="O63" s="50" t="str">
        <f t="shared" ref="O63:O74" si="40">IF(SUMIF(AQ$11:AQ$97,$C63,AP$11:AP$97)=0," ",SUMIF(AQ$11:AQ$97,$C63,AP$11:AP$97))</f>
        <v xml:space="preserve"> </v>
      </c>
      <c r="P63" s="51">
        <f t="shared" ref="P63:P75" si="41">IF(O63=" ",0,IF(O63=1,50,IF(O63=2,48,IF(O63=3,46,IF(O63=4,44,IF(O63=5,42,IF(AND(O63&gt;5,O63&lt;45),46-O63,2)))))))</f>
        <v>0</v>
      </c>
      <c r="Q63" s="52"/>
      <c r="R63" s="53" t="str">
        <f t="shared" ref="R63:R74" si="42">IF(SUMIF(AT$11:AT$97,$C63,AS$11:AS$97)=0," ",SUMIF(AT$11:AT$97,$C63,AS$11:AS$97))</f>
        <v xml:space="preserve"> </v>
      </c>
      <c r="S63" s="54">
        <f t="shared" ref="S63:S75" si="43">IF(R63=" ",0,IF(R63=1,50,IF(R63=2,48,IF(R63=3,46,IF(R63=4,44,IF(R63=5,42,IF(AND(R63&gt;5,R63&lt;45),46-R63,2)))))))</f>
        <v>0</v>
      </c>
      <c r="T63" s="55"/>
      <c r="U63" s="56" t="str">
        <f t="shared" ref="U63:U74" si="44">IF(SUMIF(AW$11:AW$97,$C63,AV$11:AV$97)=0," ",SUMIF(AW$11:AW$97,$C63,AV$11:AV$97))</f>
        <v xml:space="preserve"> </v>
      </c>
      <c r="V63" s="57">
        <f t="shared" ref="V63:V75" si="45">IF(U63=" ",0,IF(U63=1,50,IF(U63=2,48,IF(U63=3,46,IF(U63=4,44,IF(U63=5,42,IF(AND(U63&gt;5,U63&lt;45),46-U63,2)))))))</f>
        <v>0</v>
      </c>
      <c r="W63" s="58"/>
      <c r="X63" s="59" t="str">
        <f t="shared" ref="X63:X74" si="46">IF(SUMIF(AZ$11:AZ$97,$C63,AY$11:AY$97)=0," ",SUMIF(AZ$11:AZ$97,$C63,AY$11:AY$97))</f>
        <v xml:space="preserve"> </v>
      </c>
      <c r="Y63" s="60">
        <f t="shared" ref="Y63:Y75" si="47">IF(X63=" ",0,IF(X63=1,50,IF(X63=2,48,IF(X63=3,46,IF(X63=4,44,IF(X63=5,42,IF(AND(X63&gt;5,X63&lt;45),46-X63,2)))))))</f>
        <v>0</v>
      </c>
      <c r="Z63" s="61"/>
      <c r="AA63" s="62" t="str">
        <f t="shared" ref="AA63:AA74" si="48">IF(SUMIF(BC$11:BC$97,$C63,BB$11:BB$97)=0," ",SUMIF(BC$11:BC$97,$C63,BB$11:BB$97))</f>
        <v xml:space="preserve"> </v>
      </c>
      <c r="AB63" s="63">
        <f t="shared" ref="AB63:AB75" si="49">IF(AA63=" ",0,IF(AA63=1,50,IF(AA63=2,48,IF(AA63=3,46,IF(AA63=4,44,IF(AA63=5,42,IF(AND(AA63&gt;5,AA63&lt;45),46-AA63,2)))))))</f>
        <v>0</v>
      </c>
      <c r="AC63" s="121"/>
      <c r="AD63" s="122" t="str">
        <f t="shared" ref="AD63:AD74" si="50">IF(SUMIF(BF$11:BF$97,$C63,BE$11:BE$97)=0," ",SUMIF(BF$11:BF$97,$C63,BE$11:BE$97))</f>
        <v xml:space="preserve"> </v>
      </c>
      <c r="AE63" s="123">
        <f t="shared" ref="AE63:AE75" si="51">IF(AD63=" ",0,IF(AD63=1,50,IF(AD63=2,48,IF(AD63=3,46,IF(AD63=4,44,IF(AD63=5,42,IF(AND(AD63&gt;5,AD63&lt;45),46-AD63,2)))))))</f>
        <v>0</v>
      </c>
      <c r="AF63" s="39">
        <f t="shared" ref="AF63:AF74" si="52">J63+M63+P63+S63+V63+Y63+AB63+AE63</f>
        <v>0</v>
      </c>
      <c r="AG63" s="64">
        <f t="shared" ref="AG63:AG74" si="53">A63</f>
        <v>53</v>
      </c>
      <c r="AH63" s="39">
        <f t="shared" ref="AH63:AH74" si="54">AF63-MIN(J63,M63,P63,S63,V63,Y63,AB63,AE63)</f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ref="B64:B74" si="55">AF64</f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ref="I64:I74" si="56">IF(SUMIF(AK$11:AK$97,$C64,AJ$11:AJ$97)=0," ",SUMIF(AK$11:AK$97,$C64,AJ$11:AJ$97))</f>
        <v xml:space="preserve"> </v>
      </c>
      <c r="J64" s="45">
        <f t="shared" ref="J64:J75" si="57">IF(I64=" ",0,IF(I64=1,50,IF(I64=2,48,IF(I64=3,46,IF(I64=4,44,IF(I64=5,42,IF(AND(I64&gt;5,I64&lt;45),46-I64,2)))))))</f>
        <v>0</v>
      </c>
      <c r="K64" s="46"/>
      <c r="L64" s="47" t="str">
        <f t="shared" ref="L64:L74" si="58">IF(SUMIF(AN$11:AN$97,$C64,AM$11:AM$97)=0," ",SUMIF(AN$11:AN$97,$C64,AM$11:AM$97))</f>
        <v xml:space="preserve"> </v>
      </c>
      <c r="M64" s="48">
        <f t="shared" ref="M64:M75" si="59">IF(L64=" ",0,IF(L64=1,50,IF(L64=2,48,IF(L64=3,46,IF(L64=4,44,IF(L64=5,42,IF(AND(L64&gt;5,L64&lt;45),46-L64,2)))))))</f>
        <v>0</v>
      </c>
      <c r="N64" s="49"/>
      <c r="O64" s="50" t="str">
        <f t="shared" si="40"/>
        <v xml:space="preserve"> </v>
      </c>
      <c r="P64" s="51">
        <f t="shared" si="41"/>
        <v>0</v>
      </c>
      <c r="Q64" s="52"/>
      <c r="R64" s="53" t="str">
        <f t="shared" si="42"/>
        <v xml:space="preserve"> </v>
      </c>
      <c r="S64" s="54">
        <f t="shared" si="43"/>
        <v>0</v>
      </c>
      <c r="T64" s="55"/>
      <c r="U64" s="56" t="str">
        <f t="shared" si="44"/>
        <v xml:space="preserve"> </v>
      </c>
      <c r="V64" s="57">
        <f t="shared" si="45"/>
        <v>0</v>
      </c>
      <c r="W64" s="58"/>
      <c r="X64" s="59" t="str">
        <f t="shared" si="46"/>
        <v xml:space="preserve"> </v>
      </c>
      <c r="Y64" s="60">
        <f t="shared" si="47"/>
        <v>0</v>
      </c>
      <c r="Z64" s="61"/>
      <c r="AA64" s="62" t="str">
        <f t="shared" si="48"/>
        <v xml:space="preserve"> </v>
      </c>
      <c r="AB64" s="63">
        <f t="shared" si="49"/>
        <v>0</v>
      </c>
      <c r="AC64" s="121"/>
      <c r="AD64" s="122" t="str">
        <f t="shared" si="50"/>
        <v xml:space="preserve"> </v>
      </c>
      <c r="AE64" s="123">
        <f t="shared" si="51"/>
        <v>0</v>
      </c>
      <c r="AF64" s="39">
        <f t="shared" si="52"/>
        <v>0</v>
      </c>
      <c r="AG64" s="64">
        <f t="shared" si="53"/>
        <v>54</v>
      </c>
      <c r="AH64" s="39">
        <f t="shared" si="54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55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56"/>
        <v xml:space="preserve"> </v>
      </c>
      <c r="J65" s="45">
        <f t="shared" si="57"/>
        <v>0</v>
      </c>
      <c r="K65" s="46"/>
      <c r="L65" s="47" t="str">
        <f t="shared" si="58"/>
        <v xml:space="preserve"> </v>
      </c>
      <c r="M65" s="48">
        <f t="shared" si="59"/>
        <v>0</v>
      </c>
      <c r="N65" s="49"/>
      <c r="O65" s="50" t="str">
        <f t="shared" si="40"/>
        <v xml:space="preserve"> </v>
      </c>
      <c r="P65" s="51">
        <f t="shared" si="41"/>
        <v>0</v>
      </c>
      <c r="Q65" s="52"/>
      <c r="R65" s="53" t="str">
        <f t="shared" si="42"/>
        <v xml:space="preserve"> </v>
      </c>
      <c r="S65" s="54">
        <f t="shared" si="43"/>
        <v>0</v>
      </c>
      <c r="T65" s="55"/>
      <c r="U65" s="56" t="str">
        <f t="shared" si="44"/>
        <v xml:space="preserve"> </v>
      </c>
      <c r="V65" s="57">
        <f t="shared" si="45"/>
        <v>0</v>
      </c>
      <c r="W65" s="58"/>
      <c r="X65" s="59" t="str">
        <f t="shared" si="46"/>
        <v xml:space="preserve"> </v>
      </c>
      <c r="Y65" s="60">
        <f t="shared" si="47"/>
        <v>0</v>
      </c>
      <c r="Z65" s="61"/>
      <c r="AA65" s="62" t="str">
        <f t="shared" si="48"/>
        <v xml:space="preserve"> </v>
      </c>
      <c r="AB65" s="63">
        <f t="shared" si="49"/>
        <v>0</v>
      </c>
      <c r="AC65" s="121"/>
      <c r="AD65" s="122" t="str">
        <f t="shared" si="50"/>
        <v xml:space="preserve"> </v>
      </c>
      <c r="AE65" s="123">
        <f t="shared" si="51"/>
        <v>0</v>
      </c>
      <c r="AF65" s="39">
        <f t="shared" si="52"/>
        <v>0</v>
      </c>
      <c r="AG65" s="64">
        <f t="shared" si="53"/>
        <v>55</v>
      </c>
      <c r="AH65" s="39">
        <f t="shared" si="54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55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56"/>
        <v xml:space="preserve"> </v>
      </c>
      <c r="J66" s="45">
        <f t="shared" si="57"/>
        <v>0</v>
      </c>
      <c r="K66" s="46"/>
      <c r="L66" s="47" t="str">
        <f t="shared" si="58"/>
        <v xml:space="preserve"> </v>
      </c>
      <c r="M66" s="48">
        <f t="shared" si="59"/>
        <v>0</v>
      </c>
      <c r="N66" s="49"/>
      <c r="O66" s="50" t="str">
        <f t="shared" si="40"/>
        <v xml:space="preserve"> </v>
      </c>
      <c r="P66" s="51">
        <f t="shared" si="41"/>
        <v>0</v>
      </c>
      <c r="Q66" s="52"/>
      <c r="R66" s="53" t="str">
        <f t="shared" si="42"/>
        <v xml:space="preserve"> </v>
      </c>
      <c r="S66" s="54">
        <f t="shared" si="43"/>
        <v>0</v>
      </c>
      <c r="T66" s="55"/>
      <c r="U66" s="56" t="str">
        <f t="shared" si="44"/>
        <v xml:space="preserve"> </v>
      </c>
      <c r="V66" s="57">
        <f t="shared" si="45"/>
        <v>0</v>
      </c>
      <c r="W66" s="58"/>
      <c r="X66" s="59" t="str">
        <f t="shared" si="46"/>
        <v xml:space="preserve"> </v>
      </c>
      <c r="Y66" s="60">
        <f t="shared" si="47"/>
        <v>0</v>
      </c>
      <c r="Z66" s="61"/>
      <c r="AA66" s="62" t="str">
        <f t="shared" si="48"/>
        <v xml:space="preserve"> </v>
      </c>
      <c r="AB66" s="63">
        <f t="shared" si="49"/>
        <v>0</v>
      </c>
      <c r="AC66" s="121"/>
      <c r="AD66" s="122" t="str">
        <f t="shared" si="50"/>
        <v xml:space="preserve"> </v>
      </c>
      <c r="AE66" s="123">
        <f t="shared" si="51"/>
        <v>0</v>
      </c>
      <c r="AF66" s="39">
        <f t="shared" si="52"/>
        <v>0</v>
      </c>
      <c r="AG66" s="64">
        <f t="shared" si="53"/>
        <v>56</v>
      </c>
      <c r="AH66" s="39">
        <f t="shared" si="54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55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56"/>
        <v xml:space="preserve"> </v>
      </c>
      <c r="J67" s="45">
        <f t="shared" si="57"/>
        <v>0</v>
      </c>
      <c r="K67" s="46"/>
      <c r="L67" s="47" t="str">
        <f t="shared" si="58"/>
        <v xml:space="preserve"> </v>
      </c>
      <c r="M67" s="48">
        <f t="shared" si="59"/>
        <v>0</v>
      </c>
      <c r="N67" s="49"/>
      <c r="O67" s="50" t="str">
        <f t="shared" si="40"/>
        <v xml:space="preserve"> </v>
      </c>
      <c r="P67" s="51">
        <f t="shared" si="41"/>
        <v>0</v>
      </c>
      <c r="Q67" s="52"/>
      <c r="R67" s="53" t="str">
        <f t="shared" si="42"/>
        <v xml:space="preserve"> </v>
      </c>
      <c r="S67" s="54">
        <f t="shared" si="43"/>
        <v>0</v>
      </c>
      <c r="T67" s="55"/>
      <c r="U67" s="56" t="str">
        <f t="shared" si="44"/>
        <v xml:space="preserve"> </v>
      </c>
      <c r="V67" s="57">
        <f t="shared" si="45"/>
        <v>0</v>
      </c>
      <c r="W67" s="58"/>
      <c r="X67" s="59" t="str">
        <f t="shared" si="46"/>
        <v xml:space="preserve"> </v>
      </c>
      <c r="Y67" s="60">
        <f t="shared" si="47"/>
        <v>0</v>
      </c>
      <c r="Z67" s="61"/>
      <c r="AA67" s="62" t="str">
        <f t="shared" si="48"/>
        <v xml:space="preserve"> </v>
      </c>
      <c r="AB67" s="63">
        <f t="shared" si="49"/>
        <v>0</v>
      </c>
      <c r="AC67" s="121"/>
      <c r="AD67" s="122" t="str">
        <f t="shared" si="50"/>
        <v xml:space="preserve"> </v>
      </c>
      <c r="AE67" s="123">
        <f t="shared" si="51"/>
        <v>0</v>
      </c>
      <c r="AF67" s="39">
        <f t="shared" si="52"/>
        <v>0</v>
      </c>
      <c r="AG67" s="64">
        <f t="shared" si="53"/>
        <v>57</v>
      </c>
      <c r="AH67" s="39">
        <f t="shared" si="54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55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56"/>
        <v xml:space="preserve"> </v>
      </c>
      <c r="J68" s="45">
        <f t="shared" si="57"/>
        <v>0</v>
      </c>
      <c r="K68" s="46"/>
      <c r="L68" s="47" t="str">
        <f t="shared" si="58"/>
        <v xml:space="preserve"> </v>
      </c>
      <c r="M68" s="48">
        <f t="shared" si="59"/>
        <v>0</v>
      </c>
      <c r="N68" s="49"/>
      <c r="O68" s="50" t="str">
        <f t="shared" si="40"/>
        <v xml:space="preserve"> </v>
      </c>
      <c r="P68" s="51">
        <f t="shared" si="41"/>
        <v>0</v>
      </c>
      <c r="Q68" s="52"/>
      <c r="R68" s="53" t="str">
        <f t="shared" si="42"/>
        <v xml:space="preserve"> </v>
      </c>
      <c r="S68" s="54">
        <f t="shared" si="43"/>
        <v>0</v>
      </c>
      <c r="T68" s="55"/>
      <c r="U68" s="56" t="str">
        <f t="shared" si="44"/>
        <v xml:space="preserve"> </v>
      </c>
      <c r="V68" s="57">
        <f t="shared" si="45"/>
        <v>0</v>
      </c>
      <c r="W68" s="58"/>
      <c r="X68" s="59" t="str">
        <f t="shared" si="46"/>
        <v xml:space="preserve"> </v>
      </c>
      <c r="Y68" s="60">
        <f t="shared" si="47"/>
        <v>0</v>
      </c>
      <c r="Z68" s="61"/>
      <c r="AA68" s="62" t="str">
        <f t="shared" si="48"/>
        <v xml:space="preserve"> </v>
      </c>
      <c r="AB68" s="63">
        <f t="shared" si="49"/>
        <v>0</v>
      </c>
      <c r="AC68" s="121"/>
      <c r="AD68" s="122" t="str">
        <f t="shared" si="50"/>
        <v xml:space="preserve"> </v>
      </c>
      <c r="AE68" s="123">
        <f t="shared" si="51"/>
        <v>0</v>
      </c>
      <c r="AF68" s="39">
        <f t="shared" si="52"/>
        <v>0</v>
      </c>
      <c r="AG68" s="64">
        <f t="shared" si="53"/>
        <v>58</v>
      </c>
      <c r="AH68" s="39">
        <f t="shared" si="54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55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56"/>
        <v xml:space="preserve"> </v>
      </c>
      <c r="J69" s="45">
        <f t="shared" si="57"/>
        <v>0</v>
      </c>
      <c r="K69" s="46"/>
      <c r="L69" s="47" t="str">
        <f t="shared" si="58"/>
        <v xml:space="preserve"> </v>
      </c>
      <c r="M69" s="48">
        <f t="shared" si="59"/>
        <v>0</v>
      </c>
      <c r="N69" s="49"/>
      <c r="O69" s="50" t="str">
        <f t="shared" si="40"/>
        <v xml:space="preserve"> </v>
      </c>
      <c r="P69" s="51">
        <f t="shared" si="41"/>
        <v>0</v>
      </c>
      <c r="Q69" s="52"/>
      <c r="R69" s="53" t="str">
        <f t="shared" si="42"/>
        <v xml:space="preserve"> </v>
      </c>
      <c r="S69" s="54">
        <f t="shared" si="43"/>
        <v>0</v>
      </c>
      <c r="T69" s="55"/>
      <c r="U69" s="56" t="str">
        <f t="shared" si="44"/>
        <v xml:space="preserve"> </v>
      </c>
      <c r="V69" s="57">
        <f t="shared" si="45"/>
        <v>0</v>
      </c>
      <c r="W69" s="58"/>
      <c r="X69" s="59" t="str">
        <f t="shared" si="46"/>
        <v xml:space="preserve"> </v>
      </c>
      <c r="Y69" s="60">
        <f t="shared" si="47"/>
        <v>0</v>
      </c>
      <c r="Z69" s="61"/>
      <c r="AA69" s="62" t="str">
        <f t="shared" si="48"/>
        <v xml:space="preserve"> </v>
      </c>
      <c r="AB69" s="63">
        <f t="shared" si="49"/>
        <v>0</v>
      </c>
      <c r="AC69" s="121"/>
      <c r="AD69" s="122" t="str">
        <f t="shared" si="50"/>
        <v xml:space="preserve"> </v>
      </c>
      <c r="AE69" s="123">
        <f t="shared" si="51"/>
        <v>0</v>
      </c>
      <c r="AF69" s="39">
        <f t="shared" si="52"/>
        <v>0</v>
      </c>
      <c r="AG69" s="64">
        <f t="shared" si="53"/>
        <v>59</v>
      </c>
      <c r="AH69" s="39">
        <f t="shared" si="54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55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56"/>
        <v xml:space="preserve"> </v>
      </c>
      <c r="J70" s="45">
        <f t="shared" si="57"/>
        <v>0</v>
      </c>
      <c r="K70" s="46"/>
      <c r="L70" s="47" t="str">
        <f t="shared" si="58"/>
        <v xml:space="preserve"> </v>
      </c>
      <c r="M70" s="48">
        <f t="shared" si="59"/>
        <v>0</v>
      </c>
      <c r="N70" s="49"/>
      <c r="O70" s="50" t="str">
        <f t="shared" si="40"/>
        <v xml:space="preserve"> </v>
      </c>
      <c r="P70" s="51">
        <f t="shared" si="41"/>
        <v>0</v>
      </c>
      <c r="Q70" s="52"/>
      <c r="R70" s="53" t="str">
        <f t="shared" si="42"/>
        <v xml:space="preserve"> </v>
      </c>
      <c r="S70" s="54">
        <f t="shared" si="43"/>
        <v>0</v>
      </c>
      <c r="T70" s="55"/>
      <c r="U70" s="56" t="str">
        <f t="shared" si="44"/>
        <v xml:space="preserve"> </v>
      </c>
      <c r="V70" s="57">
        <f t="shared" si="45"/>
        <v>0</v>
      </c>
      <c r="W70" s="58"/>
      <c r="X70" s="59" t="str">
        <f t="shared" si="46"/>
        <v xml:space="preserve"> </v>
      </c>
      <c r="Y70" s="60">
        <f t="shared" si="47"/>
        <v>0</v>
      </c>
      <c r="Z70" s="61"/>
      <c r="AA70" s="62" t="str">
        <f t="shared" si="48"/>
        <v xml:space="preserve"> </v>
      </c>
      <c r="AB70" s="63">
        <f t="shared" si="49"/>
        <v>0</v>
      </c>
      <c r="AC70" s="121"/>
      <c r="AD70" s="122" t="str">
        <f t="shared" si="50"/>
        <v xml:space="preserve"> </v>
      </c>
      <c r="AE70" s="123">
        <f t="shared" si="51"/>
        <v>0</v>
      </c>
      <c r="AF70" s="39">
        <f t="shared" si="52"/>
        <v>0</v>
      </c>
      <c r="AG70" s="64">
        <f t="shared" si="53"/>
        <v>60</v>
      </c>
      <c r="AH70" s="39">
        <f t="shared" si="54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55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56"/>
        <v xml:space="preserve"> </v>
      </c>
      <c r="J71" s="45">
        <f t="shared" si="57"/>
        <v>0</v>
      </c>
      <c r="K71" s="46"/>
      <c r="L71" s="47" t="str">
        <f t="shared" si="58"/>
        <v xml:space="preserve"> </v>
      </c>
      <c r="M71" s="48">
        <f t="shared" si="59"/>
        <v>0</v>
      </c>
      <c r="N71" s="49"/>
      <c r="O71" s="50" t="str">
        <f t="shared" si="40"/>
        <v xml:space="preserve"> </v>
      </c>
      <c r="P71" s="51">
        <f t="shared" si="41"/>
        <v>0</v>
      </c>
      <c r="Q71" s="52"/>
      <c r="R71" s="53" t="str">
        <f t="shared" si="42"/>
        <v xml:space="preserve"> </v>
      </c>
      <c r="S71" s="54">
        <f t="shared" si="43"/>
        <v>0</v>
      </c>
      <c r="T71" s="55"/>
      <c r="U71" s="56" t="str">
        <f t="shared" si="44"/>
        <v xml:space="preserve"> </v>
      </c>
      <c r="V71" s="57">
        <f t="shared" si="45"/>
        <v>0</v>
      </c>
      <c r="W71" s="58"/>
      <c r="X71" s="59" t="str">
        <f t="shared" si="46"/>
        <v xml:space="preserve"> </v>
      </c>
      <c r="Y71" s="60">
        <f t="shared" si="47"/>
        <v>0</v>
      </c>
      <c r="Z71" s="61"/>
      <c r="AA71" s="62" t="str">
        <f t="shared" si="48"/>
        <v xml:space="preserve"> </v>
      </c>
      <c r="AB71" s="63">
        <f t="shared" si="49"/>
        <v>0</v>
      </c>
      <c r="AC71" s="121"/>
      <c r="AD71" s="122" t="str">
        <f t="shared" si="50"/>
        <v xml:space="preserve"> </v>
      </c>
      <c r="AE71" s="123">
        <f t="shared" si="51"/>
        <v>0</v>
      </c>
      <c r="AF71" s="39">
        <f t="shared" si="52"/>
        <v>0</v>
      </c>
      <c r="AG71" s="64">
        <f t="shared" si="53"/>
        <v>61</v>
      </c>
      <c r="AH71" s="39">
        <f t="shared" si="54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55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56"/>
        <v xml:space="preserve"> </v>
      </c>
      <c r="J72" s="45">
        <f t="shared" si="57"/>
        <v>0</v>
      </c>
      <c r="K72" s="46"/>
      <c r="L72" s="47" t="str">
        <f t="shared" si="58"/>
        <v xml:space="preserve"> </v>
      </c>
      <c r="M72" s="48">
        <f t="shared" si="59"/>
        <v>0</v>
      </c>
      <c r="N72" s="49"/>
      <c r="O72" s="50" t="str">
        <f t="shared" si="40"/>
        <v xml:space="preserve"> </v>
      </c>
      <c r="P72" s="51">
        <f t="shared" si="41"/>
        <v>0</v>
      </c>
      <c r="Q72" s="52"/>
      <c r="R72" s="53" t="str">
        <f t="shared" si="42"/>
        <v xml:space="preserve"> </v>
      </c>
      <c r="S72" s="54">
        <f t="shared" si="43"/>
        <v>0</v>
      </c>
      <c r="T72" s="55"/>
      <c r="U72" s="56" t="str">
        <f t="shared" si="44"/>
        <v xml:space="preserve"> </v>
      </c>
      <c r="V72" s="57">
        <f t="shared" si="45"/>
        <v>0</v>
      </c>
      <c r="W72" s="58"/>
      <c r="X72" s="59" t="str">
        <f t="shared" si="46"/>
        <v xml:space="preserve"> </v>
      </c>
      <c r="Y72" s="60">
        <f t="shared" si="47"/>
        <v>0</v>
      </c>
      <c r="Z72" s="61"/>
      <c r="AA72" s="62" t="str">
        <f t="shared" si="48"/>
        <v xml:space="preserve"> </v>
      </c>
      <c r="AB72" s="63">
        <f t="shared" si="49"/>
        <v>0</v>
      </c>
      <c r="AC72" s="121"/>
      <c r="AD72" s="122" t="str">
        <f t="shared" si="50"/>
        <v xml:space="preserve"> </v>
      </c>
      <c r="AE72" s="123">
        <f t="shared" si="51"/>
        <v>0</v>
      </c>
      <c r="AF72" s="39">
        <f t="shared" si="52"/>
        <v>0</v>
      </c>
      <c r="AG72" s="64">
        <f t="shared" si="53"/>
        <v>62</v>
      </c>
      <c r="AH72" s="39">
        <f t="shared" si="54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55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56"/>
        <v xml:space="preserve"> </v>
      </c>
      <c r="J73" s="45">
        <f t="shared" si="57"/>
        <v>0</v>
      </c>
      <c r="K73" s="46"/>
      <c r="L73" s="47" t="str">
        <f t="shared" si="58"/>
        <v xml:space="preserve"> </v>
      </c>
      <c r="M73" s="48">
        <f t="shared" si="59"/>
        <v>0</v>
      </c>
      <c r="N73" s="49"/>
      <c r="O73" s="50" t="str">
        <f t="shared" si="40"/>
        <v xml:space="preserve"> </v>
      </c>
      <c r="P73" s="51">
        <f t="shared" si="41"/>
        <v>0</v>
      </c>
      <c r="Q73" s="52"/>
      <c r="R73" s="53" t="str">
        <f t="shared" si="42"/>
        <v xml:space="preserve"> </v>
      </c>
      <c r="S73" s="54">
        <f t="shared" si="43"/>
        <v>0</v>
      </c>
      <c r="T73" s="55"/>
      <c r="U73" s="56" t="str">
        <f t="shared" si="44"/>
        <v xml:space="preserve"> </v>
      </c>
      <c r="V73" s="57">
        <f t="shared" si="45"/>
        <v>0</v>
      </c>
      <c r="W73" s="58"/>
      <c r="X73" s="59" t="str">
        <f t="shared" si="46"/>
        <v xml:space="preserve"> </v>
      </c>
      <c r="Y73" s="60">
        <f t="shared" si="47"/>
        <v>0</v>
      </c>
      <c r="Z73" s="61"/>
      <c r="AA73" s="62" t="str">
        <f t="shared" si="48"/>
        <v xml:space="preserve"> </v>
      </c>
      <c r="AB73" s="63">
        <f t="shared" si="49"/>
        <v>0</v>
      </c>
      <c r="AC73" s="121"/>
      <c r="AD73" s="122" t="str">
        <f t="shared" si="50"/>
        <v xml:space="preserve"> </v>
      </c>
      <c r="AE73" s="123">
        <f t="shared" si="51"/>
        <v>0</v>
      </c>
      <c r="AF73" s="39">
        <f t="shared" si="52"/>
        <v>0</v>
      </c>
      <c r="AG73" s="64">
        <f t="shared" si="53"/>
        <v>63</v>
      </c>
      <c r="AH73" s="39">
        <f t="shared" si="54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55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56"/>
        <v xml:space="preserve"> </v>
      </c>
      <c r="J74" s="45">
        <f t="shared" si="57"/>
        <v>0</v>
      </c>
      <c r="K74" s="46"/>
      <c r="L74" s="47" t="str">
        <f t="shared" si="58"/>
        <v xml:space="preserve"> </v>
      </c>
      <c r="M74" s="48">
        <f t="shared" si="59"/>
        <v>0</v>
      </c>
      <c r="N74" s="49"/>
      <c r="O74" s="50" t="str">
        <f t="shared" si="40"/>
        <v xml:space="preserve"> </v>
      </c>
      <c r="P74" s="51">
        <f t="shared" si="41"/>
        <v>0</v>
      </c>
      <c r="Q74" s="52"/>
      <c r="R74" s="53" t="str">
        <f t="shared" si="42"/>
        <v xml:space="preserve"> </v>
      </c>
      <c r="S74" s="54">
        <f t="shared" si="43"/>
        <v>0</v>
      </c>
      <c r="T74" s="55"/>
      <c r="U74" s="56" t="str">
        <f t="shared" si="44"/>
        <v xml:space="preserve"> </v>
      </c>
      <c r="V74" s="57">
        <f t="shared" si="45"/>
        <v>0</v>
      </c>
      <c r="W74" s="58"/>
      <c r="X74" s="59" t="str">
        <f t="shared" si="46"/>
        <v xml:space="preserve"> </v>
      </c>
      <c r="Y74" s="60">
        <f t="shared" si="47"/>
        <v>0</v>
      </c>
      <c r="Z74" s="61"/>
      <c r="AA74" s="62" t="str">
        <f t="shared" si="48"/>
        <v xml:space="preserve"> </v>
      </c>
      <c r="AB74" s="63">
        <f t="shared" si="49"/>
        <v>0</v>
      </c>
      <c r="AC74" s="121"/>
      <c r="AD74" s="122" t="str">
        <f t="shared" si="50"/>
        <v xml:space="preserve"> </v>
      </c>
      <c r="AE74" s="123">
        <f t="shared" si="51"/>
        <v>0</v>
      </c>
      <c r="AF74" s="39">
        <f t="shared" si="52"/>
        <v>0</v>
      </c>
      <c r="AG74" s="64">
        <f t="shared" si="53"/>
        <v>64</v>
      </c>
      <c r="AH74" s="39">
        <f t="shared" si="54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6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61">IF(SUMIF(AK$11:AK$97,$C75,AJ$11:AJ$97)=0," ",SUMIF(AK$11:AK$97,$C75,AJ$11:AJ$97))</f>
        <v xml:space="preserve"> </v>
      </c>
      <c r="J75" s="45">
        <f t="shared" si="57"/>
        <v>0</v>
      </c>
      <c r="K75" s="46"/>
      <c r="L75" s="47" t="str">
        <f t="shared" ref="L75:L92" si="62">IF(SUMIF(AN$11:AN$97,$C75,AM$11:AM$97)=0," ",SUMIF(AN$11:AN$97,$C75,AM$11:AM$97))</f>
        <v xml:space="preserve"> </v>
      </c>
      <c r="M75" s="48">
        <f t="shared" si="59"/>
        <v>0</v>
      </c>
      <c r="N75" s="49"/>
      <c r="O75" s="50" t="str">
        <f t="shared" ref="O75:O92" si="63">IF(SUMIF(AQ$11:AQ$97,$C75,AP$11:AP$97)=0," ",SUMIF(AQ$11:AQ$97,$C75,AP$11:AP$97))</f>
        <v xml:space="preserve"> </v>
      </c>
      <c r="P75" s="51">
        <f t="shared" si="41"/>
        <v>0</v>
      </c>
      <c r="Q75" s="52"/>
      <c r="R75" s="53" t="str">
        <f t="shared" ref="R75:R92" si="64">IF(SUMIF(AT$11:AT$97,$C75,AS$11:AS$97)=0," ",SUMIF(AT$11:AT$97,$C75,AS$11:AS$97))</f>
        <v xml:space="preserve"> </v>
      </c>
      <c r="S75" s="54">
        <f t="shared" si="43"/>
        <v>0</v>
      </c>
      <c r="T75" s="55"/>
      <c r="U75" s="56" t="str">
        <f t="shared" ref="U75:U92" si="65">IF(SUMIF(AW$11:AW$97,$C75,AV$11:AV$97)=0," ",SUMIF(AW$11:AW$97,$C75,AV$11:AV$97))</f>
        <v xml:space="preserve"> </v>
      </c>
      <c r="V75" s="57">
        <f t="shared" si="45"/>
        <v>0</v>
      </c>
      <c r="W75" s="58"/>
      <c r="X75" s="59" t="str">
        <f t="shared" ref="X75:X92" si="66">IF(SUMIF(AZ$11:AZ$97,$C75,AY$11:AY$97)=0," ",SUMIF(AZ$11:AZ$97,$C75,AY$11:AY$97))</f>
        <v xml:space="preserve"> </v>
      </c>
      <c r="Y75" s="60">
        <f t="shared" si="47"/>
        <v>0</v>
      </c>
      <c r="Z75" s="61"/>
      <c r="AA75" s="62" t="str">
        <f t="shared" ref="AA75:AA92" si="67">IF(SUMIF(BC$11:BC$97,$C75,BB$11:BB$97)=0," ",SUMIF(BC$11:BC$97,$C75,BB$11:BB$97))</f>
        <v xml:space="preserve"> </v>
      </c>
      <c r="AB75" s="63">
        <f t="shared" si="49"/>
        <v>0</v>
      </c>
      <c r="AC75" s="121"/>
      <c r="AD75" s="122" t="str">
        <f t="shared" ref="AD75:AD92" si="68">IF(SUMIF(BF$11:BF$97,$C75,BE$11:BE$97)=0," ",SUMIF(BF$11:BF$97,$C75,BE$11:BE$97))</f>
        <v xml:space="preserve"> </v>
      </c>
      <c r="AE75" s="123">
        <f t="shared" si="51"/>
        <v>0</v>
      </c>
      <c r="AF75" s="39">
        <f t="shared" ref="AF75:AF91" si="69">J75+M75+P75+S75+V75+Y75+AB75+AE75</f>
        <v>0</v>
      </c>
      <c r="AG75" s="64">
        <f t="shared" ref="AG75:AG90" si="70">A75</f>
        <v>65</v>
      </c>
      <c r="AH75" s="39">
        <f t="shared" ref="AH75:AH91" si="7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6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61"/>
        <v xml:space="preserve"> </v>
      </c>
      <c r="J76" s="45">
        <f t="shared" ref="J76:J90" si="72">IF(I76=" ",0,IF(I76=1,50,IF(I76=2,48,IF(I76=3,46,IF(I76=4,44,IF(I76=5,42,IF(AND(I76&gt;5,I76&lt;45),46-I76,2)))))))</f>
        <v>0</v>
      </c>
      <c r="K76" s="46"/>
      <c r="L76" s="47" t="str">
        <f t="shared" si="62"/>
        <v xml:space="preserve"> </v>
      </c>
      <c r="M76" s="48">
        <f t="shared" ref="M76:M90" si="73">IF(L76=" ",0,IF(L76=1,50,IF(L76=2,48,IF(L76=3,46,IF(L76=4,44,IF(L76=5,42,IF(AND(L76&gt;5,L76&lt;45),46-L76,2)))))))</f>
        <v>0</v>
      </c>
      <c r="N76" s="49"/>
      <c r="O76" s="50" t="str">
        <f t="shared" si="63"/>
        <v xml:space="preserve"> </v>
      </c>
      <c r="P76" s="51">
        <f t="shared" ref="P76:P90" si="74">IF(O76=" ",0,IF(O76=1,50,IF(O76=2,48,IF(O76=3,46,IF(O76=4,44,IF(O76=5,42,IF(AND(O76&gt;5,O76&lt;45),46-O76,2)))))))</f>
        <v>0</v>
      </c>
      <c r="Q76" s="52"/>
      <c r="R76" s="53" t="str">
        <f t="shared" si="64"/>
        <v xml:space="preserve"> </v>
      </c>
      <c r="S76" s="54">
        <f t="shared" ref="S76:S90" si="75">IF(R76=" ",0,IF(R76=1,50,IF(R76=2,48,IF(R76=3,46,IF(R76=4,44,IF(R76=5,42,IF(AND(R76&gt;5,R76&lt;45),46-R76,2)))))))</f>
        <v>0</v>
      </c>
      <c r="T76" s="55"/>
      <c r="U76" s="56" t="str">
        <f t="shared" si="65"/>
        <v xml:space="preserve"> </v>
      </c>
      <c r="V76" s="57">
        <f t="shared" ref="V76:V90" si="76">IF(U76=" ",0,IF(U76=1,50,IF(U76=2,48,IF(U76=3,46,IF(U76=4,44,IF(U76=5,42,IF(AND(U76&gt;5,U76&lt;45),46-U76,2)))))))</f>
        <v>0</v>
      </c>
      <c r="W76" s="58"/>
      <c r="X76" s="59" t="str">
        <f t="shared" si="66"/>
        <v xml:space="preserve"> </v>
      </c>
      <c r="Y76" s="60">
        <f t="shared" ref="Y76:Y90" si="77">IF(X76=" ",0,IF(X76=1,50,IF(X76=2,48,IF(X76=3,46,IF(X76=4,44,IF(X76=5,42,IF(AND(X76&gt;5,X76&lt;45),46-X76,2)))))))</f>
        <v>0</v>
      </c>
      <c r="Z76" s="61"/>
      <c r="AA76" s="62" t="str">
        <f t="shared" si="67"/>
        <v xml:space="preserve"> </v>
      </c>
      <c r="AB76" s="63">
        <f t="shared" ref="AB76:AB90" si="78">IF(AA76=" ",0,IF(AA76=1,50,IF(AA76=2,48,IF(AA76=3,46,IF(AA76=4,44,IF(AA76=5,42,IF(AND(AA76&gt;5,AA76&lt;45),46-AA76,2)))))))</f>
        <v>0</v>
      </c>
      <c r="AC76" s="121"/>
      <c r="AD76" s="122" t="str">
        <f t="shared" si="68"/>
        <v xml:space="preserve"> </v>
      </c>
      <c r="AE76" s="123">
        <f t="shared" ref="AE76:AE90" si="79">IF(AD76=" ",0,IF(AD76=1,50,IF(AD76=2,48,IF(AD76=3,46,IF(AD76=4,44,IF(AD76=5,42,IF(AND(AD76&gt;5,AD76&lt;45),46-AD76,2)))))))</f>
        <v>0</v>
      </c>
      <c r="AF76" s="39">
        <f t="shared" si="69"/>
        <v>0</v>
      </c>
      <c r="AG76" s="64">
        <f t="shared" si="70"/>
        <v>66</v>
      </c>
      <c r="AH76" s="39">
        <f t="shared" si="7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6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61"/>
        <v xml:space="preserve"> </v>
      </c>
      <c r="J77" s="45">
        <f t="shared" si="72"/>
        <v>0</v>
      </c>
      <c r="K77" s="46"/>
      <c r="L77" s="47" t="str">
        <f t="shared" si="62"/>
        <v xml:space="preserve"> </v>
      </c>
      <c r="M77" s="48">
        <f t="shared" si="73"/>
        <v>0</v>
      </c>
      <c r="N77" s="49"/>
      <c r="O77" s="50" t="str">
        <f t="shared" si="63"/>
        <v xml:space="preserve"> </v>
      </c>
      <c r="P77" s="51">
        <f t="shared" si="74"/>
        <v>0</v>
      </c>
      <c r="Q77" s="52"/>
      <c r="R77" s="53" t="str">
        <f t="shared" si="64"/>
        <v xml:space="preserve"> </v>
      </c>
      <c r="S77" s="54">
        <f t="shared" si="75"/>
        <v>0</v>
      </c>
      <c r="T77" s="55"/>
      <c r="U77" s="56" t="str">
        <f t="shared" si="65"/>
        <v xml:space="preserve"> </v>
      </c>
      <c r="V77" s="57">
        <f t="shared" si="76"/>
        <v>0</v>
      </c>
      <c r="W77" s="58"/>
      <c r="X77" s="59" t="str">
        <f t="shared" si="66"/>
        <v xml:space="preserve"> </v>
      </c>
      <c r="Y77" s="60">
        <f t="shared" si="77"/>
        <v>0</v>
      </c>
      <c r="Z77" s="61"/>
      <c r="AA77" s="62" t="str">
        <f t="shared" si="67"/>
        <v xml:space="preserve"> </v>
      </c>
      <c r="AB77" s="63">
        <f t="shared" si="78"/>
        <v>0</v>
      </c>
      <c r="AC77" s="121"/>
      <c r="AD77" s="122" t="str">
        <f t="shared" si="68"/>
        <v xml:space="preserve"> </v>
      </c>
      <c r="AE77" s="123">
        <f t="shared" si="79"/>
        <v>0</v>
      </c>
      <c r="AF77" s="39">
        <f t="shared" si="69"/>
        <v>0</v>
      </c>
      <c r="AG77" s="64">
        <f t="shared" si="70"/>
        <v>67</v>
      </c>
      <c r="AH77" s="39">
        <f t="shared" si="7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6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61"/>
        <v xml:space="preserve"> </v>
      </c>
      <c r="J78" s="45">
        <f t="shared" si="72"/>
        <v>0</v>
      </c>
      <c r="K78" s="46"/>
      <c r="L78" s="47" t="str">
        <f t="shared" si="62"/>
        <v xml:space="preserve"> </v>
      </c>
      <c r="M78" s="48">
        <f t="shared" si="73"/>
        <v>0</v>
      </c>
      <c r="N78" s="49"/>
      <c r="O78" s="50" t="str">
        <f t="shared" si="63"/>
        <v xml:space="preserve"> </v>
      </c>
      <c r="P78" s="51">
        <f t="shared" si="74"/>
        <v>0</v>
      </c>
      <c r="Q78" s="52"/>
      <c r="R78" s="53" t="str">
        <f t="shared" si="64"/>
        <v xml:space="preserve"> </v>
      </c>
      <c r="S78" s="54">
        <f t="shared" si="75"/>
        <v>0</v>
      </c>
      <c r="T78" s="55"/>
      <c r="U78" s="56" t="str">
        <f t="shared" si="65"/>
        <v xml:space="preserve"> </v>
      </c>
      <c r="V78" s="57">
        <f t="shared" si="76"/>
        <v>0</v>
      </c>
      <c r="W78" s="58"/>
      <c r="X78" s="59" t="str">
        <f t="shared" si="66"/>
        <v xml:space="preserve"> </v>
      </c>
      <c r="Y78" s="60">
        <f t="shared" si="77"/>
        <v>0</v>
      </c>
      <c r="Z78" s="61"/>
      <c r="AA78" s="62" t="str">
        <f t="shared" si="67"/>
        <v xml:space="preserve"> </v>
      </c>
      <c r="AB78" s="63">
        <f t="shared" si="78"/>
        <v>0</v>
      </c>
      <c r="AC78" s="121"/>
      <c r="AD78" s="122" t="str">
        <f t="shared" si="68"/>
        <v xml:space="preserve"> </v>
      </c>
      <c r="AE78" s="123">
        <f t="shared" si="79"/>
        <v>0</v>
      </c>
      <c r="AF78" s="39">
        <f t="shared" si="69"/>
        <v>0</v>
      </c>
      <c r="AG78" s="64">
        <f t="shared" si="70"/>
        <v>68</v>
      </c>
      <c r="AH78" s="39">
        <f t="shared" si="7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6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61"/>
        <v xml:space="preserve"> </v>
      </c>
      <c r="J79" s="45">
        <f t="shared" si="72"/>
        <v>0</v>
      </c>
      <c r="K79" s="46"/>
      <c r="L79" s="47" t="str">
        <f t="shared" si="62"/>
        <v xml:space="preserve"> </v>
      </c>
      <c r="M79" s="48">
        <f t="shared" si="73"/>
        <v>0</v>
      </c>
      <c r="N79" s="49"/>
      <c r="O79" s="50" t="str">
        <f t="shared" si="63"/>
        <v xml:space="preserve"> </v>
      </c>
      <c r="P79" s="51">
        <f t="shared" si="74"/>
        <v>0</v>
      </c>
      <c r="Q79" s="52"/>
      <c r="R79" s="53" t="str">
        <f t="shared" si="64"/>
        <v xml:space="preserve"> </v>
      </c>
      <c r="S79" s="54">
        <f t="shared" si="75"/>
        <v>0</v>
      </c>
      <c r="T79" s="55"/>
      <c r="U79" s="56" t="str">
        <f t="shared" si="65"/>
        <v xml:space="preserve"> </v>
      </c>
      <c r="V79" s="57">
        <f t="shared" si="76"/>
        <v>0</v>
      </c>
      <c r="W79" s="58"/>
      <c r="X79" s="59" t="str">
        <f t="shared" si="66"/>
        <v xml:space="preserve"> </v>
      </c>
      <c r="Y79" s="60">
        <f t="shared" si="77"/>
        <v>0</v>
      </c>
      <c r="Z79" s="61"/>
      <c r="AA79" s="62" t="str">
        <f t="shared" si="67"/>
        <v xml:space="preserve"> </v>
      </c>
      <c r="AB79" s="63">
        <f t="shared" si="78"/>
        <v>0</v>
      </c>
      <c r="AC79" s="121"/>
      <c r="AD79" s="122" t="str">
        <f t="shared" si="68"/>
        <v xml:space="preserve"> </v>
      </c>
      <c r="AE79" s="123">
        <f t="shared" si="79"/>
        <v>0</v>
      </c>
      <c r="AF79" s="39">
        <f t="shared" si="69"/>
        <v>0</v>
      </c>
      <c r="AG79" s="64">
        <f t="shared" si="70"/>
        <v>69</v>
      </c>
      <c r="AH79" s="39">
        <f t="shared" si="7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6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61"/>
        <v xml:space="preserve"> </v>
      </c>
      <c r="J80" s="45">
        <f t="shared" si="72"/>
        <v>0</v>
      </c>
      <c r="K80" s="46"/>
      <c r="L80" s="47" t="str">
        <f t="shared" si="62"/>
        <v xml:space="preserve"> </v>
      </c>
      <c r="M80" s="48">
        <f t="shared" si="73"/>
        <v>0</v>
      </c>
      <c r="N80" s="49"/>
      <c r="O80" s="50" t="str">
        <f t="shared" si="63"/>
        <v xml:space="preserve"> </v>
      </c>
      <c r="P80" s="51">
        <f t="shared" si="74"/>
        <v>0</v>
      </c>
      <c r="Q80" s="52"/>
      <c r="R80" s="53" t="str">
        <f t="shared" si="64"/>
        <v xml:space="preserve"> </v>
      </c>
      <c r="S80" s="54">
        <f t="shared" si="75"/>
        <v>0</v>
      </c>
      <c r="T80" s="55"/>
      <c r="U80" s="56" t="str">
        <f t="shared" si="65"/>
        <v xml:space="preserve"> </v>
      </c>
      <c r="V80" s="57">
        <f t="shared" si="76"/>
        <v>0</v>
      </c>
      <c r="W80" s="58"/>
      <c r="X80" s="59" t="str">
        <f t="shared" si="66"/>
        <v xml:space="preserve"> </v>
      </c>
      <c r="Y80" s="60">
        <f t="shared" si="77"/>
        <v>0</v>
      </c>
      <c r="Z80" s="61"/>
      <c r="AA80" s="62" t="str">
        <f t="shared" si="67"/>
        <v xml:space="preserve"> </v>
      </c>
      <c r="AB80" s="63">
        <f t="shared" si="78"/>
        <v>0</v>
      </c>
      <c r="AC80" s="121"/>
      <c r="AD80" s="122" t="str">
        <f t="shared" si="68"/>
        <v xml:space="preserve"> </v>
      </c>
      <c r="AE80" s="123">
        <f t="shared" si="79"/>
        <v>0</v>
      </c>
      <c r="AF80" s="39">
        <f t="shared" si="69"/>
        <v>0</v>
      </c>
      <c r="AG80" s="64">
        <f t="shared" si="70"/>
        <v>70</v>
      </c>
      <c r="AH80" s="39">
        <f t="shared" si="7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6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61"/>
        <v xml:space="preserve"> </v>
      </c>
      <c r="J81" s="45">
        <f t="shared" si="72"/>
        <v>0</v>
      </c>
      <c r="K81" s="46"/>
      <c r="L81" s="47" t="str">
        <f t="shared" si="62"/>
        <v xml:space="preserve"> </v>
      </c>
      <c r="M81" s="48">
        <f t="shared" si="73"/>
        <v>0</v>
      </c>
      <c r="N81" s="49"/>
      <c r="O81" s="50" t="str">
        <f t="shared" si="63"/>
        <v xml:space="preserve"> </v>
      </c>
      <c r="P81" s="51">
        <f t="shared" si="74"/>
        <v>0</v>
      </c>
      <c r="Q81" s="52"/>
      <c r="R81" s="53" t="str">
        <f t="shared" si="64"/>
        <v xml:space="preserve"> </v>
      </c>
      <c r="S81" s="54">
        <f t="shared" si="75"/>
        <v>0</v>
      </c>
      <c r="T81" s="55"/>
      <c r="U81" s="56" t="str">
        <f t="shared" si="65"/>
        <v xml:space="preserve"> </v>
      </c>
      <c r="V81" s="57">
        <f t="shared" si="76"/>
        <v>0</v>
      </c>
      <c r="W81" s="58"/>
      <c r="X81" s="59" t="str">
        <f t="shared" si="66"/>
        <v xml:space="preserve"> </v>
      </c>
      <c r="Y81" s="60">
        <f t="shared" si="77"/>
        <v>0</v>
      </c>
      <c r="Z81" s="61"/>
      <c r="AA81" s="62" t="str">
        <f t="shared" si="67"/>
        <v xml:space="preserve"> </v>
      </c>
      <c r="AB81" s="63">
        <f t="shared" si="78"/>
        <v>0</v>
      </c>
      <c r="AC81" s="121"/>
      <c r="AD81" s="122" t="str">
        <f t="shared" si="68"/>
        <v xml:space="preserve"> </v>
      </c>
      <c r="AE81" s="123">
        <f t="shared" si="79"/>
        <v>0</v>
      </c>
      <c r="AF81" s="39">
        <f t="shared" si="69"/>
        <v>0</v>
      </c>
      <c r="AG81" s="64">
        <f t="shared" si="70"/>
        <v>71</v>
      </c>
      <c r="AH81" s="39">
        <f t="shared" si="7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6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61"/>
        <v xml:space="preserve"> </v>
      </c>
      <c r="J82" s="45">
        <f t="shared" si="72"/>
        <v>0</v>
      </c>
      <c r="K82" s="46"/>
      <c r="L82" s="47" t="str">
        <f t="shared" si="62"/>
        <v xml:space="preserve"> </v>
      </c>
      <c r="M82" s="48">
        <f t="shared" si="73"/>
        <v>0</v>
      </c>
      <c r="N82" s="49"/>
      <c r="O82" s="50" t="str">
        <f t="shared" si="63"/>
        <v xml:space="preserve"> </v>
      </c>
      <c r="P82" s="51">
        <f t="shared" si="74"/>
        <v>0</v>
      </c>
      <c r="Q82" s="52"/>
      <c r="R82" s="53" t="str">
        <f t="shared" si="64"/>
        <v xml:space="preserve"> </v>
      </c>
      <c r="S82" s="54">
        <f t="shared" si="75"/>
        <v>0</v>
      </c>
      <c r="T82" s="55"/>
      <c r="U82" s="56" t="str">
        <f t="shared" si="65"/>
        <v xml:space="preserve"> </v>
      </c>
      <c r="V82" s="57">
        <f t="shared" si="76"/>
        <v>0</v>
      </c>
      <c r="W82" s="58"/>
      <c r="X82" s="59" t="str">
        <f t="shared" si="66"/>
        <v xml:space="preserve"> </v>
      </c>
      <c r="Y82" s="60">
        <f t="shared" si="77"/>
        <v>0</v>
      </c>
      <c r="Z82" s="61"/>
      <c r="AA82" s="62" t="str">
        <f t="shared" si="67"/>
        <v xml:space="preserve"> </v>
      </c>
      <c r="AB82" s="63">
        <f t="shared" si="78"/>
        <v>0</v>
      </c>
      <c r="AC82" s="121"/>
      <c r="AD82" s="122" t="str">
        <f t="shared" si="68"/>
        <v xml:space="preserve"> </v>
      </c>
      <c r="AE82" s="123">
        <f t="shared" si="79"/>
        <v>0</v>
      </c>
      <c r="AF82" s="39">
        <f t="shared" si="69"/>
        <v>0</v>
      </c>
      <c r="AG82" s="64">
        <f t="shared" si="70"/>
        <v>72</v>
      </c>
      <c r="AH82" s="39">
        <f t="shared" si="7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6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61"/>
        <v xml:space="preserve"> </v>
      </c>
      <c r="J83" s="45">
        <f t="shared" si="72"/>
        <v>0</v>
      </c>
      <c r="K83" s="46"/>
      <c r="L83" s="47" t="str">
        <f t="shared" si="62"/>
        <v xml:space="preserve"> </v>
      </c>
      <c r="M83" s="48">
        <f t="shared" si="73"/>
        <v>0</v>
      </c>
      <c r="N83" s="49"/>
      <c r="O83" s="50" t="str">
        <f t="shared" si="63"/>
        <v xml:space="preserve"> </v>
      </c>
      <c r="P83" s="51">
        <f t="shared" si="74"/>
        <v>0</v>
      </c>
      <c r="Q83" s="52"/>
      <c r="R83" s="53" t="str">
        <f t="shared" si="64"/>
        <v xml:space="preserve"> </v>
      </c>
      <c r="S83" s="54">
        <f t="shared" si="75"/>
        <v>0</v>
      </c>
      <c r="T83" s="55"/>
      <c r="U83" s="56" t="str">
        <f t="shared" si="65"/>
        <v xml:space="preserve"> </v>
      </c>
      <c r="V83" s="57">
        <f t="shared" si="76"/>
        <v>0</v>
      </c>
      <c r="W83" s="58"/>
      <c r="X83" s="59" t="str">
        <f t="shared" si="66"/>
        <v xml:space="preserve"> </v>
      </c>
      <c r="Y83" s="60">
        <f t="shared" si="77"/>
        <v>0</v>
      </c>
      <c r="Z83" s="61"/>
      <c r="AA83" s="62" t="str">
        <f t="shared" si="67"/>
        <v xml:space="preserve"> </v>
      </c>
      <c r="AB83" s="63">
        <f t="shared" si="78"/>
        <v>0</v>
      </c>
      <c r="AC83" s="121"/>
      <c r="AD83" s="122" t="str">
        <f t="shared" si="68"/>
        <v xml:space="preserve"> </v>
      </c>
      <c r="AE83" s="123">
        <f t="shared" si="79"/>
        <v>0</v>
      </c>
      <c r="AF83" s="39">
        <f t="shared" si="69"/>
        <v>0</v>
      </c>
      <c r="AG83" s="64">
        <f t="shared" si="70"/>
        <v>73</v>
      </c>
      <c r="AH83" s="39">
        <f t="shared" si="7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6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61"/>
        <v xml:space="preserve"> </v>
      </c>
      <c r="J84" s="45">
        <f t="shared" si="72"/>
        <v>0</v>
      </c>
      <c r="K84" s="46"/>
      <c r="L84" s="47" t="str">
        <f t="shared" si="62"/>
        <v xml:space="preserve"> </v>
      </c>
      <c r="M84" s="48">
        <f t="shared" si="73"/>
        <v>0</v>
      </c>
      <c r="N84" s="49"/>
      <c r="O84" s="50" t="str">
        <f t="shared" si="63"/>
        <v xml:space="preserve"> </v>
      </c>
      <c r="P84" s="51">
        <f t="shared" si="74"/>
        <v>0</v>
      </c>
      <c r="Q84" s="52"/>
      <c r="R84" s="53" t="str">
        <f t="shared" si="64"/>
        <v xml:space="preserve"> </v>
      </c>
      <c r="S84" s="54">
        <f t="shared" si="75"/>
        <v>0</v>
      </c>
      <c r="T84" s="55"/>
      <c r="U84" s="56" t="str">
        <f t="shared" si="65"/>
        <v xml:space="preserve"> </v>
      </c>
      <c r="V84" s="57">
        <f t="shared" si="76"/>
        <v>0</v>
      </c>
      <c r="W84" s="58"/>
      <c r="X84" s="59" t="str">
        <f t="shared" si="66"/>
        <v xml:space="preserve"> </v>
      </c>
      <c r="Y84" s="60">
        <f t="shared" si="77"/>
        <v>0</v>
      </c>
      <c r="Z84" s="61"/>
      <c r="AA84" s="62" t="str">
        <f t="shared" si="67"/>
        <v xml:space="preserve"> </v>
      </c>
      <c r="AB84" s="63">
        <f t="shared" si="78"/>
        <v>0</v>
      </c>
      <c r="AC84" s="121"/>
      <c r="AD84" s="122" t="str">
        <f t="shared" si="68"/>
        <v xml:space="preserve"> </v>
      </c>
      <c r="AE84" s="123">
        <f t="shared" si="79"/>
        <v>0</v>
      </c>
      <c r="AF84" s="39">
        <f t="shared" si="69"/>
        <v>0</v>
      </c>
      <c r="AG84" s="64">
        <f t="shared" si="70"/>
        <v>74</v>
      </c>
      <c r="AH84" s="39">
        <f t="shared" si="7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6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61"/>
        <v xml:space="preserve"> </v>
      </c>
      <c r="J85" s="45">
        <f t="shared" si="72"/>
        <v>0</v>
      </c>
      <c r="K85" s="46"/>
      <c r="L85" s="47" t="str">
        <f t="shared" si="62"/>
        <v xml:space="preserve"> </v>
      </c>
      <c r="M85" s="48">
        <f t="shared" si="73"/>
        <v>0</v>
      </c>
      <c r="N85" s="49"/>
      <c r="O85" s="50" t="str">
        <f t="shared" si="63"/>
        <v xml:space="preserve"> </v>
      </c>
      <c r="P85" s="51">
        <f t="shared" si="74"/>
        <v>0</v>
      </c>
      <c r="Q85" s="52"/>
      <c r="R85" s="53" t="str">
        <f t="shared" si="64"/>
        <v xml:space="preserve"> </v>
      </c>
      <c r="S85" s="54">
        <f t="shared" si="75"/>
        <v>0</v>
      </c>
      <c r="T85" s="55"/>
      <c r="U85" s="56" t="str">
        <f t="shared" si="65"/>
        <v xml:space="preserve"> </v>
      </c>
      <c r="V85" s="57">
        <f t="shared" si="76"/>
        <v>0</v>
      </c>
      <c r="W85" s="58"/>
      <c r="X85" s="59" t="str">
        <f t="shared" si="66"/>
        <v xml:space="preserve"> </v>
      </c>
      <c r="Y85" s="60">
        <f t="shared" si="77"/>
        <v>0</v>
      </c>
      <c r="Z85" s="61"/>
      <c r="AA85" s="62" t="str">
        <f t="shared" si="67"/>
        <v xml:space="preserve"> </v>
      </c>
      <c r="AB85" s="63">
        <f t="shared" si="78"/>
        <v>0</v>
      </c>
      <c r="AC85" s="121"/>
      <c r="AD85" s="122" t="str">
        <f t="shared" si="68"/>
        <v xml:space="preserve"> </v>
      </c>
      <c r="AE85" s="123">
        <f t="shared" si="79"/>
        <v>0</v>
      </c>
      <c r="AF85" s="39">
        <f t="shared" si="69"/>
        <v>0</v>
      </c>
      <c r="AG85" s="64">
        <f t="shared" si="70"/>
        <v>75</v>
      </c>
      <c r="AH85" s="39">
        <f t="shared" si="7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6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61"/>
        <v xml:space="preserve"> </v>
      </c>
      <c r="J86" s="45">
        <f t="shared" si="72"/>
        <v>0</v>
      </c>
      <c r="K86" s="46"/>
      <c r="L86" s="47" t="str">
        <f t="shared" si="62"/>
        <v xml:space="preserve"> </v>
      </c>
      <c r="M86" s="48">
        <f t="shared" si="73"/>
        <v>0</v>
      </c>
      <c r="N86" s="49"/>
      <c r="O86" s="50" t="str">
        <f t="shared" si="63"/>
        <v xml:space="preserve"> </v>
      </c>
      <c r="P86" s="51">
        <f t="shared" si="74"/>
        <v>0</v>
      </c>
      <c r="Q86" s="52"/>
      <c r="R86" s="53" t="str">
        <f t="shared" si="64"/>
        <v xml:space="preserve"> </v>
      </c>
      <c r="S86" s="54">
        <f t="shared" si="75"/>
        <v>0</v>
      </c>
      <c r="T86" s="55"/>
      <c r="U86" s="56" t="str">
        <f t="shared" si="65"/>
        <v xml:space="preserve"> </v>
      </c>
      <c r="V86" s="57">
        <f t="shared" si="76"/>
        <v>0</v>
      </c>
      <c r="W86" s="58"/>
      <c r="X86" s="59" t="str">
        <f t="shared" si="66"/>
        <v xml:space="preserve"> </v>
      </c>
      <c r="Y86" s="60">
        <f t="shared" si="77"/>
        <v>0</v>
      </c>
      <c r="Z86" s="61"/>
      <c r="AA86" s="62" t="str">
        <f t="shared" si="67"/>
        <v xml:space="preserve"> </v>
      </c>
      <c r="AB86" s="63">
        <f t="shared" si="78"/>
        <v>0</v>
      </c>
      <c r="AC86" s="121"/>
      <c r="AD86" s="122" t="str">
        <f t="shared" si="68"/>
        <v xml:space="preserve"> </v>
      </c>
      <c r="AE86" s="123">
        <f t="shared" si="79"/>
        <v>0</v>
      </c>
      <c r="AF86" s="39">
        <f t="shared" si="69"/>
        <v>0</v>
      </c>
      <c r="AG86" s="64">
        <f t="shared" si="70"/>
        <v>76</v>
      </c>
      <c r="AH86" s="39">
        <f t="shared" si="7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6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61"/>
        <v xml:space="preserve"> </v>
      </c>
      <c r="J87" s="45">
        <f t="shared" si="72"/>
        <v>0</v>
      </c>
      <c r="K87" s="46"/>
      <c r="L87" s="47" t="str">
        <f t="shared" si="62"/>
        <v xml:space="preserve"> </v>
      </c>
      <c r="M87" s="48">
        <f t="shared" si="73"/>
        <v>0</v>
      </c>
      <c r="N87" s="49"/>
      <c r="O87" s="50" t="str">
        <f t="shared" si="63"/>
        <v xml:space="preserve"> </v>
      </c>
      <c r="P87" s="51">
        <f t="shared" si="74"/>
        <v>0</v>
      </c>
      <c r="Q87" s="52"/>
      <c r="R87" s="53" t="str">
        <f t="shared" si="64"/>
        <v xml:space="preserve"> </v>
      </c>
      <c r="S87" s="54">
        <f t="shared" si="75"/>
        <v>0</v>
      </c>
      <c r="T87" s="55"/>
      <c r="U87" s="56" t="str">
        <f t="shared" si="65"/>
        <v xml:space="preserve"> </v>
      </c>
      <c r="V87" s="57">
        <f t="shared" si="76"/>
        <v>0</v>
      </c>
      <c r="W87" s="58"/>
      <c r="X87" s="59" t="str">
        <f t="shared" si="66"/>
        <v xml:space="preserve"> </v>
      </c>
      <c r="Y87" s="60">
        <f t="shared" si="77"/>
        <v>0</v>
      </c>
      <c r="Z87" s="61"/>
      <c r="AA87" s="62" t="str">
        <f t="shared" si="67"/>
        <v xml:space="preserve"> </v>
      </c>
      <c r="AB87" s="63">
        <f t="shared" si="78"/>
        <v>0</v>
      </c>
      <c r="AC87" s="121"/>
      <c r="AD87" s="122" t="str">
        <f t="shared" si="68"/>
        <v xml:space="preserve"> </v>
      </c>
      <c r="AE87" s="123">
        <f t="shared" si="79"/>
        <v>0</v>
      </c>
      <c r="AF87" s="39">
        <f t="shared" si="69"/>
        <v>0</v>
      </c>
      <c r="AG87" s="64">
        <f t="shared" si="70"/>
        <v>77</v>
      </c>
      <c r="AH87" s="39">
        <f t="shared" si="7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6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61"/>
        <v xml:space="preserve"> </v>
      </c>
      <c r="J88" s="45">
        <f t="shared" si="72"/>
        <v>0</v>
      </c>
      <c r="K88" s="46"/>
      <c r="L88" s="47" t="str">
        <f t="shared" si="62"/>
        <v xml:space="preserve"> </v>
      </c>
      <c r="M88" s="48">
        <f t="shared" si="73"/>
        <v>0</v>
      </c>
      <c r="N88" s="49"/>
      <c r="O88" s="50" t="str">
        <f t="shared" si="63"/>
        <v xml:space="preserve"> </v>
      </c>
      <c r="P88" s="51">
        <f t="shared" si="74"/>
        <v>0</v>
      </c>
      <c r="Q88" s="52"/>
      <c r="R88" s="53" t="str">
        <f t="shared" si="64"/>
        <v xml:space="preserve"> </v>
      </c>
      <c r="S88" s="54">
        <f t="shared" si="75"/>
        <v>0</v>
      </c>
      <c r="T88" s="55"/>
      <c r="U88" s="56" t="str">
        <f t="shared" si="65"/>
        <v xml:space="preserve"> </v>
      </c>
      <c r="V88" s="57">
        <f t="shared" si="76"/>
        <v>0</v>
      </c>
      <c r="W88" s="58"/>
      <c r="X88" s="59" t="str">
        <f t="shared" si="66"/>
        <v xml:space="preserve"> </v>
      </c>
      <c r="Y88" s="60">
        <f t="shared" si="77"/>
        <v>0</v>
      </c>
      <c r="Z88" s="61"/>
      <c r="AA88" s="62" t="str">
        <f t="shared" si="67"/>
        <v xml:space="preserve"> </v>
      </c>
      <c r="AB88" s="63">
        <f t="shared" si="78"/>
        <v>0</v>
      </c>
      <c r="AC88" s="121"/>
      <c r="AD88" s="122" t="str">
        <f t="shared" si="68"/>
        <v xml:space="preserve"> </v>
      </c>
      <c r="AE88" s="123">
        <f t="shared" si="79"/>
        <v>0</v>
      </c>
      <c r="AF88" s="39">
        <f t="shared" si="69"/>
        <v>0</v>
      </c>
      <c r="AG88" s="64">
        <f t="shared" si="70"/>
        <v>78</v>
      </c>
      <c r="AH88" s="39">
        <f t="shared" si="7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6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61"/>
        <v xml:space="preserve"> </v>
      </c>
      <c r="J89" s="45">
        <f t="shared" si="72"/>
        <v>0</v>
      </c>
      <c r="K89" s="46"/>
      <c r="L89" s="47" t="str">
        <f t="shared" si="62"/>
        <v xml:space="preserve"> </v>
      </c>
      <c r="M89" s="48">
        <f t="shared" si="73"/>
        <v>0</v>
      </c>
      <c r="N89" s="49"/>
      <c r="O89" s="50" t="str">
        <f t="shared" si="63"/>
        <v xml:space="preserve"> </v>
      </c>
      <c r="P89" s="51">
        <f t="shared" si="74"/>
        <v>0</v>
      </c>
      <c r="Q89" s="52"/>
      <c r="R89" s="53" t="str">
        <f t="shared" si="64"/>
        <v xml:space="preserve"> </v>
      </c>
      <c r="S89" s="54">
        <f t="shared" si="75"/>
        <v>0</v>
      </c>
      <c r="T89" s="55"/>
      <c r="U89" s="56" t="str">
        <f t="shared" si="65"/>
        <v xml:space="preserve"> </v>
      </c>
      <c r="V89" s="57">
        <f t="shared" si="76"/>
        <v>0</v>
      </c>
      <c r="W89" s="58"/>
      <c r="X89" s="59" t="str">
        <f t="shared" si="66"/>
        <v xml:space="preserve"> </v>
      </c>
      <c r="Y89" s="60">
        <f t="shared" si="77"/>
        <v>0</v>
      </c>
      <c r="Z89" s="61"/>
      <c r="AA89" s="62" t="str">
        <f t="shared" si="67"/>
        <v xml:space="preserve"> </v>
      </c>
      <c r="AB89" s="63">
        <f t="shared" si="78"/>
        <v>0</v>
      </c>
      <c r="AC89" s="121"/>
      <c r="AD89" s="122" t="str">
        <f t="shared" si="68"/>
        <v xml:space="preserve"> </v>
      </c>
      <c r="AE89" s="123">
        <f t="shared" si="79"/>
        <v>0</v>
      </c>
      <c r="AF89" s="39">
        <f t="shared" si="69"/>
        <v>0</v>
      </c>
      <c r="AG89" s="64">
        <f t="shared" si="70"/>
        <v>79</v>
      </c>
      <c r="AH89" s="39">
        <f t="shared" si="7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60"/>
        <v>0</v>
      </c>
      <c r="C90" s="129"/>
      <c r="D90" s="68"/>
      <c r="E90" s="69"/>
      <c r="F90" s="69"/>
      <c r="G90" s="69"/>
      <c r="H90" s="70"/>
      <c r="I90" s="71" t="str">
        <f t="shared" si="61"/>
        <v xml:space="preserve"> </v>
      </c>
      <c r="J90" s="132">
        <f t="shared" si="72"/>
        <v>0</v>
      </c>
      <c r="K90" s="72"/>
      <c r="L90" s="73" t="str">
        <f t="shared" si="62"/>
        <v xml:space="preserve"> </v>
      </c>
      <c r="M90" s="133">
        <f t="shared" si="73"/>
        <v>0</v>
      </c>
      <c r="N90" s="74"/>
      <c r="O90" s="75" t="str">
        <f t="shared" si="63"/>
        <v xml:space="preserve"> </v>
      </c>
      <c r="P90" s="134">
        <f t="shared" si="74"/>
        <v>0</v>
      </c>
      <c r="Q90" s="76"/>
      <c r="R90" s="77" t="str">
        <f t="shared" si="64"/>
        <v xml:space="preserve"> </v>
      </c>
      <c r="S90" s="135">
        <f t="shared" si="75"/>
        <v>0</v>
      </c>
      <c r="T90" s="78"/>
      <c r="U90" s="79" t="str">
        <f t="shared" si="65"/>
        <v xml:space="preserve"> </v>
      </c>
      <c r="V90" s="136">
        <f t="shared" si="76"/>
        <v>0</v>
      </c>
      <c r="W90" s="80"/>
      <c r="X90" s="59" t="str">
        <f t="shared" si="66"/>
        <v xml:space="preserve"> </v>
      </c>
      <c r="Y90" s="137">
        <f t="shared" si="77"/>
        <v>0</v>
      </c>
      <c r="Z90" s="81"/>
      <c r="AA90" s="62" t="str">
        <f t="shared" si="67"/>
        <v xml:space="preserve"> </v>
      </c>
      <c r="AB90" s="138">
        <f t="shared" si="78"/>
        <v>0</v>
      </c>
      <c r="AC90" s="124"/>
      <c r="AD90" s="122" t="str">
        <f t="shared" si="68"/>
        <v xml:space="preserve"> </v>
      </c>
      <c r="AE90" s="139">
        <f t="shared" si="79"/>
        <v>0</v>
      </c>
      <c r="AF90" s="140">
        <f t="shared" si="69"/>
        <v>0</v>
      </c>
      <c r="AG90" s="82">
        <f t="shared" si="70"/>
        <v>80</v>
      </c>
      <c r="AH90" s="83">
        <f t="shared" si="7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61"/>
        <v xml:space="preserve"> </v>
      </c>
      <c r="J91" s="88"/>
      <c r="L91" s="84" t="str">
        <f t="shared" si="62"/>
        <v xml:space="preserve"> </v>
      </c>
      <c r="M91" s="88"/>
      <c r="N91" s="89"/>
      <c r="O91" s="84" t="str">
        <f t="shared" si="63"/>
        <v xml:space="preserve"> </v>
      </c>
      <c r="P91" s="88"/>
      <c r="Q91" s="89"/>
      <c r="R91" s="84" t="str">
        <f t="shared" si="64"/>
        <v xml:space="preserve"> </v>
      </c>
      <c r="S91" s="88"/>
      <c r="T91" s="89"/>
      <c r="U91" s="84" t="str">
        <f t="shared" si="65"/>
        <v xml:space="preserve"> </v>
      </c>
      <c r="V91" s="88"/>
      <c r="W91" s="89"/>
      <c r="X91" s="84" t="str">
        <f t="shared" si="66"/>
        <v xml:space="preserve"> </v>
      </c>
      <c r="Y91" s="88"/>
      <c r="Z91" s="89"/>
      <c r="AA91" s="84" t="str">
        <f t="shared" si="67"/>
        <v xml:space="preserve"> </v>
      </c>
      <c r="AB91" s="88"/>
      <c r="AC91" s="89"/>
      <c r="AD91" s="84" t="str">
        <f t="shared" si="68"/>
        <v xml:space="preserve"> </v>
      </c>
      <c r="AE91" s="88"/>
      <c r="AF91" s="87">
        <f t="shared" si="69"/>
        <v>0</v>
      </c>
      <c r="AH91" s="86">
        <f t="shared" si="71"/>
        <v>0</v>
      </c>
    </row>
    <row r="92" spans="1:58" x14ac:dyDescent="0.2">
      <c r="I92" s="88" t="str">
        <f t="shared" si="61"/>
        <v xml:space="preserve"> </v>
      </c>
      <c r="J92" s="88"/>
      <c r="L92" s="88" t="str">
        <f t="shared" si="62"/>
        <v xml:space="preserve"> </v>
      </c>
      <c r="M92" s="88"/>
      <c r="O92" s="88" t="str">
        <f t="shared" si="63"/>
        <v xml:space="preserve"> </v>
      </c>
      <c r="P92" s="88"/>
      <c r="R92" s="88" t="str">
        <f t="shared" si="64"/>
        <v xml:space="preserve"> </v>
      </c>
      <c r="S92" s="88"/>
      <c r="U92" s="88" t="str">
        <f t="shared" si="65"/>
        <v xml:space="preserve"> </v>
      </c>
      <c r="V92" s="88"/>
      <c r="X92" s="88" t="str">
        <f t="shared" si="66"/>
        <v xml:space="preserve"> </v>
      </c>
      <c r="Y92" s="88"/>
      <c r="AA92" s="88" t="str">
        <f t="shared" si="67"/>
        <v xml:space="preserve"> </v>
      </c>
      <c r="AB92" s="88"/>
      <c r="AD92" s="88" t="str">
        <f t="shared" si="68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69</v>
      </c>
      <c r="E102" s="5"/>
      <c r="V102" s="10"/>
    </row>
    <row r="103" spans="2:43" ht="15" x14ac:dyDescent="0.25">
      <c r="D103" s="4" t="s">
        <v>61</v>
      </c>
      <c r="E103" s="131"/>
      <c r="F103" s="5" t="s">
        <v>85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68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78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80">C11</f>
        <v>0</v>
      </c>
      <c r="D110" s="41" t="str">
        <f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81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80"/>
        <v>0</v>
      </c>
      <c r="D111" s="41" t="str">
        <f t="shared" ref="D111:D143" si="82">IF(C12&gt;0,D12,"  ")</f>
        <v xml:space="preserve">  </v>
      </c>
      <c r="E111" s="42" t="str">
        <f t="shared" ref="E111:E174" si="83">IF(C12&gt;0,E12," ")</f>
        <v xml:space="preserve"> </v>
      </c>
      <c r="F111" s="42" t="str">
        <f t="shared" ref="F111:F174" si="84">IF(C12&gt;0,F12,"  ")</f>
        <v xml:space="preserve">  </v>
      </c>
      <c r="G111" s="42" t="str">
        <f t="shared" si="81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80"/>
        <v>0</v>
      </c>
      <c r="D112" s="41" t="str">
        <f t="shared" si="82"/>
        <v xml:space="preserve">  </v>
      </c>
      <c r="E112" s="42" t="str">
        <f t="shared" si="83"/>
        <v xml:space="preserve"> </v>
      </c>
      <c r="F112" s="42" t="str">
        <f t="shared" si="84"/>
        <v xml:space="preserve">  </v>
      </c>
      <c r="G112" s="42" t="str">
        <f t="shared" si="81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80"/>
        <v>0</v>
      </c>
      <c r="D113" s="41" t="str">
        <f t="shared" si="82"/>
        <v xml:space="preserve">  </v>
      </c>
      <c r="E113" s="42" t="str">
        <f t="shared" si="83"/>
        <v xml:space="preserve"> </v>
      </c>
      <c r="F113" s="42" t="str">
        <f t="shared" si="84"/>
        <v xml:space="preserve">  </v>
      </c>
      <c r="G113" s="42" t="str">
        <f t="shared" si="81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80"/>
        <v>0</v>
      </c>
      <c r="D114" s="41" t="str">
        <f t="shared" si="82"/>
        <v xml:space="preserve">  </v>
      </c>
      <c r="E114" s="42" t="str">
        <f t="shared" si="83"/>
        <v xml:space="preserve"> </v>
      </c>
      <c r="F114" s="42" t="str">
        <f t="shared" si="84"/>
        <v xml:space="preserve">  </v>
      </c>
      <c r="G114" s="42" t="str">
        <f t="shared" si="81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80"/>
        <v>0</v>
      </c>
      <c r="D115" s="41" t="str">
        <f t="shared" si="82"/>
        <v xml:space="preserve">  </v>
      </c>
      <c r="E115" s="42" t="str">
        <f t="shared" si="83"/>
        <v xml:space="preserve"> </v>
      </c>
      <c r="F115" s="42" t="str">
        <f t="shared" si="84"/>
        <v xml:space="preserve">  </v>
      </c>
      <c r="G115" s="42" t="str">
        <f t="shared" si="81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80"/>
        <v>0</v>
      </c>
      <c r="D116" s="41" t="str">
        <f t="shared" si="82"/>
        <v xml:space="preserve">  </v>
      </c>
      <c r="E116" s="42" t="str">
        <f t="shared" si="83"/>
        <v xml:space="preserve"> </v>
      </c>
      <c r="F116" s="42" t="str">
        <f t="shared" si="84"/>
        <v xml:space="preserve">  </v>
      </c>
      <c r="G116" s="42" t="str">
        <f t="shared" si="81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80"/>
        <v>0</v>
      </c>
      <c r="D117" s="41" t="str">
        <f t="shared" si="82"/>
        <v xml:space="preserve">  </v>
      </c>
      <c r="E117" s="42" t="str">
        <f t="shared" si="83"/>
        <v xml:space="preserve"> </v>
      </c>
      <c r="F117" s="42" t="str">
        <f t="shared" si="84"/>
        <v xml:space="preserve">  </v>
      </c>
      <c r="G117" s="42" t="str">
        <f t="shared" si="81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80"/>
        <v>0</v>
      </c>
      <c r="D118" s="41" t="str">
        <f t="shared" si="82"/>
        <v xml:space="preserve">  </v>
      </c>
      <c r="E118" s="42" t="str">
        <f t="shared" si="83"/>
        <v xml:space="preserve"> </v>
      </c>
      <c r="F118" s="42" t="str">
        <f t="shared" si="84"/>
        <v xml:space="preserve">  </v>
      </c>
      <c r="G118" s="42" t="str">
        <f t="shared" si="81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80"/>
        <v>0</v>
      </c>
      <c r="D119" s="41" t="str">
        <f t="shared" si="82"/>
        <v xml:space="preserve">  </v>
      </c>
      <c r="E119" s="42" t="str">
        <f t="shared" si="83"/>
        <v xml:space="preserve"> </v>
      </c>
      <c r="F119" s="42" t="str">
        <f t="shared" si="84"/>
        <v xml:space="preserve">  </v>
      </c>
      <c r="G119" s="42" t="str">
        <f t="shared" si="81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80"/>
        <v>0</v>
      </c>
      <c r="D120" s="41" t="str">
        <f t="shared" si="82"/>
        <v xml:space="preserve">  </v>
      </c>
      <c r="E120" s="42" t="str">
        <f t="shared" si="83"/>
        <v xml:space="preserve"> </v>
      </c>
      <c r="F120" s="42" t="str">
        <f t="shared" si="84"/>
        <v xml:space="preserve">  </v>
      </c>
      <c r="G120" s="42" t="str">
        <f t="shared" si="81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80"/>
        <v>0</v>
      </c>
      <c r="D121" s="41" t="str">
        <f t="shared" si="82"/>
        <v xml:space="preserve">  </v>
      </c>
      <c r="E121" s="42" t="str">
        <f t="shared" si="83"/>
        <v xml:space="preserve"> </v>
      </c>
      <c r="F121" s="42" t="str">
        <f t="shared" si="84"/>
        <v xml:space="preserve">  </v>
      </c>
      <c r="G121" s="42" t="str">
        <f t="shared" si="81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80"/>
        <v>0</v>
      </c>
      <c r="D122" s="41" t="str">
        <f t="shared" si="82"/>
        <v xml:space="preserve">  </v>
      </c>
      <c r="E122" s="42" t="str">
        <f t="shared" si="83"/>
        <v xml:space="preserve"> </v>
      </c>
      <c r="F122" s="42" t="str">
        <f t="shared" si="84"/>
        <v xml:space="preserve">  </v>
      </c>
      <c r="G122" s="42" t="str">
        <f t="shared" si="81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80"/>
        <v>0</v>
      </c>
      <c r="D123" s="41" t="str">
        <f t="shared" si="82"/>
        <v xml:space="preserve">  </v>
      </c>
      <c r="E123" s="42" t="str">
        <f t="shared" si="83"/>
        <v xml:space="preserve"> </v>
      </c>
      <c r="F123" s="42" t="str">
        <f t="shared" si="84"/>
        <v xml:space="preserve">  </v>
      </c>
      <c r="G123" s="42" t="str">
        <f t="shared" si="81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80"/>
        <v>0</v>
      </c>
      <c r="D124" s="41" t="str">
        <f t="shared" si="82"/>
        <v xml:space="preserve">  </v>
      </c>
      <c r="E124" s="42" t="str">
        <f t="shared" si="83"/>
        <v xml:space="preserve"> </v>
      </c>
      <c r="F124" s="42" t="str">
        <f t="shared" si="84"/>
        <v xml:space="preserve">  </v>
      </c>
      <c r="G124" s="42" t="str">
        <f t="shared" si="81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80"/>
        <v>0</v>
      </c>
      <c r="D125" s="41" t="str">
        <f t="shared" si="82"/>
        <v xml:space="preserve">  </v>
      </c>
      <c r="E125" s="42" t="str">
        <f t="shared" si="83"/>
        <v xml:space="preserve"> </v>
      </c>
      <c r="F125" s="42" t="str">
        <f t="shared" si="84"/>
        <v xml:space="preserve">  </v>
      </c>
      <c r="G125" s="42" t="str">
        <f t="shared" si="81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80"/>
        <v>0</v>
      </c>
      <c r="D126" s="41" t="str">
        <f t="shared" si="82"/>
        <v xml:space="preserve">  </v>
      </c>
      <c r="E126" s="42" t="str">
        <f t="shared" si="83"/>
        <v xml:space="preserve"> </v>
      </c>
      <c r="F126" s="42" t="str">
        <f t="shared" si="84"/>
        <v xml:space="preserve">  </v>
      </c>
      <c r="G126" s="42" t="str">
        <f t="shared" si="81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80"/>
        <v>0</v>
      </c>
      <c r="D127" s="41" t="str">
        <f t="shared" si="82"/>
        <v xml:space="preserve">  </v>
      </c>
      <c r="E127" s="42" t="str">
        <f t="shared" si="83"/>
        <v xml:space="preserve"> </v>
      </c>
      <c r="F127" s="42" t="str">
        <f t="shared" si="84"/>
        <v xml:space="preserve">  </v>
      </c>
      <c r="G127" s="42" t="str">
        <f t="shared" si="81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80"/>
        <v>0</v>
      </c>
      <c r="D128" s="41" t="str">
        <f t="shared" si="82"/>
        <v xml:space="preserve">  </v>
      </c>
      <c r="E128" s="42" t="str">
        <f t="shared" si="83"/>
        <v xml:space="preserve"> </v>
      </c>
      <c r="F128" s="42" t="str">
        <f t="shared" si="84"/>
        <v xml:space="preserve">  </v>
      </c>
      <c r="G128" s="42" t="str">
        <f t="shared" si="81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80"/>
        <v>0</v>
      </c>
      <c r="D129" s="41" t="str">
        <f t="shared" si="82"/>
        <v xml:space="preserve">  </v>
      </c>
      <c r="E129" s="42" t="str">
        <f t="shared" si="83"/>
        <v xml:space="preserve"> </v>
      </c>
      <c r="F129" s="42" t="str">
        <f t="shared" si="84"/>
        <v xml:space="preserve">  </v>
      </c>
      <c r="G129" s="42" t="str">
        <f t="shared" si="81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80"/>
        <v>0</v>
      </c>
      <c r="D130" s="41" t="str">
        <f t="shared" si="82"/>
        <v xml:space="preserve">  </v>
      </c>
      <c r="E130" s="42" t="str">
        <f t="shared" si="83"/>
        <v xml:space="preserve"> </v>
      </c>
      <c r="F130" s="42" t="str">
        <f t="shared" si="84"/>
        <v xml:space="preserve">  </v>
      </c>
      <c r="G130" s="42" t="str">
        <f t="shared" si="81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80"/>
        <v>0</v>
      </c>
      <c r="D131" s="41" t="str">
        <f t="shared" si="82"/>
        <v xml:space="preserve">  </v>
      </c>
      <c r="E131" s="42" t="str">
        <f t="shared" si="83"/>
        <v xml:space="preserve"> </v>
      </c>
      <c r="F131" s="42" t="str">
        <f t="shared" si="84"/>
        <v xml:space="preserve">  </v>
      </c>
      <c r="G131" s="42" t="str">
        <f t="shared" si="81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80"/>
        <v>0</v>
      </c>
      <c r="D132" s="41" t="str">
        <f t="shared" si="82"/>
        <v xml:space="preserve">  </v>
      </c>
      <c r="E132" s="42" t="str">
        <f t="shared" si="83"/>
        <v xml:space="preserve"> </v>
      </c>
      <c r="F132" s="42" t="str">
        <f t="shared" si="84"/>
        <v xml:space="preserve">  </v>
      </c>
      <c r="G132" s="42" t="str">
        <f t="shared" si="81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80"/>
        <v>0</v>
      </c>
      <c r="D133" s="41" t="str">
        <f t="shared" si="82"/>
        <v xml:space="preserve">  </v>
      </c>
      <c r="E133" s="42" t="str">
        <f t="shared" si="83"/>
        <v xml:space="preserve"> </v>
      </c>
      <c r="F133" s="42" t="str">
        <f t="shared" si="84"/>
        <v xml:space="preserve">  </v>
      </c>
      <c r="G133" s="42" t="str">
        <f t="shared" si="81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80"/>
        <v>0</v>
      </c>
      <c r="D134" s="41" t="str">
        <f t="shared" si="82"/>
        <v xml:space="preserve">  </v>
      </c>
      <c r="E134" s="42" t="str">
        <f t="shared" si="83"/>
        <v xml:space="preserve"> </v>
      </c>
      <c r="F134" s="42" t="str">
        <f t="shared" si="84"/>
        <v xml:space="preserve">  </v>
      </c>
      <c r="G134" s="42" t="str">
        <f t="shared" si="81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80"/>
        <v>0</v>
      </c>
      <c r="D135" s="41" t="str">
        <f t="shared" si="82"/>
        <v xml:space="preserve">  </v>
      </c>
      <c r="E135" s="42" t="str">
        <f t="shared" si="83"/>
        <v xml:space="preserve"> </v>
      </c>
      <c r="F135" s="42" t="str">
        <f t="shared" si="84"/>
        <v xml:space="preserve">  </v>
      </c>
      <c r="G135" s="42" t="str">
        <f t="shared" si="81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80"/>
        <v>0</v>
      </c>
      <c r="D136" s="41" t="str">
        <f t="shared" si="82"/>
        <v xml:space="preserve">  </v>
      </c>
      <c r="E136" s="42" t="str">
        <f t="shared" si="83"/>
        <v xml:space="preserve"> </v>
      </c>
      <c r="F136" s="42" t="str">
        <f t="shared" si="84"/>
        <v xml:space="preserve">  </v>
      </c>
      <c r="G136" s="42" t="str">
        <f t="shared" si="81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80"/>
        <v>0</v>
      </c>
      <c r="D137" s="41" t="str">
        <f t="shared" si="82"/>
        <v xml:space="preserve">  </v>
      </c>
      <c r="E137" s="42" t="str">
        <f t="shared" si="83"/>
        <v xml:space="preserve"> </v>
      </c>
      <c r="F137" s="42" t="str">
        <f t="shared" si="84"/>
        <v xml:space="preserve">  </v>
      </c>
      <c r="G137" s="42" t="str">
        <f t="shared" si="81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80"/>
        <v>0</v>
      </c>
      <c r="D138" s="41" t="str">
        <f t="shared" si="82"/>
        <v xml:space="preserve">  </v>
      </c>
      <c r="E138" s="42" t="str">
        <f t="shared" si="83"/>
        <v xml:space="preserve"> </v>
      </c>
      <c r="F138" s="42" t="str">
        <f t="shared" si="84"/>
        <v xml:space="preserve">  </v>
      </c>
      <c r="G138" s="42" t="str">
        <f t="shared" si="81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80"/>
        <v>0</v>
      </c>
      <c r="D139" s="41" t="str">
        <f t="shared" si="82"/>
        <v xml:space="preserve">  </v>
      </c>
      <c r="E139" s="42" t="str">
        <f t="shared" si="83"/>
        <v xml:space="preserve"> </v>
      </c>
      <c r="F139" s="42" t="str">
        <f t="shared" si="84"/>
        <v xml:space="preserve">  </v>
      </c>
      <c r="G139" s="42" t="str">
        <f t="shared" si="81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80"/>
        <v>0</v>
      </c>
      <c r="D140" s="41" t="str">
        <f t="shared" si="82"/>
        <v xml:space="preserve">  </v>
      </c>
      <c r="E140" s="42" t="str">
        <f t="shared" si="83"/>
        <v xml:space="preserve"> </v>
      </c>
      <c r="F140" s="42" t="str">
        <f t="shared" si="84"/>
        <v xml:space="preserve">  </v>
      </c>
      <c r="G140" s="42" t="str">
        <f t="shared" si="81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80"/>
        <v>0</v>
      </c>
      <c r="D141" s="41" t="str">
        <f t="shared" si="82"/>
        <v xml:space="preserve">  </v>
      </c>
      <c r="E141" s="42" t="str">
        <f t="shared" si="83"/>
        <v xml:space="preserve"> </v>
      </c>
      <c r="F141" s="42" t="str">
        <f t="shared" si="84"/>
        <v xml:space="preserve">  </v>
      </c>
      <c r="G141" s="42" t="str">
        <f t="shared" si="81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80"/>
        <v>0</v>
      </c>
      <c r="D142" s="41" t="str">
        <f t="shared" si="82"/>
        <v xml:space="preserve">  </v>
      </c>
      <c r="E142" s="42" t="str">
        <f t="shared" si="83"/>
        <v xml:space="preserve"> </v>
      </c>
      <c r="F142" s="42" t="str">
        <f t="shared" si="84"/>
        <v xml:space="preserve">  </v>
      </c>
      <c r="G142" s="42" t="str">
        <f t="shared" si="81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80"/>
        <v>0</v>
      </c>
      <c r="D143" s="41" t="str">
        <f t="shared" si="82"/>
        <v xml:space="preserve">  </v>
      </c>
      <c r="E143" s="42" t="str">
        <f t="shared" si="83"/>
        <v xml:space="preserve"> </v>
      </c>
      <c r="F143" s="42" t="str">
        <f t="shared" si="84"/>
        <v xml:space="preserve">  </v>
      </c>
      <c r="G143" s="42" t="str">
        <f t="shared" si="81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0</v>
      </c>
      <c r="D144" s="41" t="str">
        <f>IF(C39&gt;0,D45,"  ")</f>
        <v xml:space="preserve">  </v>
      </c>
      <c r="E144" s="42" t="str">
        <f t="shared" si="83"/>
        <v xml:space="preserve"> </v>
      </c>
      <c r="F144" s="42" t="str">
        <f t="shared" si="84"/>
        <v xml:space="preserve">  </v>
      </c>
      <c r="G144" s="42" t="str">
        <f t="shared" si="81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IF(C40&gt;0,D46,"  ")</f>
        <v xml:space="preserve">  </v>
      </c>
      <c r="E145" s="42" t="str">
        <f t="shared" si="83"/>
        <v xml:space="preserve"> </v>
      </c>
      <c r="F145" s="42" t="str">
        <f t="shared" si="84"/>
        <v xml:space="preserve">  </v>
      </c>
      <c r="G145" s="42" t="str">
        <f t="shared" si="81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85">C47</f>
        <v>0</v>
      </c>
      <c r="D146" s="41" t="str">
        <f t="shared" ref="D146:D188" si="86">IF(C47&gt;0,D47,"  ")</f>
        <v xml:space="preserve">  </v>
      </c>
      <c r="E146" s="42" t="str">
        <f t="shared" si="83"/>
        <v xml:space="preserve"> </v>
      </c>
      <c r="F146" s="42" t="str">
        <f t="shared" si="84"/>
        <v xml:space="preserve">  </v>
      </c>
      <c r="G146" s="42" t="str">
        <f t="shared" si="81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85"/>
        <v>0</v>
      </c>
      <c r="D147" s="41" t="str">
        <f t="shared" si="86"/>
        <v xml:space="preserve">  </v>
      </c>
      <c r="E147" s="42" t="str">
        <f t="shared" si="83"/>
        <v xml:space="preserve"> </v>
      </c>
      <c r="F147" s="42" t="str">
        <f t="shared" si="84"/>
        <v xml:space="preserve">  </v>
      </c>
      <c r="G147" s="42" t="str">
        <f t="shared" si="81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85"/>
        <v>0</v>
      </c>
      <c r="D148" s="41" t="str">
        <f t="shared" si="86"/>
        <v xml:space="preserve">  </v>
      </c>
      <c r="E148" s="42" t="str">
        <f t="shared" si="83"/>
        <v xml:space="preserve"> </v>
      </c>
      <c r="F148" s="42" t="str">
        <f t="shared" si="84"/>
        <v xml:space="preserve">  </v>
      </c>
      <c r="G148" s="42" t="str">
        <f t="shared" si="81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85"/>
        <v>0</v>
      </c>
      <c r="D149" s="41" t="str">
        <f t="shared" si="86"/>
        <v xml:space="preserve">  </v>
      </c>
      <c r="E149" s="42" t="str">
        <f t="shared" si="83"/>
        <v xml:space="preserve"> </v>
      </c>
      <c r="F149" s="42" t="str">
        <f t="shared" si="84"/>
        <v xml:space="preserve">  </v>
      </c>
      <c r="G149" s="42" t="str">
        <f t="shared" si="81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85"/>
        <v>0</v>
      </c>
      <c r="D150" s="41" t="str">
        <f t="shared" si="86"/>
        <v xml:space="preserve">  </v>
      </c>
      <c r="E150" s="42" t="str">
        <f t="shared" si="83"/>
        <v xml:space="preserve"> </v>
      </c>
      <c r="F150" s="42" t="str">
        <f t="shared" si="84"/>
        <v xml:space="preserve">  </v>
      </c>
      <c r="G150" s="42" t="str">
        <f t="shared" si="81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85"/>
        <v>0</v>
      </c>
      <c r="D151" s="41" t="str">
        <f t="shared" si="86"/>
        <v xml:space="preserve">  </v>
      </c>
      <c r="E151" s="42" t="str">
        <f t="shared" si="83"/>
        <v xml:space="preserve"> </v>
      </c>
      <c r="F151" s="42" t="str">
        <f t="shared" si="84"/>
        <v xml:space="preserve">  </v>
      </c>
      <c r="G151" s="42" t="str">
        <f t="shared" si="81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85"/>
        <v>0</v>
      </c>
      <c r="D152" s="41" t="str">
        <f t="shared" si="86"/>
        <v xml:space="preserve">  </v>
      </c>
      <c r="E152" s="42" t="str">
        <f t="shared" si="83"/>
        <v xml:space="preserve"> </v>
      </c>
      <c r="F152" s="42" t="str">
        <f t="shared" si="84"/>
        <v xml:space="preserve">  </v>
      </c>
      <c r="G152" s="42" t="str">
        <f t="shared" si="81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85"/>
        <v>0</v>
      </c>
      <c r="D153" s="41" t="str">
        <f t="shared" si="86"/>
        <v xml:space="preserve">  </v>
      </c>
      <c r="E153" s="42" t="str">
        <f t="shared" si="83"/>
        <v xml:space="preserve"> </v>
      </c>
      <c r="F153" s="42" t="str">
        <f t="shared" si="84"/>
        <v xml:space="preserve">  </v>
      </c>
      <c r="G153" s="42" t="str">
        <f t="shared" si="81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85"/>
        <v>0</v>
      </c>
      <c r="D154" s="41" t="str">
        <f t="shared" si="86"/>
        <v xml:space="preserve">  </v>
      </c>
      <c r="E154" s="42" t="str">
        <f t="shared" si="83"/>
        <v xml:space="preserve"> </v>
      </c>
      <c r="F154" s="42" t="str">
        <f t="shared" si="84"/>
        <v xml:space="preserve">  </v>
      </c>
      <c r="G154" s="42" t="str">
        <f t="shared" si="81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85"/>
        <v>0</v>
      </c>
      <c r="D155" s="41" t="str">
        <f t="shared" si="86"/>
        <v xml:space="preserve">  </v>
      </c>
      <c r="E155" s="42" t="str">
        <f t="shared" si="83"/>
        <v xml:space="preserve"> </v>
      </c>
      <c r="F155" s="42" t="str">
        <f t="shared" si="84"/>
        <v xml:space="preserve">  </v>
      </c>
      <c r="G155" s="42" t="str">
        <f t="shared" si="81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85"/>
        <v>0</v>
      </c>
      <c r="D156" s="41" t="str">
        <f t="shared" si="86"/>
        <v xml:space="preserve">  </v>
      </c>
      <c r="E156" s="42" t="str">
        <f t="shared" si="83"/>
        <v xml:space="preserve"> </v>
      </c>
      <c r="F156" s="42" t="str">
        <f t="shared" si="84"/>
        <v xml:space="preserve">  </v>
      </c>
      <c r="G156" s="42" t="str">
        <f t="shared" si="81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85"/>
        <v>0</v>
      </c>
      <c r="D157" s="41" t="str">
        <f t="shared" si="86"/>
        <v xml:space="preserve">  </v>
      </c>
      <c r="E157" s="42" t="str">
        <f t="shared" si="83"/>
        <v xml:space="preserve"> </v>
      </c>
      <c r="F157" s="42" t="str">
        <f t="shared" si="84"/>
        <v xml:space="preserve">  </v>
      </c>
      <c r="G157" s="42" t="str">
        <f t="shared" si="81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85"/>
        <v>0</v>
      </c>
      <c r="D158" s="41" t="str">
        <f t="shared" si="86"/>
        <v xml:space="preserve">  </v>
      </c>
      <c r="E158" s="42" t="str">
        <f t="shared" si="83"/>
        <v xml:space="preserve"> </v>
      </c>
      <c r="F158" s="42" t="str">
        <f t="shared" si="84"/>
        <v xml:space="preserve">  </v>
      </c>
      <c r="G158" s="42" t="str">
        <f t="shared" si="81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85"/>
        <v>0</v>
      </c>
      <c r="D159" s="41" t="str">
        <f t="shared" si="86"/>
        <v xml:space="preserve">  </v>
      </c>
      <c r="E159" s="42" t="str">
        <f t="shared" si="83"/>
        <v xml:space="preserve"> </v>
      </c>
      <c r="F159" s="42" t="str">
        <f t="shared" si="84"/>
        <v xml:space="preserve">  </v>
      </c>
      <c r="G159" s="42" t="str">
        <f t="shared" si="81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85"/>
        <v>0</v>
      </c>
      <c r="D160" s="41" t="str">
        <f t="shared" si="86"/>
        <v xml:space="preserve">  </v>
      </c>
      <c r="E160" s="42" t="str">
        <f t="shared" si="83"/>
        <v xml:space="preserve"> </v>
      </c>
      <c r="F160" s="42" t="str">
        <f t="shared" si="84"/>
        <v xml:space="preserve">  </v>
      </c>
      <c r="G160" s="42" t="str">
        <f t="shared" si="81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85"/>
        <v>0</v>
      </c>
      <c r="D161" s="41" t="str">
        <f t="shared" si="86"/>
        <v xml:space="preserve">  </v>
      </c>
      <c r="E161" s="42" t="str">
        <f t="shared" si="83"/>
        <v xml:space="preserve"> </v>
      </c>
      <c r="F161" s="42" t="str">
        <f t="shared" si="84"/>
        <v xml:space="preserve">  </v>
      </c>
      <c r="G161" s="42" t="str">
        <f t="shared" si="81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85"/>
        <v>0</v>
      </c>
      <c r="D162" s="41" t="str">
        <f t="shared" si="86"/>
        <v xml:space="preserve">  </v>
      </c>
      <c r="E162" s="42" t="str">
        <f t="shared" si="83"/>
        <v xml:space="preserve"> </v>
      </c>
      <c r="F162" s="42" t="str">
        <f t="shared" si="84"/>
        <v xml:space="preserve">  </v>
      </c>
      <c r="G162" s="42" t="str">
        <f t="shared" si="81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85"/>
        <v>0</v>
      </c>
      <c r="D163" s="41" t="str">
        <f t="shared" si="86"/>
        <v xml:space="preserve">  </v>
      </c>
      <c r="E163" s="42" t="str">
        <f t="shared" si="83"/>
        <v xml:space="preserve"> </v>
      </c>
      <c r="F163" s="42" t="str">
        <f t="shared" si="84"/>
        <v xml:space="preserve">  </v>
      </c>
      <c r="G163" s="42" t="str">
        <f t="shared" si="81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85"/>
        <v>0</v>
      </c>
      <c r="D164" s="41" t="str">
        <f t="shared" si="86"/>
        <v xml:space="preserve">  </v>
      </c>
      <c r="E164" s="42" t="str">
        <f t="shared" si="83"/>
        <v xml:space="preserve"> </v>
      </c>
      <c r="F164" s="42" t="str">
        <f t="shared" si="84"/>
        <v xml:space="preserve">  </v>
      </c>
      <c r="G164" s="42" t="str">
        <f t="shared" si="81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85"/>
        <v>0</v>
      </c>
      <c r="D165" s="41" t="str">
        <f t="shared" si="86"/>
        <v xml:space="preserve">  </v>
      </c>
      <c r="E165" s="42" t="str">
        <f t="shared" si="83"/>
        <v xml:space="preserve"> </v>
      </c>
      <c r="F165" s="42" t="str">
        <f t="shared" si="84"/>
        <v xml:space="preserve">  </v>
      </c>
      <c r="G165" s="42" t="str">
        <f t="shared" si="81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85"/>
        <v>0</v>
      </c>
      <c r="D166" s="41" t="str">
        <f t="shared" si="86"/>
        <v xml:space="preserve">  </v>
      </c>
      <c r="E166" s="42" t="str">
        <f t="shared" si="83"/>
        <v xml:space="preserve"> </v>
      </c>
      <c r="F166" s="42" t="str">
        <f t="shared" si="84"/>
        <v xml:space="preserve">  </v>
      </c>
      <c r="G166" s="42" t="str">
        <f t="shared" si="81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85"/>
        <v>0</v>
      </c>
      <c r="D167" s="41" t="str">
        <f t="shared" si="86"/>
        <v xml:space="preserve">  </v>
      </c>
      <c r="E167" s="42" t="str">
        <f t="shared" si="83"/>
        <v xml:space="preserve"> </v>
      </c>
      <c r="F167" s="42" t="str">
        <f t="shared" si="84"/>
        <v xml:space="preserve">  </v>
      </c>
      <c r="G167" s="42" t="str">
        <f t="shared" si="81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85"/>
        <v>0</v>
      </c>
      <c r="D168" s="41" t="str">
        <f t="shared" si="86"/>
        <v xml:space="preserve">  </v>
      </c>
      <c r="E168" s="42" t="str">
        <f t="shared" si="83"/>
        <v xml:space="preserve"> </v>
      </c>
      <c r="F168" s="42" t="str">
        <f t="shared" si="84"/>
        <v xml:space="preserve">  </v>
      </c>
      <c r="G168" s="42" t="str">
        <f t="shared" si="81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85"/>
        <v>0</v>
      </c>
      <c r="D169" s="41" t="str">
        <f t="shared" si="86"/>
        <v xml:space="preserve">  </v>
      </c>
      <c r="E169" s="42" t="str">
        <f t="shared" si="83"/>
        <v xml:space="preserve"> </v>
      </c>
      <c r="F169" s="42" t="str">
        <f t="shared" si="84"/>
        <v xml:space="preserve">  </v>
      </c>
      <c r="G169" s="42" t="str">
        <f t="shared" si="81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85"/>
        <v>0</v>
      </c>
      <c r="D170" s="41" t="str">
        <f t="shared" si="86"/>
        <v xml:space="preserve">  </v>
      </c>
      <c r="E170" s="42" t="str">
        <f t="shared" si="83"/>
        <v xml:space="preserve"> </v>
      </c>
      <c r="F170" s="42" t="str">
        <f t="shared" si="84"/>
        <v xml:space="preserve">  </v>
      </c>
      <c r="G170" s="42" t="str">
        <f t="shared" si="81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85"/>
        <v>0</v>
      </c>
      <c r="D171" s="41" t="str">
        <f t="shared" si="86"/>
        <v xml:space="preserve">  </v>
      </c>
      <c r="E171" s="42" t="str">
        <f t="shared" si="83"/>
        <v xml:space="preserve"> </v>
      </c>
      <c r="F171" s="42" t="str">
        <f t="shared" si="84"/>
        <v xml:space="preserve">  </v>
      </c>
      <c r="G171" s="42" t="str">
        <f t="shared" si="81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85"/>
        <v>0</v>
      </c>
      <c r="D172" s="41" t="str">
        <f t="shared" si="86"/>
        <v xml:space="preserve">  </v>
      </c>
      <c r="E172" s="42" t="str">
        <f t="shared" si="83"/>
        <v xml:space="preserve"> </v>
      </c>
      <c r="F172" s="42" t="str">
        <f t="shared" si="84"/>
        <v xml:space="preserve">  </v>
      </c>
      <c r="G172" s="42" t="str">
        <f t="shared" si="81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85"/>
        <v>0</v>
      </c>
      <c r="D173" s="41" t="str">
        <f t="shared" si="86"/>
        <v xml:space="preserve">  </v>
      </c>
      <c r="E173" s="42" t="str">
        <f t="shared" si="83"/>
        <v xml:space="preserve"> </v>
      </c>
      <c r="F173" s="42" t="str">
        <f t="shared" si="84"/>
        <v xml:space="preserve">  </v>
      </c>
      <c r="G173" s="42" t="str">
        <f t="shared" si="81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85"/>
        <v>0</v>
      </c>
      <c r="D174" s="41" t="str">
        <f t="shared" si="86"/>
        <v xml:space="preserve">  </v>
      </c>
      <c r="E174" s="42" t="str">
        <f t="shared" si="83"/>
        <v xml:space="preserve"> </v>
      </c>
      <c r="F174" s="42" t="str">
        <f t="shared" si="84"/>
        <v xml:space="preserve">  </v>
      </c>
      <c r="G174" s="42" t="str">
        <f t="shared" ref="G174:G187" si="87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85"/>
        <v>0</v>
      </c>
      <c r="D175" s="41" t="str">
        <f t="shared" si="86"/>
        <v xml:space="preserve">  </v>
      </c>
      <c r="E175" s="42" t="str">
        <f t="shared" ref="E175:E187" si="88">IF(C76&gt;0,E76," ")</f>
        <v xml:space="preserve"> </v>
      </c>
      <c r="F175" s="42" t="str">
        <f t="shared" ref="F175:F187" si="89">IF(C76&gt;0,F76,"  ")</f>
        <v xml:space="preserve">  </v>
      </c>
      <c r="G175" s="42" t="str">
        <f t="shared" si="87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85"/>
        <v>0</v>
      </c>
      <c r="D176" s="41" t="str">
        <f t="shared" si="86"/>
        <v xml:space="preserve">  </v>
      </c>
      <c r="E176" s="42" t="str">
        <f t="shared" si="88"/>
        <v xml:space="preserve"> </v>
      </c>
      <c r="F176" s="42" t="str">
        <f t="shared" si="89"/>
        <v xml:space="preserve">  </v>
      </c>
      <c r="G176" s="42" t="str">
        <f t="shared" si="8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85"/>
        <v>0</v>
      </c>
      <c r="D177" s="41" t="str">
        <f t="shared" si="86"/>
        <v xml:space="preserve">  </v>
      </c>
      <c r="E177" s="42" t="str">
        <f t="shared" si="88"/>
        <v xml:space="preserve"> </v>
      </c>
      <c r="F177" s="42" t="str">
        <f t="shared" si="89"/>
        <v xml:space="preserve">  </v>
      </c>
      <c r="G177" s="42" t="str">
        <f t="shared" si="8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85"/>
        <v>0</v>
      </c>
      <c r="D178" s="41" t="str">
        <f t="shared" si="86"/>
        <v xml:space="preserve">  </v>
      </c>
      <c r="E178" s="42" t="str">
        <f t="shared" si="88"/>
        <v xml:space="preserve"> </v>
      </c>
      <c r="F178" s="42" t="str">
        <f t="shared" si="89"/>
        <v xml:space="preserve">  </v>
      </c>
      <c r="G178" s="42" t="str">
        <f t="shared" si="8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85"/>
        <v>0</v>
      </c>
      <c r="D179" s="41" t="str">
        <f t="shared" si="86"/>
        <v xml:space="preserve">  </v>
      </c>
      <c r="E179" s="42" t="str">
        <f t="shared" si="88"/>
        <v xml:space="preserve"> </v>
      </c>
      <c r="F179" s="42" t="str">
        <f t="shared" si="89"/>
        <v xml:space="preserve">  </v>
      </c>
      <c r="G179" s="42" t="str">
        <f t="shared" si="8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85"/>
        <v>0</v>
      </c>
      <c r="D180" s="41" t="str">
        <f t="shared" si="86"/>
        <v xml:space="preserve">  </v>
      </c>
      <c r="E180" s="42" t="str">
        <f t="shared" si="88"/>
        <v xml:space="preserve"> </v>
      </c>
      <c r="F180" s="42" t="str">
        <f t="shared" si="89"/>
        <v xml:space="preserve">  </v>
      </c>
      <c r="G180" s="42" t="str">
        <f t="shared" si="8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85"/>
        <v>0</v>
      </c>
      <c r="D181" s="41" t="str">
        <f t="shared" si="86"/>
        <v xml:space="preserve">  </v>
      </c>
      <c r="E181" s="42" t="str">
        <f t="shared" si="88"/>
        <v xml:space="preserve"> </v>
      </c>
      <c r="F181" s="42" t="str">
        <f t="shared" si="89"/>
        <v xml:space="preserve">  </v>
      </c>
      <c r="G181" s="42" t="str">
        <f t="shared" si="8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85"/>
        <v>0</v>
      </c>
      <c r="D182" s="41" t="str">
        <f t="shared" si="86"/>
        <v xml:space="preserve">  </v>
      </c>
      <c r="E182" s="42" t="str">
        <f t="shared" si="88"/>
        <v xml:space="preserve"> </v>
      </c>
      <c r="F182" s="42" t="str">
        <f t="shared" si="89"/>
        <v xml:space="preserve">  </v>
      </c>
      <c r="G182" s="42" t="str">
        <f t="shared" si="8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85"/>
        <v>0</v>
      </c>
      <c r="D183" s="41" t="str">
        <f t="shared" si="86"/>
        <v xml:space="preserve">  </v>
      </c>
      <c r="E183" s="42" t="str">
        <f t="shared" si="88"/>
        <v xml:space="preserve"> </v>
      </c>
      <c r="F183" s="42" t="str">
        <f t="shared" si="89"/>
        <v xml:space="preserve">  </v>
      </c>
      <c r="G183" s="42" t="str">
        <f t="shared" si="8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85"/>
        <v>0</v>
      </c>
      <c r="D184" s="41" t="str">
        <f t="shared" si="86"/>
        <v xml:space="preserve">  </v>
      </c>
      <c r="E184" s="42" t="str">
        <f t="shared" si="88"/>
        <v xml:space="preserve"> </v>
      </c>
      <c r="F184" s="42" t="str">
        <f t="shared" si="89"/>
        <v xml:space="preserve">  </v>
      </c>
      <c r="G184" s="42" t="str">
        <f t="shared" si="8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85"/>
        <v>0</v>
      </c>
      <c r="D185" s="41" t="str">
        <f t="shared" si="86"/>
        <v xml:space="preserve">  </v>
      </c>
      <c r="E185" s="42" t="str">
        <f t="shared" si="88"/>
        <v xml:space="preserve"> </v>
      </c>
      <c r="F185" s="42" t="str">
        <f t="shared" si="89"/>
        <v xml:space="preserve">  </v>
      </c>
      <c r="G185" s="42" t="str">
        <f t="shared" si="8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85"/>
        <v>0</v>
      </c>
      <c r="D186" s="41" t="str">
        <f t="shared" si="86"/>
        <v xml:space="preserve">  </v>
      </c>
      <c r="E186" s="42" t="str">
        <f t="shared" si="88"/>
        <v xml:space="preserve"> </v>
      </c>
      <c r="F186" s="42" t="str">
        <f t="shared" si="89"/>
        <v xml:space="preserve">  </v>
      </c>
      <c r="G186" s="42" t="str">
        <f t="shared" si="8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85"/>
        <v>0</v>
      </c>
      <c r="D187" s="141" t="str">
        <f t="shared" si="86"/>
        <v xml:space="preserve">  </v>
      </c>
      <c r="E187" s="144" t="str">
        <f t="shared" si="88"/>
        <v xml:space="preserve"> </v>
      </c>
      <c r="F187" s="143" t="str">
        <f t="shared" si="89"/>
        <v xml:space="preserve">  </v>
      </c>
      <c r="G187" s="144" t="str">
        <f t="shared" si="8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8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62">
    <sortCondition descending="1" ref="B11:B62"/>
    <sortCondition ref="L11:L62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4" fitToHeight="0" orientation="landscape" r:id="rId1"/>
  <headerFooter alignWithMargins="0">
    <oddHeader>&amp;C&amp;A</oddHeader>
  </headerFooter>
  <rowBreaks count="5" manualBreakCount="5">
    <brk id="42" max="33" man="1"/>
    <brk id="66" max="33" man="1"/>
    <brk id="98" max="33" man="1"/>
    <brk id="139" max="33" man="1"/>
    <brk id="161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H202"/>
  <sheetViews>
    <sheetView tabSelected="1" zoomScaleNormal="100" workbookViewId="0">
      <selection activeCell="AI13" sqref="AI13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9" width="3.28515625" customWidth="1"/>
    <col min="40" max="40" width="4.570312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48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293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60" ht="15" x14ac:dyDescent="0.25">
      <c r="D5" s="4" t="s">
        <v>64</v>
      </c>
      <c r="E5" s="131"/>
      <c r="AI5" s="3" t="s">
        <v>3</v>
      </c>
    </row>
    <row r="6" spans="1:60" ht="13.5" thickBot="1" x14ac:dyDescent="0.25">
      <c r="D6" s="1"/>
      <c r="F6" t="s">
        <v>90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48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17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96</v>
      </c>
      <c r="C11" s="40"/>
      <c r="D11" s="41" t="s">
        <v>244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3</v>
      </c>
      <c r="J11" s="45">
        <f t="shared" ref="J11:J46" si="1">IF(I11=" ",0,IF(I11=1,50,IF(I11=2,48,IF(I11=3,46,IF(I11=4,44,IF(I11=5,42,IF(AND(I11&gt;5,I11&lt;45),46-I11,2)))))))</f>
        <v>46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/>
      <c r="O11" s="50" t="str">
        <f t="shared" ref="O11:O42" si="3">IF(SUMIF(AQ$11:AQ$97,$C11,AP$11:AP$97)=0," ",SUMIF(AQ$11:AQ$97,$C11,AP$11:AP$97))</f>
        <v xml:space="preserve"> </v>
      </c>
      <c r="P11" s="51">
        <f t="shared" ref="P11:P42" si="4">IF(O11=" ",0,IF(O11=1,50,IF(O11=2,48,IF(O11=3,46,IF(O11=4,44,IF(O11=5,42,IF(AND(O11&gt;5,O11&lt;45),46-O11,2)))))))</f>
        <v>0</v>
      </c>
      <c r="Q11" s="52"/>
      <c r="R11" s="53" t="str">
        <f t="shared" ref="R11:R42" si="5">IF(SUMIF(AT$11:AT$97,$C11,AS$11:AS$97)=0," ",SUMIF(AT$11:AT$97,$C11,AS$11:AS$97))</f>
        <v xml:space="preserve"> </v>
      </c>
      <c r="S11" s="54">
        <f t="shared" ref="S11:S42" si="6">IF(R11=" ",0,IF(R11=1,50,IF(R11=2,48,IF(R11=3,46,IF(R11=4,44,IF(R11=5,42,IF(AND(R11&gt;5,R11&lt;45),46-R11,2)))))))</f>
        <v>0</v>
      </c>
      <c r="T11" s="55"/>
      <c r="U11" s="56" t="str">
        <f t="shared" ref="U11:U42" si="7">IF(SUMIF(AW$11:AW$97,$C11,AV$11:AV$97)=0," ",SUMIF(AW$11:AW$97,$C11,AV$11:AV$97))</f>
        <v xml:space="preserve"> </v>
      </c>
      <c r="V11" s="57">
        <f t="shared" ref="V11:V42" si="8">IF(U11=" ",0,IF(U11=1,50,IF(U11=2,48,IF(U11=3,46,IF(U11=4,44,IF(U11=5,42,IF(AND(U11&gt;5,U11&lt;45),46-U11,2)))))))</f>
        <v>0</v>
      </c>
      <c r="W11" s="58"/>
      <c r="X11" s="59" t="str">
        <f t="shared" ref="X11:X42" si="9">IF(SUMIF(AZ$11:AZ$97,$C11,AY$11:AY$97)=0," ",SUMIF(AZ$11:AZ$97,$C11,AY$11:AY$97))</f>
        <v xml:space="preserve"> </v>
      </c>
      <c r="Y11" s="60">
        <f t="shared" ref="Y11:Y42" si="10">IF(X11=" ",0,IF(X11=1,50,IF(X11=2,48,IF(X11=3,46,IF(X11=4,44,IF(X11=5,42,IF(AND(X11&gt;5,X11&lt;45),46-X11,2)))))))</f>
        <v>0</v>
      </c>
      <c r="Z11" s="61"/>
      <c r="AA11" s="62" t="str">
        <f t="shared" ref="AA11:AA42" si="11">IF(SUMIF(BC$11:BC$97,$C11,BB$11:BB$97)=0," ",SUMIF(BC$11:BC$97,$C11,BB$11:BB$97))</f>
        <v xml:space="preserve"> </v>
      </c>
      <c r="AB11" s="63">
        <f t="shared" ref="AB11:AB42" si="12">IF(AA11=" ",0,IF(AA11=1,50,IF(AA11=2,48,IF(AA11=3,46,IF(AA11=4,44,IF(AA11=5,42,IF(AND(AA11&gt;5,AA11&lt;45),46-AA11,2)))))))</f>
        <v>0</v>
      </c>
      <c r="AC11" s="121"/>
      <c r="AD11" s="122" t="str">
        <f t="shared" ref="AD11:AD42" si="13">IF(SUMIF(BF$11:BF$97,$C11,BE$11:BE$97)=0," ",SUMIF(BF$11:BF$97,$C11,BE$11:BE$97))</f>
        <v xml:space="preserve"> </v>
      </c>
      <c r="AE11" s="123">
        <f t="shared" ref="AE11:AE42" si="14">IF(AD11=" ",0,IF(AD11=1,50,IF(AD11=2,48,IF(AD11=3,46,IF(AD11=4,44,IF(AD11=5,42,IF(AND(AD11&gt;5,AD11&lt;45),46-AD11,2)))))))</f>
        <v>0</v>
      </c>
      <c r="AF11" s="39">
        <f t="shared" ref="AF11:AF42" si="15">J11+M11+P11+S11+V11+Y11+AB11+AE11</f>
        <v>96</v>
      </c>
      <c r="AG11" s="64">
        <f t="shared" ref="AG11:AG42" si="16">A11</f>
        <v>1</v>
      </c>
      <c r="AH11" s="39">
        <f t="shared" ref="AH11:AH42" si="17">AF11-MIN(J11,M11,P11,S11,V11,Y11,AB11,AE11)</f>
        <v>96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94</v>
      </c>
      <c r="C12" s="40"/>
      <c r="D12" s="41" t="s">
        <v>243</v>
      </c>
      <c r="E12" s="42" t="s">
        <v>91</v>
      </c>
      <c r="F12" s="42" t="s">
        <v>107</v>
      </c>
      <c r="G12" s="42" t="s">
        <v>132</v>
      </c>
      <c r="H12" s="43">
        <v>1</v>
      </c>
      <c r="I12" s="44">
        <v>2</v>
      </c>
      <c r="J12" s="45">
        <f t="shared" si="1"/>
        <v>48</v>
      </c>
      <c r="K12" s="46">
        <v>1</v>
      </c>
      <c r="L12" s="47">
        <v>3</v>
      </c>
      <c r="M12" s="48">
        <f t="shared" si="2"/>
        <v>46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94</v>
      </c>
      <c r="AG12" s="64">
        <f t="shared" si="16"/>
        <v>2</v>
      </c>
      <c r="AH12" s="39">
        <f t="shared" si="17"/>
        <v>94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92</v>
      </c>
      <c r="C13" s="40"/>
      <c r="D13" s="41" t="s">
        <v>242</v>
      </c>
      <c r="E13" s="42" t="s">
        <v>91</v>
      </c>
      <c r="F13" s="42" t="s">
        <v>287</v>
      </c>
      <c r="G13" s="42" t="s">
        <v>132</v>
      </c>
      <c r="H13" s="43">
        <v>1</v>
      </c>
      <c r="I13" s="44">
        <v>1</v>
      </c>
      <c r="J13" s="45">
        <f t="shared" si="1"/>
        <v>50</v>
      </c>
      <c r="K13" s="46">
        <v>1</v>
      </c>
      <c r="L13" s="47">
        <v>5</v>
      </c>
      <c r="M13" s="48">
        <f t="shared" si="2"/>
        <v>42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92</v>
      </c>
      <c r="AG13" s="64">
        <f t="shared" si="16"/>
        <v>3</v>
      </c>
      <c r="AH13" s="39">
        <f t="shared" si="17"/>
        <v>92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90</v>
      </c>
      <c r="C14" s="40"/>
      <c r="D14" s="41" t="s">
        <v>246</v>
      </c>
      <c r="E14" s="42" t="s">
        <v>91</v>
      </c>
      <c r="F14" s="42" t="s">
        <v>98</v>
      </c>
      <c r="G14" s="42" t="s">
        <v>132</v>
      </c>
      <c r="H14" s="43">
        <v>1</v>
      </c>
      <c r="I14" s="44">
        <v>5</v>
      </c>
      <c r="J14" s="45">
        <f t="shared" si="1"/>
        <v>42</v>
      </c>
      <c r="K14" s="46">
        <v>1</v>
      </c>
      <c r="L14" s="47">
        <v>2</v>
      </c>
      <c r="M14" s="48">
        <f t="shared" si="2"/>
        <v>48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90</v>
      </c>
      <c r="AG14" s="64">
        <f t="shared" si="16"/>
        <v>4</v>
      </c>
      <c r="AH14" s="39">
        <f t="shared" si="17"/>
        <v>90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84</v>
      </c>
      <c r="C15" s="40"/>
      <c r="D15" s="41" t="s">
        <v>247</v>
      </c>
      <c r="E15" s="42" t="s">
        <v>91</v>
      </c>
      <c r="F15" s="42" t="s">
        <v>122</v>
      </c>
      <c r="G15" s="42" t="s">
        <v>132</v>
      </c>
      <c r="H15" s="43">
        <v>1</v>
      </c>
      <c r="I15" s="44">
        <v>6</v>
      </c>
      <c r="J15" s="45">
        <f t="shared" si="1"/>
        <v>40</v>
      </c>
      <c r="K15" s="46">
        <v>1</v>
      </c>
      <c r="L15" s="47">
        <v>4</v>
      </c>
      <c r="M15" s="48">
        <f t="shared" si="2"/>
        <v>44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84</v>
      </c>
      <c r="AG15" s="64">
        <f t="shared" si="16"/>
        <v>5</v>
      </c>
      <c r="AH15" s="39">
        <f t="shared" si="17"/>
        <v>84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79</v>
      </c>
      <c r="C16" s="40"/>
      <c r="D16" s="41" t="s">
        <v>286</v>
      </c>
      <c r="E16" s="42" t="s">
        <v>91</v>
      </c>
      <c r="F16" s="42" t="s">
        <v>108</v>
      </c>
      <c r="G16" s="42" t="s">
        <v>132</v>
      </c>
      <c r="H16" s="43">
        <v>1</v>
      </c>
      <c r="I16" s="44">
        <v>7</v>
      </c>
      <c r="J16" s="45">
        <f t="shared" si="1"/>
        <v>39</v>
      </c>
      <c r="K16" s="46">
        <v>1</v>
      </c>
      <c r="L16" s="47">
        <v>6</v>
      </c>
      <c r="M16" s="48">
        <f t="shared" si="2"/>
        <v>40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79</v>
      </c>
      <c r="AG16" s="64">
        <f t="shared" si="16"/>
        <v>6</v>
      </c>
      <c r="AH16" s="39">
        <f t="shared" si="17"/>
        <v>79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71</v>
      </c>
      <c r="C17" s="40"/>
      <c r="D17" s="41" t="s">
        <v>253</v>
      </c>
      <c r="E17" s="42" t="s">
        <v>91</v>
      </c>
      <c r="F17" s="42" t="s">
        <v>92</v>
      </c>
      <c r="G17" s="42" t="s">
        <v>131</v>
      </c>
      <c r="H17" s="43">
        <v>1</v>
      </c>
      <c r="I17" s="44">
        <v>13</v>
      </c>
      <c r="J17" s="45">
        <f t="shared" si="1"/>
        <v>33</v>
      </c>
      <c r="K17" s="46">
        <v>1</v>
      </c>
      <c r="L17" s="47">
        <v>8</v>
      </c>
      <c r="M17" s="48">
        <f t="shared" si="2"/>
        <v>38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71</v>
      </c>
      <c r="AG17" s="64">
        <f t="shared" si="16"/>
        <v>7</v>
      </c>
      <c r="AH17" s="39">
        <f t="shared" si="17"/>
        <v>71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71</v>
      </c>
      <c r="C18" s="40"/>
      <c r="D18" s="41" t="s">
        <v>252</v>
      </c>
      <c r="E18" s="42" t="s">
        <v>91</v>
      </c>
      <c r="F18" s="42" t="s">
        <v>98</v>
      </c>
      <c r="G18" s="42" t="s">
        <v>132</v>
      </c>
      <c r="H18" s="43">
        <v>1</v>
      </c>
      <c r="I18" s="44">
        <v>12</v>
      </c>
      <c r="J18" s="45">
        <f t="shared" si="1"/>
        <v>34</v>
      </c>
      <c r="K18" s="46">
        <v>1</v>
      </c>
      <c r="L18" s="47">
        <v>9</v>
      </c>
      <c r="M18" s="48">
        <f t="shared" si="2"/>
        <v>37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71</v>
      </c>
      <c r="AG18" s="64">
        <f t="shared" si="16"/>
        <v>8</v>
      </c>
      <c r="AH18" s="39">
        <f t="shared" si="17"/>
        <v>71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69</v>
      </c>
      <c r="C19" s="40"/>
      <c r="D19" s="147" t="s">
        <v>250</v>
      </c>
      <c r="E19" s="148" t="s">
        <v>101</v>
      </c>
      <c r="F19" s="148" t="s">
        <v>287</v>
      </c>
      <c r="G19" s="148" t="s">
        <v>132</v>
      </c>
      <c r="H19" s="43">
        <v>1</v>
      </c>
      <c r="I19" s="44">
        <v>10</v>
      </c>
      <c r="J19" s="45">
        <f t="shared" si="1"/>
        <v>36</v>
      </c>
      <c r="K19" s="46">
        <v>1</v>
      </c>
      <c r="L19" s="47">
        <v>13</v>
      </c>
      <c r="M19" s="48">
        <f t="shared" si="2"/>
        <v>33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69</v>
      </c>
      <c r="AG19" s="64">
        <f t="shared" si="16"/>
        <v>9</v>
      </c>
      <c r="AH19" s="39">
        <f t="shared" si="17"/>
        <v>69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64</v>
      </c>
      <c r="C20" s="40"/>
      <c r="D20" s="41" t="s">
        <v>256</v>
      </c>
      <c r="E20" s="42" t="s">
        <v>91</v>
      </c>
      <c r="F20" s="42" t="s">
        <v>94</v>
      </c>
      <c r="G20" s="42" t="s">
        <v>132</v>
      </c>
      <c r="H20" s="43">
        <v>1</v>
      </c>
      <c r="I20" s="44">
        <v>16</v>
      </c>
      <c r="J20" s="45">
        <f t="shared" si="1"/>
        <v>30</v>
      </c>
      <c r="K20" s="46">
        <v>1</v>
      </c>
      <c r="L20" s="47">
        <v>12</v>
      </c>
      <c r="M20" s="48">
        <f t="shared" si="2"/>
        <v>34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64</v>
      </c>
      <c r="AG20" s="64">
        <f t="shared" si="16"/>
        <v>10</v>
      </c>
      <c r="AH20" s="39">
        <f t="shared" si="17"/>
        <v>64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63</v>
      </c>
      <c r="C21" s="40"/>
      <c r="D21" s="41" t="s">
        <v>262</v>
      </c>
      <c r="E21" s="42" t="s">
        <v>91</v>
      </c>
      <c r="F21" s="42" t="s">
        <v>94</v>
      </c>
      <c r="G21" s="42" t="s">
        <v>132</v>
      </c>
      <c r="H21" s="43">
        <v>1</v>
      </c>
      <c r="I21" s="44">
        <v>22</v>
      </c>
      <c r="J21" s="45">
        <f t="shared" si="1"/>
        <v>24</v>
      </c>
      <c r="K21" s="46">
        <v>1</v>
      </c>
      <c r="L21" s="47">
        <v>7</v>
      </c>
      <c r="M21" s="48">
        <f t="shared" si="2"/>
        <v>39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63</v>
      </c>
      <c r="AG21" s="64">
        <f t="shared" si="16"/>
        <v>11</v>
      </c>
      <c r="AH21" s="39">
        <f t="shared" si="17"/>
        <v>63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62</v>
      </c>
      <c r="C22" s="40"/>
      <c r="D22" s="41" t="s">
        <v>254</v>
      </c>
      <c r="E22" s="42" t="s">
        <v>91</v>
      </c>
      <c r="F22" s="42" t="s">
        <v>108</v>
      </c>
      <c r="G22" s="42" t="s">
        <v>132</v>
      </c>
      <c r="H22" s="43">
        <v>1</v>
      </c>
      <c r="I22" s="44">
        <v>14</v>
      </c>
      <c r="J22" s="45">
        <f t="shared" si="1"/>
        <v>32</v>
      </c>
      <c r="K22" s="46">
        <v>1</v>
      </c>
      <c r="L22" s="47">
        <v>16</v>
      </c>
      <c r="M22" s="48">
        <f t="shared" si="2"/>
        <v>30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62</v>
      </c>
      <c r="AG22" s="64">
        <f t="shared" si="16"/>
        <v>12</v>
      </c>
      <c r="AH22" s="39">
        <f t="shared" si="17"/>
        <v>62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60</v>
      </c>
      <c r="C23" s="40"/>
      <c r="D23" s="41" t="s">
        <v>261</v>
      </c>
      <c r="E23" s="42" t="s">
        <v>91</v>
      </c>
      <c r="F23" s="42" t="s">
        <v>94</v>
      </c>
      <c r="G23" s="42" t="s">
        <v>132</v>
      </c>
      <c r="H23" s="43">
        <v>1</v>
      </c>
      <c r="I23" s="44">
        <v>21</v>
      </c>
      <c r="J23" s="45">
        <f t="shared" si="1"/>
        <v>25</v>
      </c>
      <c r="K23" s="46">
        <v>1</v>
      </c>
      <c r="L23" s="47">
        <v>11</v>
      </c>
      <c r="M23" s="48">
        <f t="shared" si="2"/>
        <v>35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60</v>
      </c>
      <c r="AG23" s="64">
        <f t="shared" si="16"/>
        <v>13</v>
      </c>
      <c r="AH23" s="39">
        <f t="shared" si="17"/>
        <v>60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59</v>
      </c>
      <c r="C24" s="40"/>
      <c r="D24" s="41" t="s">
        <v>259</v>
      </c>
      <c r="E24" s="42" t="s">
        <v>91</v>
      </c>
      <c r="F24" s="42" t="s">
        <v>107</v>
      </c>
      <c r="G24" s="42" t="s">
        <v>132</v>
      </c>
      <c r="H24" s="43">
        <v>1</v>
      </c>
      <c r="I24" s="44">
        <v>19</v>
      </c>
      <c r="J24" s="45">
        <f t="shared" si="1"/>
        <v>27</v>
      </c>
      <c r="K24" s="46">
        <v>1</v>
      </c>
      <c r="L24" s="47">
        <v>14</v>
      </c>
      <c r="M24" s="48">
        <f t="shared" si="2"/>
        <v>32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59</v>
      </c>
      <c r="AG24" s="64">
        <f t="shared" si="16"/>
        <v>14</v>
      </c>
      <c r="AH24" s="39">
        <f t="shared" si="17"/>
        <v>59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58</v>
      </c>
      <c r="C25" s="40"/>
      <c r="D25" s="147" t="s">
        <v>255</v>
      </c>
      <c r="E25" s="148" t="s">
        <v>101</v>
      </c>
      <c r="F25" s="148" t="s">
        <v>104</v>
      </c>
      <c r="G25" s="148" t="s">
        <v>132</v>
      </c>
      <c r="H25" s="43">
        <v>1</v>
      </c>
      <c r="I25" s="44">
        <v>15</v>
      </c>
      <c r="J25" s="45">
        <f t="shared" si="1"/>
        <v>31</v>
      </c>
      <c r="K25" s="46">
        <v>1</v>
      </c>
      <c r="L25" s="47">
        <v>19</v>
      </c>
      <c r="M25" s="48">
        <f t="shared" si="2"/>
        <v>27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58</v>
      </c>
      <c r="AG25" s="64">
        <f t="shared" si="16"/>
        <v>15</v>
      </c>
      <c r="AH25" s="39">
        <f t="shared" si="17"/>
        <v>58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57</v>
      </c>
      <c r="C26" s="40"/>
      <c r="D26" s="41" t="s">
        <v>257</v>
      </c>
      <c r="E26" s="42" t="s">
        <v>91</v>
      </c>
      <c r="F26" s="42" t="s">
        <v>120</v>
      </c>
      <c r="G26" s="42" t="s">
        <v>132</v>
      </c>
      <c r="H26" s="43">
        <v>1</v>
      </c>
      <c r="I26" s="44">
        <v>17</v>
      </c>
      <c r="J26" s="45">
        <f t="shared" si="1"/>
        <v>29</v>
      </c>
      <c r="K26" s="46">
        <v>1</v>
      </c>
      <c r="L26" s="47">
        <v>18</v>
      </c>
      <c r="M26" s="48">
        <f t="shared" si="2"/>
        <v>28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57</v>
      </c>
      <c r="AG26" s="64">
        <f t="shared" si="16"/>
        <v>16</v>
      </c>
      <c r="AH26" s="39">
        <f t="shared" si="17"/>
        <v>57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54</v>
      </c>
      <c r="C27" s="40"/>
      <c r="D27" s="41" t="s">
        <v>263</v>
      </c>
      <c r="E27" s="42" t="s">
        <v>91</v>
      </c>
      <c r="F27" s="42" t="s">
        <v>107</v>
      </c>
      <c r="G27" s="42" t="s">
        <v>132</v>
      </c>
      <c r="H27" s="43">
        <v>1</v>
      </c>
      <c r="I27" s="44">
        <v>23</v>
      </c>
      <c r="J27" s="45">
        <f t="shared" si="1"/>
        <v>23</v>
      </c>
      <c r="K27" s="46">
        <v>1</v>
      </c>
      <c r="L27" s="47">
        <v>15</v>
      </c>
      <c r="M27" s="48">
        <f t="shared" si="2"/>
        <v>31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54</v>
      </c>
      <c r="AG27" s="64">
        <f t="shared" si="16"/>
        <v>17</v>
      </c>
      <c r="AH27" s="39">
        <f t="shared" si="17"/>
        <v>54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48</v>
      </c>
      <c r="C28" s="40"/>
      <c r="D28" s="41" t="s">
        <v>267</v>
      </c>
      <c r="E28" s="42" t="s">
        <v>91</v>
      </c>
      <c r="F28" s="42" t="s">
        <v>108</v>
      </c>
      <c r="G28" s="42" t="s">
        <v>132</v>
      </c>
      <c r="H28" s="43">
        <v>1</v>
      </c>
      <c r="I28" s="44">
        <v>27</v>
      </c>
      <c r="J28" s="45">
        <f t="shared" si="1"/>
        <v>19</v>
      </c>
      <c r="K28" s="46">
        <v>1</v>
      </c>
      <c r="L28" s="47">
        <v>17</v>
      </c>
      <c r="M28" s="48">
        <f t="shared" si="2"/>
        <v>29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48</v>
      </c>
      <c r="AG28" s="64">
        <f t="shared" si="16"/>
        <v>18</v>
      </c>
      <c r="AH28" s="39">
        <f t="shared" si="17"/>
        <v>48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47</v>
      </c>
      <c r="C29" s="40"/>
      <c r="D29" s="41" t="s">
        <v>264</v>
      </c>
      <c r="E29" s="42" t="s">
        <v>91</v>
      </c>
      <c r="F29" s="42" t="s">
        <v>97</v>
      </c>
      <c r="G29" s="42" t="s">
        <v>131</v>
      </c>
      <c r="H29" s="43">
        <v>1</v>
      </c>
      <c r="I29" s="44">
        <v>24</v>
      </c>
      <c r="J29" s="45">
        <f t="shared" si="1"/>
        <v>22</v>
      </c>
      <c r="K29" s="46">
        <v>1</v>
      </c>
      <c r="L29" s="47">
        <v>21</v>
      </c>
      <c r="M29" s="48">
        <f t="shared" si="2"/>
        <v>25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47</v>
      </c>
      <c r="AG29" s="64">
        <f t="shared" si="16"/>
        <v>19</v>
      </c>
      <c r="AH29" s="39">
        <f t="shared" si="17"/>
        <v>47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44</v>
      </c>
      <c r="C30" s="40"/>
      <c r="D30" s="41" t="s">
        <v>245</v>
      </c>
      <c r="E30" s="42" t="s">
        <v>91</v>
      </c>
      <c r="F30" s="42" t="s">
        <v>121</v>
      </c>
      <c r="G30" s="42" t="s">
        <v>132</v>
      </c>
      <c r="H30" s="43">
        <v>1</v>
      </c>
      <c r="I30" s="44">
        <v>4</v>
      </c>
      <c r="J30" s="45">
        <f t="shared" si="1"/>
        <v>44</v>
      </c>
      <c r="K30" s="46"/>
      <c r="L30" s="47" t="str">
        <f>IF(SUMIF(AN$11:AN$97,$C30,AM$11:AM$97)=0," ",SUMIF(AN$11:AN$97,$C30,AM$11:AM$97))</f>
        <v xml:space="preserve"> </v>
      </c>
      <c r="M30" s="48">
        <f t="shared" si="2"/>
        <v>0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44</v>
      </c>
      <c r="AG30" s="64">
        <f t="shared" si="16"/>
        <v>20</v>
      </c>
      <c r="AH30" s="39">
        <f t="shared" si="17"/>
        <v>44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42</v>
      </c>
      <c r="C31" s="40"/>
      <c r="D31" s="147" t="s">
        <v>266</v>
      </c>
      <c r="E31" s="148" t="s">
        <v>101</v>
      </c>
      <c r="F31" s="148" t="s">
        <v>114</v>
      </c>
      <c r="G31" s="148" t="s">
        <v>132</v>
      </c>
      <c r="H31" s="43">
        <v>1</v>
      </c>
      <c r="I31" s="44">
        <v>26</v>
      </c>
      <c r="J31" s="45">
        <f t="shared" si="1"/>
        <v>20</v>
      </c>
      <c r="K31" s="46">
        <v>1</v>
      </c>
      <c r="L31" s="47">
        <v>24</v>
      </c>
      <c r="M31" s="48">
        <f t="shared" si="2"/>
        <v>22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42</v>
      </c>
      <c r="AG31" s="64">
        <f t="shared" si="16"/>
        <v>21</v>
      </c>
      <c r="AH31" s="39">
        <f t="shared" si="17"/>
        <v>42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39</v>
      </c>
      <c r="C32" s="40"/>
      <c r="D32" s="41" t="s">
        <v>270</v>
      </c>
      <c r="E32" s="42" t="s">
        <v>91</v>
      </c>
      <c r="F32" s="42" t="s">
        <v>107</v>
      </c>
      <c r="G32" s="42" t="s">
        <v>132</v>
      </c>
      <c r="H32" s="43">
        <v>1</v>
      </c>
      <c r="I32" s="44">
        <v>30</v>
      </c>
      <c r="J32" s="45">
        <f t="shared" si="1"/>
        <v>16</v>
      </c>
      <c r="K32" s="46">
        <v>1</v>
      </c>
      <c r="L32" s="47">
        <v>23</v>
      </c>
      <c r="M32" s="48">
        <f t="shared" si="2"/>
        <v>23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39</v>
      </c>
      <c r="AG32" s="64">
        <f t="shared" si="16"/>
        <v>22</v>
      </c>
      <c r="AH32" s="39">
        <f t="shared" si="17"/>
        <v>39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38</v>
      </c>
      <c r="C33" s="40"/>
      <c r="D33" s="41" t="s">
        <v>269</v>
      </c>
      <c r="E33" s="42" t="s">
        <v>91</v>
      </c>
      <c r="F33" s="42" t="s">
        <v>98</v>
      </c>
      <c r="G33" s="42" t="s">
        <v>132</v>
      </c>
      <c r="H33" s="43">
        <v>1</v>
      </c>
      <c r="I33" s="44">
        <v>29</v>
      </c>
      <c r="J33" s="45">
        <f t="shared" si="1"/>
        <v>17</v>
      </c>
      <c r="K33" s="46">
        <v>1</v>
      </c>
      <c r="L33" s="47">
        <v>25</v>
      </c>
      <c r="M33" s="48">
        <f t="shared" si="2"/>
        <v>21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38</v>
      </c>
      <c r="AG33" s="64">
        <f t="shared" si="16"/>
        <v>23</v>
      </c>
      <c r="AH33" s="39">
        <f t="shared" si="17"/>
        <v>38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38</v>
      </c>
      <c r="C34" s="40"/>
      <c r="D34" s="41" t="s">
        <v>248</v>
      </c>
      <c r="E34" s="42" t="s">
        <v>91</v>
      </c>
      <c r="F34" s="42" t="s">
        <v>92</v>
      </c>
      <c r="G34" s="42" t="s">
        <v>131</v>
      </c>
      <c r="H34" s="43">
        <v>1</v>
      </c>
      <c r="I34" s="44">
        <v>8</v>
      </c>
      <c r="J34" s="45">
        <f t="shared" si="1"/>
        <v>38</v>
      </c>
      <c r="K34" s="46"/>
      <c r="L34" s="47" t="str">
        <f>IF(SUMIF(AN$11:AN$97,$C34,AM$11:AM$97)=0," ",SUMIF(AN$11:AN$97,$C34,AM$11:AM$97))</f>
        <v xml:space="preserve"> </v>
      </c>
      <c r="M34" s="48">
        <f t="shared" si="2"/>
        <v>0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38</v>
      </c>
      <c r="AG34" s="64">
        <f t="shared" si="16"/>
        <v>24</v>
      </c>
      <c r="AH34" s="39">
        <f t="shared" si="17"/>
        <v>38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37</v>
      </c>
      <c r="C35" s="40"/>
      <c r="D35" s="147" t="s">
        <v>268</v>
      </c>
      <c r="E35" s="148" t="s">
        <v>101</v>
      </c>
      <c r="F35" s="148" t="s">
        <v>107</v>
      </c>
      <c r="G35" s="148" t="s">
        <v>132</v>
      </c>
      <c r="H35" s="43">
        <v>1</v>
      </c>
      <c r="I35" s="44">
        <v>28</v>
      </c>
      <c r="J35" s="45">
        <f t="shared" si="1"/>
        <v>18</v>
      </c>
      <c r="K35" s="46">
        <v>1</v>
      </c>
      <c r="L35" s="47">
        <v>27</v>
      </c>
      <c r="M35" s="48">
        <f t="shared" si="2"/>
        <v>19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37</v>
      </c>
      <c r="AG35" s="64">
        <f t="shared" si="16"/>
        <v>25</v>
      </c>
      <c r="AH35" s="39">
        <f t="shared" si="17"/>
        <v>37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37</v>
      </c>
      <c r="C36" s="40"/>
      <c r="D36" s="41" t="s">
        <v>249</v>
      </c>
      <c r="E36" s="42" t="s">
        <v>91</v>
      </c>
      <c r="F36" s="42" t="s">
        <v>112</v>
      </c>
      <c r="G36" s="42" t="s">
        <v>132</v>
      </c>
      <c r="H36" s="43">
        <v>1</v>
      </c>
      <c r="I36" s="44">
        <v>9</v>
      </c>
      <c r="J36" s="45">
        <f t="shared" si="1"/>
        <v>37</v>
      </c>
      <c r="K36" s="46"/>
      <c r="L36" s="47" t="str">
        <f>IF(SUMIF(AN$11:AN$97,$C36,AM$11:AM$97)=0," ",SUMIF(AN$11:AN$97,$C36,AM$11:AM$97))</f>
        <v xml:space="preserve"> </v>
      </c>
      <c r="M36" s="48">
        <f t="shared" si="2"/>
        <v>0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37</v>
      </c>
      <c r="AG36" s="64">
        <f t="shared" si="16"/>
        <v>26</v>
      </c>
      <c r="AH36" s="39">
        <f t="shared" si="17"/>
        <v>37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36</v>
      </c>
      <c r="C37" s="40"/>
      <c r="D37" s="41" t="s">
        <v>308</v>
      </c>
      <c r="E37" s="42" t="s">
        <v>91</v>
      </c>
      <c r="F37" s="42" t="s">
        <v>121</v>
      </c>
      <c r="G37" s="42" t="s">
        <v>132</v>
      </c>
      <c r="H37" s="43"/>
      <c r="I37" s="44" t="str">
        <f>IF(SUMIF(AK$11:AK$97,$C37,AJ$11:AJ$97)=0," ",SUMIF(AK$11:AK$97,$C37,AJ$11:AJ$97))</f>
        <v xml:space="preserve"> </v>
      </c>
      <c r="J37" s="45">
        <f t="shared" si="1"/>
        <v>0</v>
      </c>
      <c r="K37" s="46">
        <v>1</v>
      </c>
      <c r="L37" s="47">
        <v>10</v>
      </c>
      <c r="M37" s="48">
        <f t="shared" si="2"/>
        <v>36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36</v>
      </c>
      <c r="AG37" s="64">
        <f t="shared" si="16"/>
        <v>27</v>
      </c>
      <c r="AH37" s="39">
        <f t="shared" si="17"/>
        <v>36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35</v>
      </c>
      <c r="C38" s="40"/>
      <c r="D38" s="41" t="s">
        <v>251</v>
      </c>
      <c r="E38" s="42" t="s">
        <v>91</v>
      </c>
      <c r="F38" s="42" t="s">
        <v>97</v>
      </c>
      <c r="G38" s="42" t="s">
        <v>131</v>
      </c>
      <c r="H38" s="43">
        <v>1</v>
      </c>
      <c r="I38" s="44">
        <v>11</v>
      </c>
      <c r="J38" s="45">
        <f t="shared" si="1"/>
        <v>35</v>
      </c>
      <c r="K38" s="46"/>
      <c r="L38" s="47" t="str">
        <f>IF(SUMIF(AN$11:AN$97,$C38,AM$11:AM$97)=0," ",SUMIF(AN$11:AN$97,$C38,AM$11:AM$97))</f>
        <v xml:space="preserve"> </v>
      </c>
      <c r="M38" s="48">
        <f t="shared" si="2"/>
        <v>0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35</v>
      </c>
      <c r="AG38" s="64">
        <f t="shared" si="16"/>
        <v>28</v>
      </c>
      <c r="AH38" s="39">
        <f t="shared" si="17"/>
        <v>35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33</v>
      </c>
      <c r="C39" s="40"/>
      <c r="D39" s="41" t="s">
        <v>271</v>
      </c>
      <c r="E39" s="42" t="s">
        <v>91</v>
      </c>
      <c r="F39" s="42" t="s">
        <v>98</v>
      </c>
      <c r="G39" s="42" t="s">
        <v>132</v>
      </c>
      <c r="H39" s="43">
        <v>1</v>
      </c>
      <c r="I39" s="44">
        <v>31</v>
      </c>
      <c r="J39" s="45">
        <f t="shared" si="1"/>
        <v>15</v>
      </c>
      <c r="K39" s="46">
        <v>1</v>
      </c>
      <c r="L39" s="47">
        <v>28</v>
      </c>
      <c r="M39" s="48">
        <f t="shared" si="2"/>
        <v>18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33</v>
      </c>
      <c r="AG39" s="64">
        <f t="shared" si="16"/>
        <v>29</v>
      </c>
      <c r="AH39" s="39">
        <f t="shared" si="17"/>
        <v>33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32</v>
      </c>
      <c r="C40" s="40"/>
      <c r="D40" s="41" t="s">
        <v>274</v>
      </c>
      <c r="E40" s="42" t="s">
        <v>91</v>
      </c>
      <c r="F40" s="42" t="s">
        <v>108</v>
      </c>
      <c r="G40" s="42" t="s">
        <v>132</v>
      </c>
      <c r="H40" s="43">
        <v>1</v>
      </c>
      <c r="I40" s="44">
        <v>34</v>
      </c>
      <c r="J40" s="45">
        <f t="shared" si="1"/>
        <v>12</v>
      </c>
      <c r="K40" s="46">
        <v>1</v>
      </c>
      <c r="L40" s="47">
        <v>26</v>
      </c>
      <c r="M40" s="48">
        <f t="shared" si="2"/>
        <v>20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32</v>
      </c>
      <c r="AG40" s="64">
        <f t="shared" si="16"/>
        <v>30</v>
      </c>
      <c r="AH40" s="39">
        <f t="shared" si="17"/>
        <v>32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31</v>
      </c>
      <c r="C41" s="40"/>
      <c r="D41" s="41" t="s">
        <v>272</v>
      </c>
      <c r="E41" s="42" t="s">
        <v>91</v>
      </c>
      <c r="F41" s="42" t="s">
        <v>99</v>
      </c>
      <c r="G41" s="42" t="s">
        <v>131</v>
      </c>
      <c r="H41" s="43">
        <v>1</v>
      </c>
      <c r="I41" s="44">
        <v>32</v>
      </c>
      <c r="J41" s="45">
        <f t="shared" si="1"/>
        <v>14</v>
      </c>
      <c r="K41" s="46">
        <v>1</v>
      </c>
      <c r="L41" s="47">
        <v>29</v>
      </c>
      <c r="M41" s="48">
        <f t="shared" si="2"/>
        <v>17</v>
      </c>
      <c r="N41" s="49"/>
      <c r="O41" s="50" t="str">
        <f t="shared" si="3"/>
        <v xml:space="preserve"> </v>
      </c>
      <c r="P41" s="51">
        <f t="shared" si="4"/>
        <v>0</v>
      </c>
      <c r="Q41" s="52"/>
      <c r="R41" s="53" t="str">
        <f t="shared" si="5"/>
        <v xml:space="preserve"> </v>
      </c>
      <c r="S41" s="54">
        <f t="shared" si="6"/>
        <v>0</v>
      </c>
      <c r="T41" s="55"/>
      <c r="U41" s="56" t="str">
        <f t="shared" si="7"/>
        <v xml:space="preserve"> </v>
      </c>
      <c r="V41" s="57">
        <f t="shared" si="8"/>
        <v>0</v>
      </c>
      <c r="W41" s="58"/>
      <c r="X41" s="59" t="str">
        <f t="shared" si="9"/>
        <v xml:space="preserve"> </v>
      </c>
      <c r="Y41" s="60">
        <f t="shared" si="10"/>
        <v>0</v>
      </c>
      <c r="Z41" s="61"/>
      <c r="AA41" s="62" t="str">
        <f t="shared" si="11"/>
        <v xml:space="preserve"> </v>
      </c>
      <c r="AB41" s="63">
        <f t="shared" si="12"/>
        <v>0</v>
      </c>
      <c r="AC41" s="121"/>
      <c r="AD41" s="122" t="str">
        <f t="shared" si="13"/>
        <v xml:space="preserve"> </v>
      </c>
      <c r="AE41" s="123">
        <f t="shared" si="14"/>
        <v>0</v>
      </c>
      <c r="AF41" s="39">
        <f t="shared" si="15"/>
        <v>31</v>
      </c>
      <c r="AG41" s="64">
        <f t="shared" si="16"/>
        <v>31</v>
      </c>
      <c r="AH41" s="39">
        <f t="shared" si="17"/>
        <v>31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28</v>
      </c>
      <c r="C42" s="40"/>
      <c r="D42" s="41" t="s">
        <v>258</v>
      </c>
      <c r="E42" s="42" t="s">
        <v>91</v>
      </c>
      <c r="F42" s="42" t="s">
        <v>123</v>
      </c>
      <c r="G42" s="42" t="s">
        <v>0</v>
      </c>
      <c r="H42" s="43">
        <v>1</v>
      </c>
      <c r="I42" s="44">
        <v>18</v>
      </c>
      <c r="J42" s="45">
        <f t="shared" si="1"/>
        <v>28</v>
      </c>
      <c r="K42" s="46"/>
      <c r="L42" s="47" t="str">
        <f>IF(SUMIF(AN$11:AN$97,$C42,AM$11:AM$97)=0," ",SUMIF(AN$11:AN$97,$C42,AM$11:AM$97))</f>
        <v xml:space="preserve"> </v>
      </c>
      <c r="M42" s="48">
        <f t="shared" si="2"/>
        <v>0</v>
      </c>
      <c r="N42" s="49"/>
      <c r="O42" s="50" t="str">
        <f t="shared" si="3"/>
        <v xml:space="preserve"> </v>
      </c>
      <c r="P42" s="51">
        <f t="shared" si="4"/>
        <v>0</v>
      </c>
      <c r="Q42" s="52"/>
      <c r="R42" s="53" t="str">
        <f t="shared" si="5"/>
        <v xml:space="preserve"> </v>
      </c>
      <c r="S42" s="54">
        <f t="shared" si="6"/>
        <v>0</v>
      </c>
      <c r="T42" s="55"/>
      <c r="U42" s="56" t="str">
        <f t="shared" si="7"/>
        <v xml:space="preserve"> </v>
      </c>
      <c r="V42" s="57">
        <f t="shared" si="8"/>
        <v>0</v>
      </c>
      <c r="W42" s="58"/>
      <c r="X42" s="59" t="str">
        <f t="shared" si="9"/>
        <v xml:space="preserve"> </v>
      </c>
      <c r="Y42" s="60">
        <f t="shared" si="10"/>
        <v>0</v>
      </c>
      <c r="Z42" s="61"/>
      <c r="AA42" s="62" t="str">
        <f t="shared" si="11"/>
        <v xml:space="preserve"> </v>
      </c>
      <c r="AB42" s="63">
        <f t="shared" si="12"/>
        <v>0</v>
      </c>
      <c r="AC42" s="121"/>
      <c r="AD42" s="122" t="str">
        <f t="shared" si="13"/>
        <v xml:space="preserve"> </v>
      </c>
      <c r="AE42" s="123">
        <f t="shared" si="14"/>
        <v>0</v>
      </c>
      <c r="AF42" s="39">
        <f t="shared" si="15"/>
        <v>28</v>
      </c>
      <c r="AG42" s="64">
        <f t="shared" si="16"/>
        <v>32</v>
      </c>
      <c r="AH42" s="39">
        <f t="shared" si="17"/>
        <v>28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ref="B43:B65" si="18">AF43</f>
        <v>26</v>
      </c>
      <c r="C43" s="40"/>
      <c r="D43" s="41" t="s">
        <v>296</v>
      </c>
      <c r="E43" s="42" t="s">
        <v>91</v>
      </c>
      <c r="F43" s="42" t="s">
        <v>107</v>
      </c>
      <c r="G43" s="42" t="s">
        <v>132</v>
      </c>
      <c r="H43" s="43"/>
      <c r="I43" s="44" t="s">
        <v>0</v>
      </c>
      <c r="J43" s="45">
        <f t="shared" si="1"/>
        <v>0</v>
      </c>
      <c r="K43" s="46">
        <v>1</v>
      </c>
      <c r="L43" s="47">
        <v>20</v>
      </c>
      <c r="M43" s="48">
        <f t="shared" ref="M43:M74" si="19">IF(L43=" ",0,IF(L43=1,50,IF(L43=2,48,IF(L43=3,46,IF(L43=4,44,IF(L43=5,42,IF(AND(L43&gt;5,L43&lt;45),46-L43,2)))))))</f>
        <v>26</v>
      </c>
      <c r="N43" s="49"/>
      <c r="O43" s="50" t="str">
        <f t="shared" ref="O43:O65" si="20">IF(SUMIF(AQ$11:AQ$97,$C43,AP$11:AP$97)=0," ",SUMIF(AQ$11:AQ$97,$C43,AP$11:AP$97))</f>
        <v xml:space="preserve"> </v>
      </c>
      <c r="P43" s="51">
        <f t="shared" ref="P43:P74" si="21">IF(O43=" ",0,IF(O43=1,50,IF(O43=2,48,IF(O43=3,46,IF(O43=4,44,IF(O43=5,42,IF(AND(O43&gt;5,O43&lt;45),46-O43,2)))))))</f>
        <v>0</v>
      </c>
      <c r="Q43" s="52"/>
      <c r="R43" s="53" t="str">
        <f t="shared" ref="R43:R65" si="22">IF(SUMIF(AT$11:AT$97,$C43,AS$11:AS$97)=0," ",SUMIF(AT$11:AT$97,$C43,AS$11:AS$97))</f>
        <v xml:space="preserve"> </v>
      </c>
      <c r="S43" s="54">
        <f t="shared" ref="S43:S74" si="23">IF(R43=" ",0,IF(R43=1,50,IF(R43=2,48,IF(R43=3,46,IF(R43=4,44,IF(R43=5,42,IF(AND(R43&gt;5,R43&lt;45),46-R43,2)))))))</f>
        <v>0</v>
      </c>
      <c r="T43" s="55"/>
      <c r="U43" s="56" t="str">
        <f t="shared" ref="U43:U65" si="24">IF(SUMIF(AW$11:AW$97,$C43,AV$11:AV$97)=0," ",SUMIF(AW$11:AW$97,$C43,AV$11:AV$97))</f>
        <v xml:space="preserve"> </v>
      </c>
      <c r="V43" s="57">
        <f t="shared" ref="V43:V74" si="25">IF(U43=" ",0,IF(U43=1,50,IF(U43=2,48,IF(U43=3,46,IF(U43=4,44,IF(U43=5,42,IF(AND(U43&gt;5,U43&lt;45),46-U43,2)))))))</f>
        <v>0</v>
      </c>
      <c r="W43" s="58"/>
      <c r="X43" s="59" t="str">
        <f t="shared" ref="X43:X65" si="26">IF(SUMIF(AZ$11:AZ$97,$C43,AY$11:AY$97)=0," ",SUMIF(AZ$11:AZ$97,$C43,AY$11:AY$97))</f>
        <v xml:space="preserve"> </v>
      </c>
      <c r="Y43" s="60">
        <f t="shared" ref="Y43:Y74" si="27">IF(X43=" ",0,IF(X43=1,50,IF(X43=2,48,IF(X43=3,46,IF(X43=4,44,IF(X43=5,42,IF(AND(X43&gt;5,X43&lt;45),46-X43,2)))))))</f>
        <v>0</v>
      </c>
      <c r="Z43" s="61"/>
      <c r="AA43" s="62" t="str">
        <f t="shared" ref="AA43:AA65" si="28">IF(SUMIF(BC$11:BC$97,$C43,BB$11:BB$97)=0," ",SUMIF(BC$11:BC$97,$C43,BB$11:BB$97))</f>
        <v xml:space="preserve"> </v>
      </c>
      <c r="AB43" s="63">
        <f t="shared" ref="AB43:AB74" si="29">IF(AA43=" ",0,IF(AA43=1,50,IF(AA43=2,48,IF(AA43=3,46,IF(AA43=4,44,IF(AA43=5,42,IF(AND(AA43&gt;5,AA43&lt;45),46-AA43,2)))))))</f>
        <v>0</v>
      </c>
      <c r="AC43" s="121"/>
      <c r="AD43" s="122" t="str">
        <f t="shared" ref="AD43:AD65" si="30">IF(SUMIF(BF$11:BF$97,$C43,BE$11:BE$97)=0," ",SUMIF(BF$11:BF$97,$C43,BE$11:BE$97))</f>
        <v xml:space="preserve"> </v>
      </c>
      <c r="AE43" s="123">
        <f t="shared" ref="AE43:AE74" si="31">IF(AD43=" ",0,IF(AD43=1,50,IF(AD43=2,48,IF(AD43=3,46,IF(AD43=4,44,IF(AD43=5,42,IF(AND(AD43&gt;5,AD43&lt;45),46-AD43,2)))))))</f>
        <v>0</v>
      </c>
      <c r="AF43" s="39">
        <f t="shared" ref="AF43:AF74" si="32">J43+M43+P43+S43+V43+Y43+AB43+AE43</f>
        <v>26</v>
      </c>
      <c r="AG43" s="64">
        <f t="shared" ref="AG43:AG65" si="33">A43</f>
        <v>33</v>
      </c>
      <c r="AH43" s="39">
        <f t="shared" ref="AH43:AH65" si="34">AF43-MIN(J43,M43,P43,S43,V43,Y43,AB43,AE43)</f>
        <v>26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8"/>
        <v>26</v>
      </c>
      <c r="C44" s="40"/>
      <c r="D44" s="41" t="s">
        <v>275</v>
      </c>
      <c r="E44" s="42" t="s">
        <v>91</v>
      </c>
      <c r="F44" s="42" t="s">
        <v>107</v>
      </c>
      <c r="G44" s="42" t="s">
        <v>132</v>
      </c>
      <c r="H44" s="43">
        <v>1</v>
      </c>
      <c r="I44" s="44">
        <v>35</v>
      </c>
      <c r="J44" s="45">
        <f t="shared" si="1"/>
        <v>11</v>
      </c>
      <c r="K44" s="46">
        <v>1</v>
      </c>
      <c r="L44" s="47">
        <v>31</v>
      </c>
      <c r="M44" s="48">
        <f t="shared" si="19"/>
        <v>15</v>
      </c>
      <c r="N44" s="49"/>
      <c r="O44" s="50" t="str">
        <f t="shared" si="20"/>
        <v xml:space="preserve"> </v>
      </c>
      <c r="P44" s="51">
        <f t="shared" si="21"/>
        <v>0</v>
      </c>
      <c r="Q44" s="52"/>
      <c r="R44" s="53" t="str">
        <f t="shared" si="22"/>
        <v xml:space="preserve"> </v>
      </c>
      <c r="S44" s="54">
        <f t="shared" si="23"/>
        <v>0</v>
      </c>
      <c r="T44" s="55"/>
      <c r="U44" s="56" t="str">
        <f t="shared" si="24"/>
        <v xml:space="preserve"> </v>
      </c>
      <c r="V44" s="57">
        <f t="shared" si="25"/>
        <v>0</v>
      </c>
      <c r="W44" s="58"/>
      <c r="X44" s="59" t="str">
        <f t="shared" si="26"/>
        <v xml:space="preserve"> </v>
      </c>
      <c r="Y44" s="60">
        <f t="shared" si="27"/>
        <v>0</v>
      </c>
      <c r="Z44" s="61"/>
      <c r="AA44" s="62" t="str">
        <f t="shared" si="28"/>
        <v xml:space="preserve"> </v>
      </c>
      <c r="AB44" s="63">
        <f t="shared" si="29"/>
        <v>0</v>
      </c>
      <c r="AC44" s="121"/>
      <c r="AD44" s="122" t="str">
        <f t="shared" si="30"/>
        <v xml:space="preserve"> </v>
      </c>
      <c r="AE44" s="123">
        <f t="shared" si="31"/>
        <v>0</v>
      </c>
      <c r="AF44" s="39">
        <f t="shared" si="32"/>
        <v>26</v>
      </c>
      <c r="AG44" s="64">
        <f t="shared" si="33"/>
        <v>34</v>
      </c>
      <c r="AH44" s="39">
        <f t="shared" si="34"/>
        <v>26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8"/>
        <v>26</v>
      </c>
      <c r="C45" s="40"/>
      <c r="D45" s="147" t="s">
        <v>260</v>
      </c>
      <c r="E45" s="148" t="s">
        <v>101</v>
      </c>
      <c r="F45" s="148" t="s">
        <v>288</v>
      </c>
      <c r="G45" s="148" t="s">
        <v>132</v>
      </c>
      <c r="H45" s="43">
        <v>1</v>
      </c>
      <c r="I45" s="44">
        <v>20</v>
      </c>
      <c r="J45" s="45">
        <f t="shared" si="1"/>
        <v>26</v>
      </c>
      <c r="K45" s="46"/>
      <c r="L45" s="47" t="str">
        <f>IF(SUMIF(AN$11:AN$97,$C45,AM$11:AM$97)=0," ",SUMIF(AN$11:AN$97,$C45,AM$11:AM$97))</f>
        <v xml:space="preserve"> </v>
      </c>
      <c r="M45" s="48">
        <f t="shared" si="19"/>
        <v>0</v>
      </c>
      <c r="N45" s="49"/>
      <c r="O45" s="50" t="str">
        <f t="shared" si="20"/>
        <v xml:space="preserve"> </v>
      </c>
      <c r="P45" s="51">
        <f t="shared" si="21"/>
        <v>0</v>
      </c>
      <c r="Q45" s="52"/>
      <c r="R45" s="53" t="str">
        <f t="shared" si="22"/>
        <v xml:space="preserve"> </v>
      </c>
      <c r="S45" s="54">
        <f t="shared" si="23"/>
        <v>0</v>
      </c>
      <c r="T45" s="55"/>
      <c r="U45" s="56" t="str">
        <f t="shared" si="24"/>
        <v xml:space="preserve"> </v>
      </c>
      <c r="V45" s="57">
        <f t="shared" si="25"/>
        <v>0</v>
      </c>
      <c r="W45" s="58"/>
      <c r="X45" s="59" t="str">
        <f t="shared" si="26"/>
        <v xml:space="preserve"> </v>
      </c>
      <c r="Y45" s="60">
        <f t="shared" si="27"/>
        <v>0</v>
      </c>
      <c r="Z45" s="61"/>
      <c r="AA45" s="62" t="str">
        <f t="shared" si="28"/>
        <v xml:space="preserve"> </v>
      </c>
      <c r="AB45" s="63">
        <f t="shared" si="29"/>
        <v>0</v>
      </c>
      <c r="AC45" s="121"/>
      <c r="AD45" s="122" t="str">
        <f t="shared" si="30"/>
        <v xml:space="preserve"> </v>
      </c>
      <c r="AE45" s="123">
        <f t="shared" si="31"/>
        <v>0</v>
      </c>
      <c r="AF45" s="39">
        <f t="shared" si="32"/>
        <v>26</v>
      </c>
      <c r="AG45" s="64">
        <f t="shared" si="33"/>
        <v>35</v>
      </c>
      <c r="AH45" s="39">
        <f t="shared" si="34"/>
        <v>26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8"/>
        <v>25</v>
      </c>
      <c r="C46" s="40"/>
      <c r="D46" s="41" t="s">
        <v>273</v>
      </c>
      <c r="E46" s="42" t="s">
        <v>91</v>
      </c>
      <c r="F46" s="42" t="s">
        <v>107</v>
      </c>
      <c r="G46" s="42" t="s">
        <v>132</v>
      </c>
      <c r="H46" s="43">
        <v>1</v>
      </c>
      <c r="I46" s="44">
        <v>33</v>
      </c>
      <c r="J46" s="45">
        <f t="shared" si="1"/>
        <v>13</v>
      </c>
      <c r="K46" s="46">
        <v>1</v>
      </c>
      <c r="L46" s="47">
        <v>34</v>
      </c>
      <c r="M46" s="48">
        <f t="shared" si="19"/>
        <v>12</v>
      </c>
      <c r="N46" s="49"/>
      <c r="O46" s="50" t="str">
        <f t="shared" si="20"/>
        <v xml:space="preserve"> </v>
      </c>
      <c r="P46" s="51">
        <f t="shared" si="21"/>
        <v>0</v>
      </c>
      <c r="Q46" s="52"/>
      <c r="R46" s="53" t="str">
        <f t="shared" si="22"/>
        <v xml:space="preserve"> </v>
      </c>
      <c r="S46" s="54">
        <f t="shared" si="23"/>
        <v>0</v>
      </c>
      <c r="T46" s="55"/>
      <c r="U46" s="56" t="str">
        <f t="shared" si="24"/>
        <v xml:space="preserve"> </v>
      </c>
      <c r="V46" s="57">
        <f t="shared" si="25"/>
        <v>0</v>
      </c>
      <c r="W46" s="58"/>
      <c r="X46" s="59" t="str">
        <f t="shared" si="26"/>
        <v xml:space="preserve"> </v>
      </c>
      <c r="Y46" s="60">
        <f t="shared" si="27"/>
        <v>0</v>
      </c>
      <c r="Z46" s="61"/>
      <c r="AA46" s="62" t="str">
        <f t="shared" si="28"/>
        <v xml:space="preserve"> </v>
      </c>
      <c r="AB46" s="63">
        <f t="shared" si="29"/>
        <v>0</v>
      </c>
      <c r="AC46" s="121"/>
      <c r="AD46" s="122" t="str">
        <f t="shared" si="30"/>
        <v xml:space="preserve"> </v>
      </c>
      <c r="AE46" s="123">
        <f t="shared" si="31"/>
        <v>0</v>
      </c>
      <c r="AF46" s="39">
        <f t="shared" si="32"/>
        <v>25</v>
      </c>
      <c r="AG46" s="64">
        <f t="shared" si="33"/>
        <v>36</v>
      </c>
      <c r="AH46" s="39">
        <f t="shared" si="34"/>
        <v>25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24</v>
      </c>
      <c r="C47" s="40"/>
      <c r="D47" s="41" t="s">
        <v>285</v>
      </c>
      <c r="E47" s="42" t="s">
        <v>91</v>
      </c>
      <c r="F47" s="42" t="s">
        <v>98</v>
      </c>
      <c r="G47" s="42" t="s">
        <v>132</v>
      </c>
      <c r="H47" s="43">
        <v>1</v>
      </c>
      <c r="I47" s="44" t="str">
        <f>IF(SUMIF(AK$11:AK$97,$C47,AJ$11:AJ$97)=0," ",SUMIF(AK$11:AK$97,$C47,AJ$11:AJ$97))</f>
        <v xml:space="preserve"> </v>
      </c>
      <c r="J47" s="45">
        <v>0</v>
      </c>
      <c r="K47" s="46">
        <v>1</v>
      </c>
      <c r="L47" s="47">
        <v>22</v>
      </c>
      <c r="M47" s="48">
        <f t="shared" si="19"/>
        <v>24</v>
      </c>
      <c r="N47" s="49"/>
      <c r="O47" s="50" t="str">
        <f t="shared" si="20"/>
        <v xml:space="preserve"> </v>
      </c>
      <c r="P47" s="51">
        <f t="shared" si="21"/>
        <v>0</v>
      </c>
      <c r="Q47" s="52"/>
      <c r="R47" s="53" t="str">
        <f t="shared" si="22"/>
        <v xml:space="preserve"> </v>
      </c>
      <c r="S47" s="54">
        <f t="shared" si="23"/>
        <v>0</v>
      </c>
      <c r="T47" s="55"/>
      <c r="U47" s="56" t="str">
        <f t="shared" si="24"/>
        <v xml:space="preserve"> </v>
      </c>
      <c r="V47" s="57">
        <f t="shared" si="25"/>
        <v>0</v>
      </c>
      <c r="W47" s="58"/>
      <c r="X47" s="59" t="str">
        <f t="shared" si="26"/>
        <v xml:space="preserve"> </v>
      </c>
      <c r="Y47" s="60">
        <f t="shared" si="27"/>
        <v>0</v>
      </c>
      <c r="Z47" s="61"/>
      <c r="AA47" s="62" t="str">
        <f t="shared" si="28"/>
        <v xml:space="preserve"> </v>
      </c>
      <c r="AB47" s="63">
        <f t="shared" si="29"/>
        <v>0</v>
      </c>
      <c r="AC47" s="121"/>
      <c r="AD47" s="122" t="str">
        <f t="shared" si="30"/>
        <v xml:space="preserve"> </v>
      </c>
      <c r="AE47" s="123">
        <f t="shared" si="31"/>
        <v>0</v>
      </c>
      <c r="AF47" s="39">
        <f t="shared" si="32"/>
        <v>24</v>
      </c>
      <c r="AG47" s="64">
        <f t="shared" si="33"/>
        <v>37</v>
      </c>
      <c r="AH47" s="39">
        <f t="shared" si="34"/>
        <v>24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21</v>
      </c>
      <c r="C48" s="40"/>
      <c r="D48" s="41" t="s">
        <v>265</v>
      </c>
      <c r="E48" s="42" t="s">
        <v>91</v>
      </c>
      <c r="F48" s="42" t="s">
        <v>112</v>
      </c>
      <c r="G48" s="42" t="s">
        <v>132</v>
      </c>
      <c r="H48" s="43">
        <v>1</v>
      </c>
      <c r="I48" s="44">
        <v>25</v>
      </c>
      <c r="J48" s="45">
        <f t="shared" ref="J48:J65" si="35">IF(I48=" ",0,IF(I48=1,50,IF(I48=2,48,IF(I48=3,46,IF(I48=4,44,IF(I48=5,42,IF(AND(I48&gt;5,I48&lt;45),46-I48,2)))))))</f>
        <v>21</v>
      </c>
      <c r="K48" s="46">
        <v>1</v>
      </c>
      <c r="L48" s="47" t="str">
        <f>IF(SUMIF(AN$11:AN$97,$C48,AM$11:AM$97)=0," ",SUMIF(AN$11:AN$97,$C48,AM$11:AM$97))</f>
        <v xml:space="preserve"> </v>
      </c>
      <c r="M48" s="48">
        <f t="shared" si="19"/>
        <v>0</v>
      </c>
      <c r="N48" s="49"/>
      <c r="O48" s="50" t="str">
        <f t="shared" si="20"/>
        <v xml:space="preserve"> </v>
      </c>
      <c r="P48" s="51">
        <f t="shared" si="21"/>
        <v>0</v>
      </c>
      <c r="Q48" s="52"/>
      <c r="R48" s="53" t="str">
        <f t="shared" si="22"/>
        <v xml:space="preserve"> </v>
      </c>
      <c r="S48" s="54">
        <f t="shared" si="23"/>
        <v>0</v>
      </c>
      <c r="T48" s="55"/>
      <c r="U48" s="56" t="str">
        <f t="shared" si="24"/>
        <v xml:space="preserve"> </v>
      </c>
      <c r="V48" s="57">
        <f t="shared" si="25"/>
        <v>0</v>
      </c>
      <c r="W48" s="58"/>
      <c r="X48" s="59" t="str">
        <f t="shared" si="26"/>
        <v xml:space="preserve"> </v>
      </c>
      <c r="Y48" s="60">
        <f t="shared" si="27"/>
        <v>0</v>
      </c>
      <c r="Z48" s="61"/>
      <c r="AA48" s="62" t="str">
        <f t="shared" si="28"/>
        <v xml:space="preserve"> </v>
      </c>
      <c r="AB48" s="63">
        <f t="shared" si="29"/>
        <v>0</v>
      </c>
      <c r="AC48" s="121"/>
      <c r="AD48" s="122" t="str">
        <f t="shared" si="30"/>
        <v xml:space="preserve"> </v>
      </c>
      <c r="AE48" s="123">
        <f t="shared" si="31"/>
        <v>0</v>
      </c>
      <c r="AF48" s="39">
        <f t="shared" si="32"/>
        <v>21</v>
      </c>
      <c r="AG48" s="64">
        <f t="shared" si="33"/>
        <v>38</v>
      </c>
      <c r="AH48" s="39">
        <f t="shared" si="34"/>
        <v>21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20</v>
      </c>
      <c r="C49" s="40"/>
      <c r="D49" s="147" t="s">
        <v>276</v>
      </c>
      <c r="E49" s="148" t="s">
        <v>101</v>
      </c>
      <c r="F49" s="148" t="s">
        <v>98</v>
      </c>
      <c r="G49" s="148" t="s">
        <v>132</v>
      </c>
      <c r="H49" s="43">
        <v>1</v>
      </c>
      <c r="I49" s="44">
        <v>36</v>
      </c>
      <c r="J49" s="45">
        <f t="shared" si="35"/>
        <v>10</v>
      </c>
      <c r="K49" s="46">
        <v>1</v>
      </c>
      <c r="L49" s="47">
        <v>36</v>
      </c>
      <c r="M49" s="48">
        <f t="shared" si="19"/>
        <v>10</v>
      </c>
      <c r="N49" s="49"/>
      <c r="O49" s="50" t="str">
        <f t="shared" si="20"/>
        <v xml:space="preserve"> </v>
      </c>
      <c r="P49" s="51">
        <f t="shared" si="21"/>
        <v>0</v>
      </c>
      <c r="Q49" s="52"/>
      <c r="R49" s="53" t="str">
        <f t="shared" si="22"/>
        <v xml:space="preserve"> </v>
      </c>
      <c r="S49" s="54">
        <f t="shared" si="23"/>
        <v>0</v>
      </c>
      <c r="T49" s="55"/>
      <c r="U49" s="56" t="str">
        <f t="shared" si="24"/>
        <v xml:space="preserve"> </v>
      </c>
      <c r="V49" s="57">
        <f t="shared" si="25"/>
        <v>0</v>
      </c>
      <c r="W49" s="58"/>
      <c r="X49" s="59" t="str">
        <f t="shared" si="26"/>
        <v xml:space="preserve"> </v>
      </c>
      <c r="Y49" s="60">
        <f t="shared" si="27"/>
        <v>0</v>
      </c>
      <c r="Z49" s="61"/>
      <c r="AA49" s="62" t="str">
        <f t="shared" si="28"/>
        <v xml:space="preserve"> </v>
      </c>
      <c r="AB49" s="63">
        <f t="shared" si="29"/>
        <v>0</v>
      </c>
      <c r="AC49" s="121"/>
      <c r="AD49" s="122" t="str">
        <f t="shared" si="30"/>
        <v xml:space="preserve"> </v>
      </c>
      <c r="AE49" s="123">
        <f t="shared" si="31"/>
        <v>0</v>
      </c>
      <c r="AF49" s="39">
        <f t="shared" si="32"/>
        <v>20</v>
      </c>
      <c r="AG49" s="64">
        <f t="shared" si="33"/>
        <v>39</v>
      </c>
      <c r="AH49" s="39">
        <f t="shared" si="34"/>
        <v>20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19</v>
      </c>
      <c r="C50" s="40"/>
      <c r="D50" s="147" t="s">
        <v>278</v>
      </c>
      <c r="E50" s="148" t="s">
        <v>101</v>
      </c>
      <c r="F50" s="148" t="s">
        <v>112</v>
      </c>
      <c r="G50" s="148" t="s">
        <v>132</v>
      </c>
      <c r="H50" s="43">
        <v>1</v>
      </c>
      <c r="I50" s="44">
        <v>38</v>
      </c>
      <c r="J50" s="45">
        <f t="shared" si="35"/>
        <v>8</v>
      </c>
      <c r="K50" s="46">
        <v>1</v>
      </c>
      <c r="L50" s="47">
        <v>35</v>
      </c>
      <c r="M50" s="48">
        <f t="shared" si="19"/>
        <v>11</v>
      </c>
      <c r="N50" s="49"/>
      <c r="O50" s="50" t="str">
        <f t="shared" si="20"/>
        <v xml:space="preserve"> </v>
      </c>
      <c r="P50" s="51">
        <f t="shared" si="21"/>
        <v>0</v>
      </c>
      <c r="Q50" s="52"/>
      <c r="R50" s="53" t="str">
        <f t="shared" si="22"/>
        <v xml:space="preserve"> </v>
      </c>
      <c r="S50" s="54">
        <f t="shared" si="23"/>
        <v>0</v>
      </c>
      <c r="T50" s="55"/>
      <c r="U50" s="56" t="str">
        <f t="shared" si="24"/>
        <v xml:space="preserve"> </v>
      </c>
      <c r="V50" s="57">
        <f t="shared" si="25"/>
        <v>0</v>
      </c>
      <c r="W50" s="58"/>
      <c r="X50" s="59" t="str">
        <f t="shared" si="26"/>
        <v xml:space="preserve"> </v>
      </c>
      <c r="Y50" s="60">
        <f t="shared" si="27"/>
        <v>0</v>
      </c>
      <c r="Z50" s="61"/>
      <c r="AA50" s="62" t="str">
        <f t="shared" si="28"/>
        <v xml:space="preserve"> </v>
      </c>
      <c r="AB50" s="63">
        <f t="shared" si="29"/>
        <v>0</v>
      </c>
      <c r="AC50" s="121"/>
      <c r="AD50" s="122" t="str">
        <f t="shared" si="30"/>
        <v xml:space="preserve"> </v>
      </c>
      <c r="AE50" s="123">
        <f t="shared" si="31"/>
        <v>0</v>
      </c>
      <c r="AF50" s="39">
        <f t="shared" si="32"/>
        <v>19</v>
      </c>
      <c r="AG50" s="64">
        <f t="shared" si="33"/>
        <v>40</v>
      </c>
      <c r="AH50" s="39">
        <f t="shared" si="34"/>
        <v>19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16</v>
      </c>
      <c r="C51" s="40"/>
      <c r="D51" s="41" t="s">
        <v>322</v>
      </c>
      <c r="E51" s="42" t="s">
        <v>91</v>
      </c>
      <c r="F51" s="42" t="s">
        <v>95</v>
      </c>
      <c r="G51" s="42" t="s">
        <v>132</v>
      </c>
      <c r="H51" s="43"/>
      <c r="I51" s="44" t="str">
        <f>IF(SUMIF(AK$11:AK$97,$C51,AJ$11:AJ$97)=0," ",SUMIF(AK$11:AK$97,$C51,AJ$11:AJ$97))</f>
        <v xml:space="preserve"> </v>
      </c>
      <c r="J51" s="45">
        <f t="shared" si="35"/>
        <v>0</v>
      </c>
      <c r="K51" s="46">
        <v>1</v>
      </c>
      <c r="L51" s="47">
        <v>30</v>
      </c>
      <c r="M51" s="48">
        <f t="shared" si="19"/>
        <v>16</v>
      </c>
      <c r="N51" s="49"/>
      <c r="O51" s="50" t="str">
        <f t="shared" si="20"/>
        <v xml:space="preserve"> </v>
      </c>
      <c r="P51" s="51">
        <f t="shared" si="21"/>
        <v>0</v>
      </c>
      <c r="Q51" s="52"/>
      <c r="R51" s="53" t="str">
        <f t="shared" si="22"/>
        <v xml:space="preserve"> </v>
      </c>
      <c r="S51" s="54">
        <f t="shared" si="23"/>
        <v>0</v>
      </c>
      <c r="T51" s="55"/>
      <c r="U51" s="56" t="str">
        <f t="shared" si="24"/>
        <v xml:space="preserve"> </v>
      </c>
      <c r="V51" s="57">
        <f t="shared" si="25"/>
        <v>0</v>
      </c>
      <c r="W51" s="58"/>
      <c r="X51" s="59" t="str">
        <f t="shared" si="26"/>
        <v xml:space="preserve"> </v>
      </c>
      <c r="Y51" s="60">
        <f t="shared" si="27"/>
        <v>0</v>
      </c>
      <c r="Z51" s="61"/>
      <c r="AA51" s="62" t="str">
        <f t="shared" si="28"/>
        <v xml:space="preserve"> </v>
      </c>
      <c r="AB51" s="63">
        <f t="shared" si="29"/>
        <v>0</v>
      </c>
      <c r="AC51" s="121"/>
      <c r="AD51" s="122" t="str">
        <f t="shared" si="30"/>
        <v xml:space="preserve"> </v>
      </c>
      <c r="AE51" s="123">
        <f t="shared" si="31"/>
        <v>0</v>
      </c>
      <c r="AF51" s="39">
        <f t="shared" si="32"/>
        <v>16</v>
      </c>
      <c r="AG51" s="64">
        <f t="shared" si="33"/>
        <v>41</v>
      </c>
      <c r="AH51" s="39">
        <f t="shared" si="34"/>
        <v>16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16</v>
      </c>
      <c r="C52" s="40"/>
      <c r="D52" s="41" t="s">
        <v>279</v>
      </c>
      <c r="E52" s="42" t="s">
        <v>91</v>
      </c>
      <c r="F52" s="42" t="s">
        <v>97</v>
      </c>
      <c r="G52" s="42" t="s">
        <v>131</v>
      </c>
      <c r="H52" s="43">
        <v>1</v>
      </c>
      <c r="I52" s="44">
        <v>39</v>
      </c>
      <c r="J52" s="45">
        <f t="shared" si="35"/>
        <v>7</v>
      </c>
      <c r="K52" s="46">
        <v>1</v>
      </c>
      <c r="L52" s="47">
        <v>37</v>
      </c>
      <c r="M52" s="48">
        <f t="shared" si="19"/>
        <v>9</v>
      </c>
      <c r="N52" s="49"/>
      <c r="O52" s="50" t="str">
        <f t="shared" si="20"/>
        <v xml:space="preserve"> </v>
      </c>
      <c r="P52" s="51">
        <f t="shared" si="21"/>
        <v>0</v>
      </c>
      <c r="Q52" s="52"/>
      <c r="R52" s="53" t="str">
        <f t="shared" si="22"/>
        <v xml:space="preserve"> </v>
      </c>
      <c r="S52" s="54">
        <f t="shared" si="23"/>
        <v>0</v>
      </c>
      <c r="T52" s="55"/>
      <c r="U52" s="56" t="str">
        <f t="shared" si="24"/>
        <v xml:space="preserve"> </v>
      </c>
      <c r="V52" s="57">
        <f t="shared" si="25"/>
        <v>0</v>
      </c>
      <c r="W52" s="58"/>
      <c r="X52" s="59" t="str">
        <f t="shared" si="26"/>
        <v xml:space="preserve"> </v>
      </c>
      <c r="Y52" s="60">
        <f t="shared" si="27"/>
        <v>0</v>
      </c>
      <c r="Z52" s="61"/>
      <c r="AA52" s="62" t="str">
        <f t="shared" si="28"/>
        <v xml:space="preserve"> </v>
      </c>
      <c r="AB52" s="63">
        <f t="shared" si="29"/>
        <v>0</v>
      </c>
      <c r="AC52" s="121"/>
      <c r="AD52" s="122" t="str">
        <f t="shared" si="30"/>
        <v xml:space="preserve"> </v>
      </c>
      <c r="AE52" s="123">
        <f t="shared" si="31"/>
        <v>0</v>
      </c>
      <c r="AF52" s="39">
        <f t="shared" si="32"/>
        <v>16</v>
      </c>
      <c r="AG52" s="64">
        <f t="shared" si="33"/>
        <v>42</v>
      </c>
      <c r="AH52" s="39">
        <f t="shared" si="34"/>
        <v>16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14</v>
      </c>
      <c r="C53" s="40"/>
      <c r="D53" s="41" t="s">
        <v>309</v>
      </c>
      <c r="E53" s="42" t="s">
        <v>91</v>
      </c>
      <c r="F53" s="42" t="s">
        <v>310</v>
      </c>
      <c r="G53" s="42" t="s">
        <v>132</v>
      </c>
      <c r="H53" s="43"/>
      <c r="I53" s="44" t="str">
        <f>IF(SUMIF(AK$11:AK$97,$C53,AJ$11:AJ$97)=0," ",SUMIF(AK$11:AK$97,$C53,AJ$11:AJ$97))</f>
        <v xml:space="preserve"> </v>
      </c>
      <c r="J53" s="45">
        <f t="shared" si="35"/>
        <v>0</v>
      </c>
      <c r="K53" s="46">
        <v>1</v>
      </c>
      <c r="L53" s="47">
        <v>32</v>
      </c>
      <c r="M53" s="48">
        <f t="shared" si="19"/>
        <v>14</v>
      </c>
      <c r="N53" s="49"/>
      <c r="O53" s="50" t="str">
        <f t="shared" si="20"/>
        <v xml:space="preserve"> </v>
      </c>
      <c r="P53" s="51">
        <f t="shared" si="21"/>
        <v>0</v>
      </c>
      <c r="Q53" s="52"/>
      <c r="R53" s="53" t="str">
        <f t="shared" si="22"/>
        <v xml:space="preserve"> </v>
      </c>
      <c r="S53" s="54">
        <f t="shared" si="23"/>
        <v>0</v>
      </c>
      <c r="T53" s="55"/>
      <c r="U53" s="56" t="str">
        <f t="shared" si="24"/>
        <v xml:space="preserve"> </v>
      </c>
      <c r="V53" s="57">
        <f t="shared" si="25"/>
        <v>0</v>
      </c>
      <c r="W53" s="58"/>
      <c r="X53" s="59" t="str">
        <f t="shared" si="26"/>
        <v xml:space="preserve"> </v>
      </c>
      <c r="Y53" s="60">
        <f t="shared" si="27"/>
        <v>0</v>
      </c>
      <c r="Z53" s="61"/>
      <c r="AA53" s="62" t="str">
        <f t="shared" si="28"/>
        <v xml:space="preserve"> </v>
      </c>
      <c r="AB53" s="63">
        <f t="shared" si="29"/>
        <v>0</v>
      </c>
      <c r="AC53" s="121"/>
      <c r="AD53" s="122" t="str">
        <f t="shared" si="30"/>
        <v xml:space="preserve"> </v>
      </c>
      <c r="AE53" s="123">
        <f t="shared" si="31"/>
        <v>0</v>
      </c>
      <c r="AF53" s="39">
        <f t="shared" si="32"/>
        <v>14</v>
      </c>
      <c r="AG53" s="64">
        <f t="shared" si="33"/>
        <v>43</v>
      </c>
      <c r="AH53" s="39">
        <f t="shared" si="34"/>
        <v>14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14</v>
      </c>
      <c r="C54" s="40"/>
      <c r="D54" s="41" t="s">
        <v>280</v>
      </c>
      <c r="E54" s="42" t="s">
        <v>91</v>
      </c>
      <c r="F54" s="42" t="s">
        <v>94</v>
      </c>
      <c r="G54" s="42" t="s">
        <v>132</v>
      </c>
      <c r="H54" s="43">
        <v>1</v>
      </c>
      <c r="I54" s="44">
        <v>40</v>
      </c>
      <c r="J54" s="45">
        <f t="shared" si="35"/>
        <v>6</v>
      </c>
      <c r="K54" s="46">
        <v>1</v>
      </c>
      <c r="L54" s="47">
        <v>38</v>
      </c>
      <c r="M54" s="48">
        <f t="shared" si="19"/>
        <v>8</v>
      </c>
      <c r="N54" s="49"/>
      <c r="O54" s="50" t="str">
        <f t="shared" si="20"/>
        <v xml:space="preserve"> </v>
      </c>
      <c r="P54" s="51">
        <f t="shared" si="21"/>
        <v>0</v>
      </c>
      <c r="Q54" s="52"/>
      <c r="R54" s="53" t="str">
        <f t="shared" si="22"/>
        <v xml:space="preserve"> </v>
      </c>
      <c r="S54" s="54">
        <f t="shared" si="23"/>
        <v>0</v>
      </c>
      <c r="T54" s="55"/>
      <c r="U54" s="56" t="str">
        <f t="shared" si="24"/>
        <v xml:space="preserve"> </v>
      </c>
      <c r="V54" s="57">
        <f t="shared" si="25"/>
        <v>0</v>
      </c>
      <c r="W54" s="58"/>
      <c r="X54" s="59" t="str">
        <f t="shared" si="26"/>
        <v xml:space="preserve"> </v>
      </c>
      <c r="Y54" s="60">
        <f t="shared" si="27"/>
        <v>0</v>
      </c>
      <c r="Z54" s="61"/>
      <c r="AA54" s="62" t="str">
        <f t="shared" si="28"/>
        <v xml:space="preserve"> </v>
      </c>
      <c r="AB54" s="63">
        <f t="shared" si="29"/>
        <v>0</v>
      </c>
      <c r="AC54" s="121"/>
      <c r="AD54" s="122" t="str">
        <f t="shared" si="30"/>
        <v xml:space="preserve"> </v>
      </c>
      <c r="AE54" s="123">
        <f t="shared" si="31"/>
        <v>0</v>
      </c>
      <c r="AF54" s="39">
        <f t="shared" si="32"/>
        <v>14</v>
      </c>
      <c r="AG54" s="64">
        <f t="shared" si="33"/>
        <v>44</v>
      </c>
      <c r="AH54" s="39">
        <f t="shared" si="34"/>
        <v>14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13</v>
      </c>
      <c r="C55" s="40"/>
      <c r="D55" s="41" t="s">
        <v>332</v>
      </c>
      <c r="E55" s="42" t="s">
        <v>91</v>
      </c>
      <c r="F55" s="42" t="s">
        <v>107</v>
      </c>
      <c r="G55" s="42" t="s">
        <v>132</v>
      </c>
      <c r="H55" s="43"/>
      <c r="I55" s="44" t="str">
        <f>IF(SUMIF(AK$11:AK$97,$C55,AJ$11:AJ$97)=0," ",SUMIF(AK$11:AK$97,$C55,AJ$11:AJ$97))</f>
        <v xml:space="preserve"> </v>
      </c>
      <c r="J55" s="45">
        <f t="shared" si="35"/>
        <v>0</v>
      </c>
      <c r="K55" s="46">
        <v>1</v>
      </c>
      <c r="L55" s="47">
        <v>33</v>
      </c>
      <c r="M55" s="48">
        <f t="shared" si="19"/>
        <v>13</v>
      </c>
      <c r="N55" s="49"/>
      <c r="O55" s="50" t="str">
        <f t="shared" si="20"/>
        <v xml:space="preserve"> </v>
      </c>
      <c r="P55" s="51">
        <f t="shared" si="21"/>
        <v>0</v>
      </c>
      <c r="Q55" s="52"/>
      <c r="R55" s="53" t="str">
        <f t="shared" si="22"/>
        <v xml:space="preserve"> </v>
      </c>
      <c r="S55" s="54">
        <f t="shared" si="23"/>
        <v>0</v>
      </c>
      <c r="T55" s="55"/>
      <c r="U55" s="56" t="str">
        <f t="shared" si="24"/>
        <v xml:space="preserve"> </v>
      </c>
      <c r="V55" s="57">
        <f t="shared" si="25"/>
        <v>0</v>
      </c>
      <c r="W55" s="58"/>
      <c r="X55" s="59" t="str">
        <f t="shared" si="26"/>
        <v xml:space="preserve"> </v>
      </c>
      <c r="Y55" s="60">
        <f t="shared" si="27"/>
        <v>0</v>
      </c>
      <c r="Z55" s="61"/>
      <c r="AA55" s="62" t="str">
        <f t="shared" si="28"/>
        <v xml:space="preserve"> </v>
      </c>
      <c r="AB55" s="63">
        <f t="shared" si="29"/>
        <v>0</v>
      </c>
      <c r="AC55" s="121"/>
      <c r="AD55" s="122" t="str">
        <f t="shared" si="30"/>
        <v xml:space="preserve"> </v>
      </c>
      <c r="AE55" s="123">
        <f t="shared" si="31"/>
        <v>0</v>
      </c>
      <c r="AF55" s="39">
        <f t="shared" si="32"/>
        <v>13</v>
      </c>
      <c r="AG55" s="64">
        <f t="shared" si="33"/>
        <v>45</v>
      </c>
      <c r="AH55" s="39">
        <f t="shared" si="34"/>
        <v>13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12</v>
      </c>
      <c r="C56" s="40"/>
      <c r="D56" s="41" t="s">
        <v>277</v>
      </c>
      <c r="E56" s="42" t="s">
        <v>91</v>
      </c>
      <c r="F56" s="42" t="s">
        <v>107</v>
      </c>
      <c r="G56" s="42" t="s">
        <v>132</v>
      </c>
      <c r="H56" s="43">
        <v>1</v>
      </c>
      <c r="I56" s="44">
        <v>37</v>
      </c>
      <c r="J56" s="45">
        <f t="shared" si="35"/>
        <v>9</v>
      </c>
      <c r="K56" s="46">
        <v>1</v>
      </c>
      <c r="L56" s="47">
        <v>43</v>
      </c>
      <c r="M56" s="48">
        <f t="shared" si="19"/>
        <v>3</v>
      </c>
      <c r="N56" s="49"/>
      <c r="O56" s="50" t="str">
        <f t="shared" si="20"/>
        <v xml:space="preserve"> </v>
      </c>
      <c r="P56" s="51">
        <f t="shared" si="21"/>
        <v>0</v>
      </c>
      <c r="Q56" s="52"/>
      <c r="R56" s="53" t="str">
        <f t="shared" si="22"/>
        <v xml:space="preserve"> </v>
      </c>
      <c r="S56" s="54">
        <f t="shared" si="23"/>
        <v>0</v>
      </c>
      <c r="T56" s="55"/>
      <c r="U56" s="56" t="str">
        <f t="shared" si="24"/>
        <v xml:space="preserve"> </v>
      </c>
      <c r="V56" s="57">
        <f t="shared" si="25"/>
        <v>0</v>
      </c>
      <c r="W56" s="58"/>
      <c r="X56" s="59" t="str">
        <f t="shared" si="26"/>
        <v xml:space="preserve"> </v>
      </c>
      <c r="Y56" s="60">
        <f t="shared" si="27"/>
        <v>0</v>
      </c>
      <c r="Z56" s="61"/>
      <c r="AA56" s="62" t="str">
        <f t="shared" si="28"/>
        <v xml:space="preserve"> </v>
      </c>
      <c r="AB56" s="63">
        <f t="shared" si="29"/>
        <v>0</v>
      </c>
      <c r="AC56" s="121"/>
      <c r="AD56" s="122" t="str">
        <f t="shared" si="30"/>
        <v xml:space="preserve"> </v>
      </c>
      <c r="AE56" s="123">
        <f t="shared" si="31"/>
        <v>0</v>
      </c>
      <c r="AF56" s="39">
        <f t="shared" si="32"/>
        <v>12</v>
      </c>
      <c r="AG56" s="64">
        <f t="shared" si="33"/>
        <v>46</v>
      </c>
      <c r="AH56" s="39">
        <f t="shared" si="34"/>
        <v>12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9</v>
      </c>
      <c r="C57" s="40"/>
      <c r="D57" s="41" t="s">
        <v>281</v>
      </c>
      <c r="E57" s="42" t="s">
        <v>91</v>
      </c>
      <c r="F57" s="42" t="s">
        <v>120</v>
      </c>
      <c r="G57" s="42" t="s">
        <v>132</v>
      </c>
      <c r="H57" s="43">
        <v>1</v>
      </c>
      <c r="I57" s="44">
        <v>41</v>
      </c>
      <c r="J57" s="45">
        <f t="shared" si="35"/>
        <v>5</v>
      </c>
      <c r="K57" s="46">
        <v>1</v>
      </c>
      <c r="L57" s="47">
        <v>42</v>
      </c>
      <c r="M57" s="48">
        <f t="shared" si="19"/>
        <v>4</v>
      </c>
      <c r="N57" s="49"/>
      <c r="O57" s="50" t="str">
        <f t="shared" si="20"/>
        <v xml:space="preserve"> </v>
      </c>
      <c r="P57" s="51">
        <f t="shared" si="21"/>
        <v>0</v>
      </c>
      <c r="Q57" s="52"/>
      <c r="R57" s="53" t="str">
        <f t="shared" si="22"/>
        <v xml:space="preserve"> </v>
      </c>
      <c r="S57" s="54">
        <f t="shared" si="23"/>
        <v>0</v>
      </c>
      <c r="T57" s="55"/>
      <c r="U57" s="56" t="str">
        <f t="shared" si="24"/>
        <v xml:space="preserve"> </v>
      </c>
      <c r="V57" s="57">
        <f t="shared" si="25"/>
        <v>0</v>
      </c>
      <c r="W57" s="58"/>
      <c r="X57" s="59" t="str">
        <f t="shared" si="26"/>
        <v xml:space="preserve"> </v>
      </c>
      <c r="Y57" s="60">
        <f t="shared" si="27"/>
        <v>0</v>
      </c>
      <c r="Z57" s="61"/>
      <c r="AA57" s="62" t="str">
        <f t="shared" si="28"/>
        <v xml:space="preserve"> </v>
      </c>
      <c r="AB57" s="63">
        <f t="shared" si="29"/>
        <v>0</v>
      </c>
      <c r="AC57" s="121"/>
      <c r="AD57" s="122" t="str">
        <f t="shared" si="30"/>
        <v xml:space="preserve"> </v>
      </c>
      <c r="AE57" s="123">
        <f t="shared" si="31"/>
        <v>0</v>
      </c>
      <c r="AF57" s="39">
        <f t="shared" si="32"/>
        <v>9</v>
      </c>
      <c r="AG57" s="64">
        <f t="shared" si="33"/>
        <v>47</v>
      </c>
      <c r="AH57" s="39">
        <f t="shared" si="34"/>
        <v>9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7</v>
      </c>
      <c r="C58" s="40"/>
      <c r="D58" s="41" t="s">
        <v>302</v>
      </c>
      <c r="E58" s="42" t="s">
        <v>91</v>
      </c>
      <c r="F58" s="42" t="s">
        <v>97</v>
      </c>
      <c r="G58" s="42" t="s">
        <v>131</v>
      </c>
      <c r="H58" s="43"/>
      <c r="I58" s="44" t="s">
        <v>0</v>
      </c>
      <c r="J58" s="45">
        <f t="shared" si="35"/>
        <v>0</v>
      </c>
      <c r="K58" s="46">
        <v>1</v>
      </c>
      <c r="L58" s="47">
        <v>39</v>
      </c>
      <c r="M58" s="48">
        <f t="shared" si="19"/>
        <v>7</v>
      </c>
      <c r="N58" s="49"/>
      <c r="O58" s="50" t="str">
        <f t="shared" si="20"/>
        <v xml:space="preserve"> </v>
      </c>
      <c r="P58" s="51">
        <f t="shared" si="21"/>
        <v>0</v>
      </c>
      <c r="Q58" s="52"/>
      <c r="R58" s="53" t="str">
        <f t="shared" si="22"/>
        <v xml:space="preserve"> </v>
      </c>
      <c r="S58" s="54">
        <f t="shared" si="23"/>
        <v>0</v>
      </c>
      <c r="T58" s="55"/>
      <c r="U58" s="56" t="str">
        <f t="shared" si="24"/>
        <v xml:space="preserve"> </v>
      </c>
      <c r="V58" s="57">
        <f t="shared" si="25"/>
        <v>0</v>
      </c>
      <c r="W58" s="58"/>
      <c r="X58" s="59" t="str">
        <f t="shared" si="26"/>
        <v xml:space="preserve"> </v>
      </c>
      <c r="Y58" s="60">
        <f t="shared" si="27"/>
        <v>0</v>
      </c>
      <c r="Z58" s="61"/>
      <c r="AA58" s="62" t="str">
        <f t="shared" si="28"/>
        <v xml:space="preserve"> </v>
      </c>
      <c r="AB58" s="63">
        <f t="shared" si="29"/>
        <v>0</v>
      </c>
      <c r="AC58" s="121"/>
      <c r="AD58" s="122" t="str">
        <f t="shared" si="30"/>
        <v xml:space="preserve"> </v>
      </c>
      <c r="AE58" s="123">
        <f t="shared" si="31"/>
        <v>0</v>
      </c>
      <c r="AF58" s="39">
        <f t="shared" si="32"/>
        <v>7</v>
      </c>
      <c r="AG58" s="64">
        <f t="shared" si="33"/>
        <v>48</v>
      </c>
      <c r="AH58" s="39">
        <f t="shared" si="34"/>
        <v>7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6</v>
      </c>
      <c r="C59" s="40"/>
      <c r="D59" s="41" t="s">
        <v>321</v>
      </c>
      <c r="E59" s="42" t="s">
        <v>91</v>
      </c>
      <c r="F59" s="42" t="s">
        <v>95</v>
      </c>
      <c r="G59" s="42" t="s">
        <v>131</v>
      </c>
      <c r="H59" s="43"/>
      <c r="I59" s="44" t="str">
        <f>IF(SUMIF(AK$11:AK$97,$C59,AJ$11:AJ$97)=0," ",SUMIF(AK$11:AK$97,$C59,AJ$11:AJ$97))</f>
        <v xml:space="preserve"> </v>
      </c>
      <c r="J59" s="45">
        <f t="shared" si="35"/>
        <v>0</v>
      </c>
      <c r="K59" s="46">
        <v>1</v>
      </c>
      <c r="L59" s="47">
        <v>40</v>
      </c>
      <c r="M59" s="48">
        <f t="shared" si="19"/>
        <v>6</v>
      </c>
      <c r="N59" s="49"/>
      <c r="O59" s="50" t="str">
        <f t="shared" si="20"/>
        <v xml:space="preserve"> </v>
      </c>
      <c r="P59" s="51">
        <f t="shared" si="21"/>
        <v>0</v>
      </c>
      <c r="Q59" s="52"/>
      <c r="R59" s="53" t="str">
        <f t="shared" si="22"/>
        <v xml:space="preserve"> </v>
      </c>
      <c r="S59" s="54">
        <f t="shared" si="23"/>
        <v>0</v>
      </c>
      <c r="T59" s="55"/>
      <c r="U59" s="56" t="str">
        <f t="shared" si="24"/>
        <v xml:space="preserve"> </v>
      </c>
      <c r="V59" s="57">
        <f t="shared" si="25"/>
        <v>0</v>
      </c>
      <c r="W59" s="58"/>
      <c r="X59" s="59" t="str">
        <f t="shared" si="26"/>
        <v xml:space="preserve"> </v>
      </c>
      <c r="Y59" s="60">
        <f t="shared" si="27"/>
        <v>0</v>
      </c>
      <c r="Z59" s="61"/>
      <c r="AA59" s="62" t="str">
        <f t="shared" si="28"/>
        <v xml:space="preserve"> </v>
      </c>
      <c r="AB59" s="63">
        <f t="shared" si="29"/>
        <v>0</v>
      </c>
      <c r="AC59" s="121"/>
      <c r="AD59" s="122" t="str">
        <f t="shared" si="30"/>
        <v xml:space="preserve"> </v>
      </c>
      <c r="AE59" s="123">
        <f t="shared" si="31"/>
        <v>0</v>
      </c>
      <c r="AF59" s="39">
        <f t="shared" si="32"/>
        <v>6</v>
      </c>
      <c r="AG59" s="64">
        <f t="shared" si="33"/>
        <v>49</v>
      </c>
      <c r="AH59" s="39">
        <f t="shared" si="34"/>
        <v>6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6</v>
      </c>
      <c r="C60" s="40"/>
      <c r="D60" s="41" t="s">
        <v>282</v>
      </c>
      <c r="E60" s="42" t="s">
        <v>91</v>
      </c>
      <c r="F60" s="42" t="s">
        <v>107</v>
      </c>
      <c r="G60" s="42" t="s">
        <v>132</v>
      </c>
      <c r="H60" s="43">
        <v>1</v>
      </c>
      <c r="I60" s="44">
        <v>42</v>
      </c>
      <c r="J60" s="45">
        <f t="shared" si="35"/>
        <v>4</v>
      </c>
      <c r="K60" s="46">
        <v>1</v>
      </c>
      <c r="L60" s="47">
        <v>45</v>
      </c>
      <c r="M60" s="48">
        <f t="shared" si="19"/>
        <v>2</v>
      </c>
      <c r="N60" s="49"/>
      <c r="O60" s="50" t="str">
        <f t="shared" si="20"/>
        <v xml:space="preserve"> </v>
      </c>
      <c r="P60" s="51">
        <f t="shared" si="21"/>
        <v>0</v>
      </c>
      <c r="Q60" s="52"/>
      <c r="R60" s="53" t="str">
        <f t="shared" si="22"/>
        <v xml:space="preserve"> </v>
      </c>
      <c r="S60" s="54">
        <f t="shared" si="23"/>
        <v>0</v>
      </c>
      <c r="T60" s="55"/>
      <c r="U60" s="56" t="str">
        <f t="shared" si="24"/>
        <v xml:space="preserve"> </v>
      </c>
      <c r="V60" s="57">
        <f t="shared" si="25"/>
        <v>0</v>
      </c>
      <c r="W60" s="58"/>
      <c r="X60" s="59" t="str">
        <f t="shared" si="26"/>
        <v xml:space="preserve"> </v>
      </c>
      <c r="Y60" s="60">
        <f t="shared" si="27"/>
        <v>0</v>
      </c>
      <c r="Z60" s="61"/>
      <c r="AA60" s="62" t="str">
        <f t="shared" si="28"/>
        <v xml:space="preserve"> </v>
      </c>
      <c r="AB60" s="63">
        <f t="shared" si="29"/>
        <v>0</v>
      </c>
      <c r="AC60" s="121"/>
      <c r="AD60" s="122" t="str">
        <f t="shared" si="30"/>
        <v xml:space="preserve"> </v>
      </c>
      <c r="AE60" s="123">
        <f t="shared" si="31"/>
        <v>0</v>
      </c>
      <c r="AF60" s="39">
        <f t="shared" si="32"/>
        <v>6</v>
      </c>
      <c r="AG60" s="64">
        <f t="shared" si="33"/>
        <v>50</v>
      </c>
      <c r="AH60" s="39">
        <f t="shared" si="34"/>
        <v>6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5</v>
      </c>
      <c r="C61" s="40"/>
      <c r="D61" s="147" t="s">
        <v>303</v>
      </c>
      <c r="E61" s="148" t="s">
        <v>101</v>
      </c>
      <c r="F61" s="148" t="s">
        <v>305</v>
      </c>
      <c r="G61" s="148" t="s">
        <v>132</v>
      </c>
      <c r="H61" s="43"/>
      <c r="I61" s="44" t="s">
        <v>0</v>
      </c>
      <c r="J61" s="45">
        <f t="shared" si="35"/>
        <v>0</v>
      </c>
      <c r="K61" s="46">
        <v>1</v>
      </c>
      <c r="L61" s="47">
        <v>41</v>
      </c>
      <c r="M61" s="48">
        <f t="shared" si="19"/>
        <v>5</v>
      </c>
      <c r="N61" s="49"/>
      <c r="O61" s="50" t="str">
        <f t="shared" si="20"/>
        <v xml:space="preserve"> </v>
      </c>
      <c r="P61" s="51">
        <f t="shared" si="21"/>
        <v>0</v>
      </c>
      <c r="Q61" s="52"/>
      <c r="R61" s="53" t="str">
        <f t="shared" si="22"/>
        <v xml:space="preserve"> </v>
      </c>
      <c r="S61" s="54">
        <f t="shared" si="23"/>
        <v>0</v>
      </c>
      <c r="T61" s="55"/>
      <c r="U61" s="56" t="str">
        <f t="shared" si="24"/>
        <v xml:space="preserve"> </v>
      </c>
      <c r="V61" s="57">
        <f t="shared" si="25"/>
        <v>0</v>
      </c>
      <c r="W61" s="58"/>
      <c r="X61" s="59" t="str">
        <f t="shared" si="26"/>
        <v xml:space="preserve"> </v>
      </c>
      <c r="Y61" s="60">
        <f t="shared" si="27"/>
        <v>0</v>
      </c>
      <c r="Z61" s="61"/>
      <c r="AA61" s="62" t="str">
        <f t="shared" si="28"/>
        <v xml:space="preserve"> </v>
      </c>
      <c r="AB61" s="63">
        <f t="shared" si="29"/>
        <v>0</v>
      </c>
      <c r="AC61" s="121"/>
      <c r="AD61" s="122" t="str">
        <f t="shared" si="30"/>
        <v xml:space="preserve"> </v>
      </c>
      <c r="AE61" s="123">
        <f t="shared" si="31"/>
        <v>0</v>
      </c>
      <c r="AF61" s="39">
        <f t="shared" si="32"/>
        <v>5</v>
      </c>
      <c r="AG61" s="64">
        <f t="shared" si="33"/>
        <v>51</v>
      </c>
      <c r="AH61" s="39">
        <f t="shared" si="34"/>
        <v>5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5</v>
      </c>
      <c r="C62" s="40"/>
      <c r="D62" s="41" t="s">
        <v>283</v>
      </c>
      <c r="E62" s="42" t="s">
        <v>91</v>
      </c>
      <c r="F62" s="42" t="s">
        <v>124</v>
      </c>
      <c r="G62" s="42" t="s">
        <v>131</v>
      </c>
      <c r="H62" s="43">
        <v>1</v>
      </c>
      <c r="I62" s="44">
        <v>43</v>
      </c>
      <c r="J62" s="45">
        <f t="shared" si="35"/>
        <v>3</v>
      </c>
      <c r="K62" s="46">
        <v>1</v>
      </c>
      <c r="L62" s="47">
        <v>44</v>
      </c>
      <c r="M62" s="48">
        <f t="shared" si="19"/>
        <v>2</v>
      </c>
      <c r="N62" s="49"/>
      <c r="O62" s="50" t="str">
        <f t="shared" si="20"/>
        <v xml:space="preserve"> </v>
      </c>
      <c r="P62" s="51">
        <f t="shared" si="21"/>
        <v>0</v>
      </c>
      <c r="Q62" s="52"/>
      <c r="R62" s="53" t="str">
        <f t="shared" si="22"/>
        <v xml:space="preserve"> </v>
      </c>
      <c r="S62" s="54">
        <f t="shared" si="23"/>
        <v>0</v>
      </c>
      <c r="T62" s="55"/>
      <c r="U62" s="56" t="str">
        <f t="shared" si="24"/>
        <v xml:space="preserve"> </v>
      </c>
      <c r="V62" s="57">
        <f t="shared" si="25"/>
        <v>0</v>
      </c>
      <c r="W62" s="58"/>
      <c r="X62" s="59" t="str">
        <f t="shared" si="26"/>
        <v xml:space="preserve"> </v>
      </c>
      <c r="Y62" s="60">
        <f t="shared" si="27"/>
        <v>0</v>
      </c>
      <c r="Z62" s="61"/>
      <c r="AA62" s="62" t="str">
        <f t="shared" si="28"/>
        <v xml:space="preserve"> </v>
      </c>
      <c r="AB62" s="63">
        <f t="shared" si="29"/>
        <v>0</v>
      </c>
      <c r="AC62" s="121"/>
      <c r="AD62" s="122" t="str">
        <f t="shared" si="30"/>
        <v xml:space="preserve"> </v>
      </c>
      <c r="AE62" s="123">
        <f t="shared" si="31"/>
        <v>0</v>
      </c>
      <c r="AF62" s="39">
        <f t="shared" si="32"/>
        <v>5</v>
      </c>
      <c r="AG62" s="64">
        <f t="shared" si="33"/>
        <v>52</v>
      </c>
      <c r="AH62" s="39">
        <f t="shared" si="34"/>
        <v>5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2</v>
      </c>
      <c r="C63" s="40"/>
      <c r="D63" s="41" t="s">
        <v>284</v>
      </c>
      <c r="E63" s="42" t="s">
        <v>91</v>
      </c>
      <c r="F63" s="42" t="s">
        <v>116</v>
      </c>
      <c r="G63" s="42" t="s">
        <v>132</v>
      </c>
      <c r="H63" s="43">
        <v>1</v>
      </c>
      <c r="I63" s="44">
        <v>44</v>
      </c>
      <c r="J63" s="45">
        <f t="shared" si="35"/>
        <v>2</v>
      </c>
      <c r="K63" s="46"/>
      <c r="L63" s="47" t="str">
        <f>IF(SUMIF(AN$11:AN$97,$C63,AM$11:AM$97)=0," ",SUMIF(AN$11:AN$97,$C63,AM$11:AM$97))</f>
        <v xml:space="preserve"> </v>
      </c>
      <c r="M63" s="48">
        <f t="shared" si="19"/>
        <v>0</v>
      </c>
      <c r="N63" s="49"/>
      <c r="O63" s="50" t="str">
        <f t="shared" si="20"/>
        <v xml:space="preserve"> </v>
      </c>
      <c r="P63" s="51">
        <f t="shared" si="21"/>
        <v>0</v>
      </c>
      <c r="Q63" s="52"/>
      <c r="R63" s="53" t="str">
        <f t="shared" si="22"/>
        <v xml:space="preserve"> </v>
      </c>
      <c r="S63" s="54">
        <f t="shared" si="23"/>
        <v>0</v>
      </c>
      <c r="T63" s="55"/>
      <c r="U63" s="56" t="str">
        <f t="shared" si="24"/>
        <v xml:space="preserve"> </v>
      </c>
      <c r="V63" s="57">
        <f t="shared" si="25"/>
        <v>0</v>
      </c>
      <c r="W63" s="58"/>
      <c r="X63" s="59" t="str">
        <f t="shared" si="26"/>
        <v xml:space="preserve"> </v>
      </c>
      <c r="Y63" s="60">
        <f t="shared" si="27"/>
        <v>0</v>
      </c>
      <c r="Z63" s="61"/>
      <c r="AA63" s="62" t="str">
        <f t="shared" si="28"/>
        <v xml:space="preserve"> </v>
      </c>
      <c r="AB63" s="63">
        <f t="shared" si="29"/>
        <v>0</v>
      </c>
      <c r="AC63" s="121"/>
      <c r="AD63" s="122" t="str">
        <f t="shared" si="30"/>
        <v xml:space="preserve"> </v>
      </c>
      <c r="AE63" s="123">
        <f t="shared" si="31"/>
        <v>0</v>
      </c>
      <c r="AF63" s="39">
        <f t="shared" si="32"/>
        <v>2</v>
      </c>
      <c r="AG63" s="64">
        <f t="shared" si="33"/>
        <v>53</v>
      </c>
      <c r="AH63" s="39">
        <f t="shared" si="34"/>
        <v>2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301</v>
      </c>
      <c r="E64" s="42" t="s">
        <v>91</v>
      </c>
      <c r="F64" s="42" t="s">
        <v>98</v>
      </c>
      <c r="G64" s="42" t="s">
        <v>132</v>
      </c>
      <c r="H64" s="43"/>
      <c r="I64" s="44" t="s">
        <v>0</v>
      </c>
      <c r="J64" s="45">
        <f t="shared" si="35"/>
        <v>0</v>
      </c>
      <c r="K64" s="46">
        <v>1</v>
      </c>
      <c r="L64" s="47" t="str">
        <f>IF(SUMIF(AN$11:AN$97,$C64,AM$11:AM$97)=0," ",SUMIF(AN$11:AN$97,$C64,AM$11:AM$97))</f>
        <v xml:space="preserve"> </v>
      </c>
      <c r="M64" s="48">
        <f t="shared" si="19"/>
        <v>0</v>
      </c>
      <c r="N64" s="49"/>
      <c r="O64" s="50" t="str">
        <f t="shared" si="20"/>
        <v xml:space="preserve"> </v>
      </c>
      <c r="P64" s="51">
        <f t="shared" si="21"/>
        <v>0</v>
      </c>
      <c r="Q64" s="52"/>
      <c r="R64" s="53" t="str">
        <f t="shared" si="22"/>
        <v xml:space="preserve"> </v>
      </c>
      <c r="S64" s="54">
        <f t="shared" si="23"/>
        <v>0</v>
      </c>
      <c r="T64" s="55"/>
      <c r="U64" s="56" t="str">
        <f t="shared" si="24"/>
        <v xml:space="preserve"> </v>
      </c>
      <c r="V64" s="57">
        <f t="shared" si="25"/>
        <v>0</v>
      </c>
      <c r="W64" s="58"/>
      <c r="X64" s="59" t="str">
        <f t="shared" si="26"/>
        <v xml:space="preserve"> </v>
      </c>
      <c r="Y64" s="60">
        <f t="shared" si="27"/>
        <v>0</v>
      </c>
      <c r="Z64" s="61"/>
      <c r="AA64" s="62" t="str">
        <f t="shared" si="28"/>
        <v xml:space="preserve"> </v>
      </c>
      <c r="AB64" s="63">
        <f t="shared" si="29"/>
        <v>0</v>
      </c>
      <c r="AC64" s="121"/>
      <c r="AD64" s="122" t="str">
        <f t="shared" si="30"/>
        <v xml:space="preserve"> </v>
      </c>
      <c r="AE64" s="123">
        <f t="shared" si="31"/>
        <v>0</v>
      </c>
      <c r="AF64" s="39">
        <f t="shared" si="32"/>
        <v>0</v>
      </c>
      <c r="AG64" s="64">
        <f t="shared" si="33"/>
        <v>54</v>
      </c>
      <c r="AH64" s="39">
        <f t="shared" si="34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147" t="s">
        <v>304</v>
      </c>
      <c r="E65" s="148" t="s">
        <v>101</v>
      </c>
      <c r="F65" s="148" t="s">
        <v>305</v>
      </c>
      <c r="G65" s="148" t="s">
        <v>132</v>
      </c>
      <c r="H65" s="43"/>
      <c r="I65" s="44" t="str">
        <f>IF(SUMIF(AK$11:AK$97,$C65,AJ$11:AJ$97)=0," ",SUMIF(AK$11:AK$97,$C65,AJ$11:AJ$97))</f>
        <v xml:space="preserve"> </v>
      </c>
      <c r="J65" s="45">
        <f t="shared" si="35"/>
        <v>0</v>
      </c>
      <c r="K65" s="46">
        <v>1</v>
      </c>
      <c r="L65" s="47" t="str">
        <f>IF(SUMIF(AN$11:AN$97,$C65,AM$11:AM$97)=0," ",SUMIF(AN$11:AN$97,$C65,AM$11:AM$97))</f>
        <v xml:space="preserve"> </v>
      </c>
      <c r="M65" s="48">
        <f t="shared" si="19"/>
        <v>0</v>
      </c>
      <c r="N65" s="49"/>
      <c r="O65" s="50" t="str">
        <f t="shared" si="20"/>
        <v xml:space="preserve"> </v>
      </c>
      <c r="P65" s="51">
        <f t="shared" si="21"/>
        <v>0</v>
      </c>
      <c r="Q65" s="52"/>
      <c r="R65" s="53" t="str">
        <f t="shared" si="22"/>
        <v xml:space="preserve"> </v>
      </c>
      <c r="S65" s="54">
        <f t="shared" si="23"/>
        <v>0</v>
      </c>
      <c r="T65" s="55"/>
      <c r="U65" s="56" t="str">
        <f t="shared" si="24"/>
        <v xml:space="preserve"> </v>
      </c>
      <c r="V65" s="57">
        <f t="shared" si="25"/>
        <v>0</v>
      </c>
      <c r="W65" s="58"/>
      <c r="X65" s="59" t="str">
        <f t="shared" si="26"/>
        <v xml:space="preserve"> </v>
      </c>
      <c r="Y65" s="60">
        <f t="shared" si="27"/>
        <v>0</v>
      </c>
      <c r="Z65" s="61"/>
      <c r="AA65" s="62" t="str">
        <f t="shared" si="28"/>
        <v xml:space="preserve"> </v>
      </c>
      <c r="AB65" s="63">
        <f t="shared" si="29"/>
        <v>0</v>
      </c>
      <c r="AC65" s="121"/>
      <c r="AD65" s="122" t="str">
        <f t="shared" si="30"/>
        <v xml:space="preserve"> </v>
      </c>
      <c r="AE65" s="123">
        <f t="shared" si="31"/>
        <v>0</v>
      </c>
      <c r="AF65" s="39">
        <f t="shared" si="32"/>
        <v>0</v>
      </c>
      <c r="AG65" s="64">
        <f t="shared" si="33"/>
        <v>55</v>
      </c>
      <c r="AH65" s="39">
        <f t="shared" si="34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ref="B66:B69" si="36">AF66</f>
        <v>0</v>
      </c>
      <c r="C66" s="40"/>
      <c r="D66" s="41"/>
      <c r="E66" s="42"/>
      <c r="F66" s="42"/>
      <c r="G66" s="42"/>
      <c r="H66" s="43"/>
      <c r="I66" s="44" t="str">
        <f t="shared" ref="I66:I74" si="37">IF(SUMIF(AK$11:AK$97,$C66,AJ$11:AJ$97)=0," ",SUMIF(AK$11:AK$97,$C66,AJ$11:AJ$97))</f>
        <v xml:space="preserve"> </v>
      </c>
      <c r="J66" s="45">
        <f t="shared" ref="J66:J75" si="38">IF(I66=" ",0,IF(I66=1,50,IF(I66=2,48,IF(I66=3,46,IF(I66=4,44,IF(I66=5,42,IF(AND(I66&gt;5,I66&lt;45),46-I66,2)))))))</f>
        <v>0</v>
      </c>
      <c r="K66" s="46"/>
      <c r="L66" s="47" t="str">
        <f t="shared" ref="L66:L74" si="39">IF(SUMIF(AN$11:AN$97,$C66,AM$11:AM$97)=0," ",SUMIF(AN$11:AN$97,$C66,AM$11:AM$97))</f>
        <v xml:space="preserve"> </v>
      </c>
      <c r="M66" s="48">
        <f t="shared" ref="M66:M75" si="40">IF(L66=" ",0,IF(L66=1,50,IF(L66=2,48,IF(L66=3,46,IF(L66=4,44,IF(L66=5,42,IF(AND(L66&gt;5,L66&lt;45),46-L66,2)))))))</f>
        <v>0</v>
      </c>
      <c r="N66" s="49"/>
      <c r="O66" s="50" t="str">
        <f t="shared" ref="O66:O74" si="41">IF(SUMIF(AQ$11:AQ$97,$C66,AP$11:AP$97)=0," ",SUMIF(AQ$11:AQ$97,$C66,AP$11:AP$97))</f>
        <v xml:space="preserve"> </v>
      </c>
      <c r="P66" s="51">
        <f t="shared" ref="P66:P75" si="42">IF(O66=" ",0,IF(O66=1,50,IF(O66=2,48,IF(O66=3,46,IF(O66=4,44,IF(O66=5,42,IF(AND(O66&gt;5,O66&lt;45),46-O66,2)))))))</f>
        <v>0</v>
      </c>
      <c r="Q66" s="52"/>
      <c r="R66" s="53" t="str">
        <f t="shared" ref="R66:R74" si="43">IF(SUMIF(AT$11:AT$97,$C66,AS$11:AS$97)=0," ",SUMIF(AT$11:AT$97,$C66,AS$11:AS$97))</f>
        <v xml:space="preserve"> </v>
      </c>
      <c r="S66" s="54">
        <f t="shared" ref="S66:S75" si="44">IF(R66=" ",0,IF(R66=1,50,IF(R66=2,48,IF(R66=3,46,IF(R66=4,44,IF(R66=5,42,IF(AND(R66&gt;5,R66&lt;45),46-R66,2)))))))</f>
        <v>0</v>
      </c>
      <c r="T66" s="55"/>
      <c r="U66" s="56" t="str">
        <f t="shared" ref="U66:U74" si="45">IF(SUMIF(AW$11:AW$97,$C66,AV$11:AV$97)=0," ",SUMIF(AW$11:AW$97,$C66,AV$11:AV$97))</f>
        <v xml:space="preserve"> </v>
      </c>
      <c r="V66" s="57">
        <f t="shared" ref="V66:V75" si="46">IF(U66=" ",0,IF(U66=1,50,IF(U66=2,48,IF(U66=3,46,IF(U66=4,44,IF(U66=5,42,IF(AND(U66&gt;5,U66&lt;45),46-U66,2)))))))</f>
        <v>0</v>
      </c>
      <c r="W66" s="58"/>
      <c r="X66" s="59" t="str">
        <f t="shared" ref="X66:X74" si="47">IF(SUMIF(AZ$11:AZ$97,$C66,AY$11:AY$97)=0," ",SUMIF(AZ$11:AZ$97,$C66,AY$11:AY$97))</f>
        <v xml:space="preserve"> </v>
      </c>
      <c r="Y66" s="60">
        <f t="shared" ref="Y66:Y75" si="48">IF(X66=" ",0,IF(X66=1,50,IF(X66=2,48,IF(X66=3,46,IF(X66=4,44,IF(X66=5,42,IF(AND(X66&gt;5,X66&lt;45),46-X66,2)))))))</f>
        <v>0</v>
      </c>
      <c r="Z66" s="61"/>
      <c r="AA66" s="62" t="str">
        <f t="shared" ref="AA66:AA74" si="49">IF(SUMIF(BC$11:BC$97,$C66,BB$11:BB$97)=0," ",SUMIF(BC$11:BC$97,$C66,BB$11:BB$97))</f>
        <v xml:space="preserve"> </v>
      </c>
      <c r="AB66" s="63">
        <f t="shared" ref="AB66:AB75" si="50">IF(AA66=" ",0,IF(AA66=1,50,IF(AA66=2,48,IF(AA66=3,46,IF(AA66=4,44,IF(AA66=5,42,IF(AND(AA66&gt;5,AA66&lt;45),46-AA66,2)))))))</f>
        <v>0</v>
      </c>
      <c r="AC66" s="121"/>
      <c r="AD66" s="122" t="str">
        <f t="shared" ref="AD66:AD74" si="51">IF(SUMIF(BF$11:BF$97,$C66,BE$11:BE$97)=0," ",SUMIF(BF$11:BF$97,$C66,BE$11:BE$97))</f>
        <v xml:space="preserve"> </v>
      </c>
      <c r="AE66" s="123">
        <f t="shared" ref="AE66:AE75" si="52">IF(AD66=" ",0,IF(AD66=1,50,IF(AD66=2,48,IF(AD66=3,46,IF(AD66=4,44,IF(AD66=5,42,IF(AND(AD66&gt;5,AD66&lt;45),46-AD66,2)))))))</f>
        <v>0</v>
      </c>
      <c r="AF66" s="39">
        <f t="shared" ref="AF66:AF69" si="53">J66+M66+P66+S66+V66+Y66+AB66+AE66</f>
        <v>0</v>
      </c>
      <c r="AG66" s="64">
        <f t="shared" ref="AG66:AG69" si="54">A66</f>
        <v>56</v>
      </c>
      <c r="AH66" s="39">
        <f t="shared" ref="AH66:AH69" si="55">AF66-MIN(J66,M66,P66,S66,V66,Y66,AB66,AE66)</f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36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7"/>
        <v xml:space="preserve"> </v>
      </c>
      <c r="J67" s="45">
        <f t="shared" si="38"/>
        <v>0</v>
      </c>
      <c r="K67" s="46"/>
      <c r="L67" s="47" t="str">
        <f t="shared" si="39"/>
        <v xml:space="preserve"> </v>
      </c>
      <c r="M67" s="48">
        <f t="shared" si="40"/>
        <v>0</v>
      </c>
      <c r="N67" s="49"/>
      <c r="O67" s="50" t="str">
        <f t="shared" si="41"/>
        <v xml:space="preserve"> </v>
      </c>
      <c r="P67" s="51">
        <f t="shared" si="42"/>
        <v>0</v>
      </c>
      <c r="Q67" s="52"/>
      <c r="R67" s="53" t="str">
        <f t="shared" si="43"/>
        <v xml:space="preserve"> </v>
      </c>
      <c r="S67" s="54">
        <f t="shared" si="44"/>
        <v>0</v>
      </c>
      <c r="T67" s="55"/>
      <c r="U67" s="56" t="str">
        <f t="shared" si="45"/>
        <v xml:space="preserve"> </v>
      </c>
      <c r="V67" s="57">
        <f t="shared" si="46"/>
        <v>0</v>
      </c>
      <c r="W67" s="58"/>
      <c r="X67" s="59" t="str">
        <f t="shared" si="47"/>
        <v xml:space="preserve"> </v>
      </c>
      <c r="Y67" s="60">
        <f t="shared" si="48"/>
        <v>0</v>
      </c>
      <c r="Z67" s="61"/>
      <c r="AA67" s="62" t="str">
        <f t="shared" si="49"/>
        <v xml:space="preserve"> </v>
      </c>
      <c r="AB67" s="63">
        <f t="shared" si="50"/>
        <v>0</v>
      </c>
      <c r="AC67" s="121"/>
      <c r="AD67" s="122" t="str">
        <f t="shared" si="51"/>
        <v xml:space="preserve"> </v>
      </c>
      <c r="AE67" s="123">
        <f t="shared" si="52"/>
        <v>0</v>
      </c>
      <c r="AF67" s="39">
        <f t="shared" si="53"/>
        <v>0</v>
      </c>
      <c r="AG67" s="64">
        <f t="shared" si="54"/>
        <v>57</v>
      </c>
      <c r="AH67" s="39">
        <f t="shared" si="55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36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7"/>
        <v xml:space="preserve"> </v>
      </c>
      <c r="J68" s="45">
        <f t="shared" si="38"/>
        <v>0</v>
      </c>
      <c r="K68" s="46"/>
      <c r="L68" s="47" t="str">
        <f t="shared" si="39"/>
        <v xml:space="preserve"> </v>
      </c>
      <c r="M68" s="48">
        <f t="shared" si="40"/>
        <v>0</v>
      </c>
      <c r="N68" s="49"/>
      <c r="O68" s="50" t="str">
        <f t="shared" si="41"/>
        <v xml:space="preserve"> </v>
      </c>
      <c r="P68" s="51">
        <f t="shared" si="42"/>
        <v>0</v>
      </c>
      <c r="Q68" s="52"/>
      <c r="R68" s="53" t="str">
        <f t="shared" si="43"/>
        <v xml:space="preserve"> </v>
      </c>
      <c r="S68" s="54">
        <f t="shared" si="44"/>
        <v>0</v>
      </c>
      <c r="T68" s="55"/>
      <c r="U68" s="56" t="str">
        <f t="shared" si="45"/>
        <v xml:space="preserve"> </v>
      </c>
      <c r="V68" s="57">
        <f t="shared" si="46"/>
        <v>0</v>
      </c>
      <c r="W68" s="58"/>
      <c r="X68" s="59" t="str">
        <f t="shared" si="47"/>
        <v xml:space="preserve"> </v>
      </c>
      <c r="Y68" s="60">
        <f t="shared" si="48"/>
        <v>0</v>
      </c>
      <c r="Z68" s="61"/>
      <c r="AA68" s="62" t="str">
        <f t="shared" si="49"/>
        <v xml:space="preserve"> </v>
      </c>
      <c r="AB68" s="63">
        <f t="shared" si="50"/>
        <v>0</v>
      </c>
      <c r="AC68" s="121"/>
      <c r="AD68" s="122" t="str">
        <f t="shared" si="51"/>
        <v xml:space="preserve"> </v>
      </c>
      <c r="AE68" s="123">
        <f t="shared" si="52"/>
        <v>0</v>
      </c>
      <c r="AF68" s="39">
        <f t="shared" si="53"/>
        <v>0</v>
      </c>
      <c r="AG68" s="64">
        <f t="shared" si="54"/>
        <v>58</v>
      </c>
      <c r="AH68" s="39">
        <f t="shared" si="55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6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7"/>
        <v xml:space="preserve"> </v>
      </c>
      <c r="J69" s="45">
        <f t="shared" si="38"/>
        <v>0</v>
      </c>
      <c r="K69" s="46"/>
      <c r="L69" s="47" t="str">
        <f t="shared" si="39"/>
        <v xml:space="preserve"> </v>
      </c>
      <c r="M69" s="48">
        <f t="shared" si="40"/>
        <v>0</v>
      </c>
      <c r="N69" s="49"/>
      <c r="O69" s="50" t="str">
        <f t="shared" si="41"/>
        <v xml:space="preserve"> </v>
      </c>
      <c r="P69" s="51">
        <f t="shared" si="42"/>
        <v>0</v>
      </c>
      <c r="Q69" s="52"/>
      <c r="R69" s="53" t="str">
        <f t="shared" si="43"/>
        <v xml:space="preserve"> </v>
      </c>
      <c r="S69" s="54">
        <f t="shared" si="44"/>
        <v>0</v>
      </c>
      <c r="T69" s="55"/>
      <c r="U69" s="56" t="str">
        <f t="shared" si="45"/>
        <v xml:space="preserve"> </v>
      </c>
      <c r="V69" s="57">
        <f t="shared" si="46"/>
        <v>0</v>
      </c>
      <c r="W69" s="58"/>
      <c r="X69" s="59" t="str">
        <f t="shared" si="47"/>
        <v xml:space="preserve"> </v>
      </c>
      <c r="Y69" s="60">
        <f t="shared" si="48"/>
        <v>0</v>
      </c>
      <c r="Z69" s="61"/>
      <c r="AA69" s="62" t="str">
        <f t="shared" si="49"/>
        <v xml:space="preserve"> </v>
      </c>
      <c r="AB69" s="63">
        <f t="shared" si="50"/>
        <v>0</v>
      </c>
      <c r="AC69" s="121"/>
      <c r="AD69" s="122" t="str">
        <f t="shared" si="51"/>
        <v xml:space="preserve"> </v>
      </c>
      <c r="AE69" s="123">
        <f t="shared" si="52"/>
        <v>0</v>
      </c>
      <c r="AF69" s="39">
        <f t="shared" si="53"/>
        <v>0</v>
      </c>
      <c r="AG69" s="64">
        <f t="shared" si="54"/>
        <v>59</v>
      </c>
      <c r="AH69" s="39">
        <f t="shared" si="55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ref="B70:B74" si="56">AF70</f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7"/>
        <v xml:space="preserve"> </v>
      </c>
      <c r="J70" s="45">
        <f t="shared" si="38"/>
        <v>0</v>
      </c>
      <c r="K70" s="46"/>
      <c r="L70" s="47" t="str">
        <f t="shared" si="39"/>
        <v xml:space="preserve"> </v>
      </c>
      <c r="M70" s="48">
        <f t="shared" si="40"/>
        <v>0</v>
      </c>
      <c r="N70" s="49"/>
      <c r="O70" s="50" t="str">
        <f t="shared" si="41"/>
        <v xml:space="preserve"> </v>
      </c>
      <c r="P70" s="51">
        <f t="shared" si="42"/>
        <v>0</v>
      </c>
      <c r="Q70" s="52"/>
      <c r="R70" s="53" t="str">
        <f t="shared" si="43"/>
        <v xml:space="preserve"> </v>
      </c>
      <c r="S70" s="54">
        <f t="shared" si="44"/>
        <v>0</v>
      </c>
      <c r="T70" s="55"/>
      <c r="U70" s="56" t="str">
        <f t="shared" si="45"/>
        <v xml:space="preserve"> </v>
      </c>
      <c r="V70" s="57">
        <f t="shared" si="46"/>
        <v>0</v>
      </c>
      <c r="W70" s="58"/>
      <c r="X70" s="59" t="str">
        <f t="shared" si="47"/>
        <v xml:space="preserve"> </v>
      </c>
      <c r="Y70" s="60">
        <f t="shared" si="48"/>
        <v>0</v>
      </c>
      <c r="Z70" s="61"/>
      <c r="AA70" s="62" t="str">
        <f t="shared" si="49"/>
        <v xml:space="preserve"> </v>
      </c>
      <c r="AB70" s="63">
        <f t="shared" si="50"/>
        <v>0</v>
      </c>
      <c r="AC70" s="121"/>
      <c r="AD70" s="122" t="str">
        <f t="shared" si="51"/>
        <v xml:space="preserve"> </v>
      </c>
      <c r="AE70" s="123">
        <f t="shared" si="52"/>
        <v>0</v>
      </c>
      <c r="AF70" s="39">
        <f t="shared" ref="AF70:AF74" si="57">J70+M70+P70+S70+V70+Y70+AB70+AE70</f>
        <v>0</v>
      </c>
      <c r="AG70" s="64">
        <f t="shared" ref="AG70:AG74" si="58">A70</f>
        <v>60</v>
      </c>
      <c r="AH70" s="39">
        <f t="shared" ref="AH70:AH74" si="59">AF70-MIN(J70,M70,P70,S70,V70,Y70,AB70,AE70)</f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56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7"/>
        <v xml:space="preserve"> </v>
      </c>
      <c r="J71" s="45">
        <f t="shared" si="38"/>
        <v>0</v>
      </c>
      <c r="K71" s="46"/>
      <c r="L71" s="47" t="str">
        <f t="shared" si="39"/>
        <v xml:space="preserve"> </v>
      </c>
      <c r="M71" s="48">
        <f t="shared" si="40"/>
        <v>0</v>
      </c>
      <c r="N71" s="49"/>
      <c r="O71" s="50" t="str">
        <f t="shared" si="41"/>
        <v xml:space="preserve"> </v>
      </c>
      <c r="P71" s="51">
        <f t="shared" si="42"/>
        <v>0</v>
      </c>
      <c r="Q71" s="52"/>
      <c r="R71" s="53" t="str">
        <f t="shared" si="43"/>
        <v xml:space="preserve"> </v>
      </c>
      <c r="S71" s="54">
        <f t="shared" si="44"/>
        <v>0</v>
      </c>
      <c r="T71" s="55"/>
      <c r="U71" s="56" t="str">
        <f t="shared" si="45"/>
        <v xml:space="preserve"> </v>
      </c>
      <c r="V71" s="57">
        <f t="shared" si="46"/>
        <v>0</v>
      </c>
      <c r="W71" s="58"/>
      <c r="X71" s="59" t="str">
        <f t="shared" si="47"/>
        <v xml:space="preserve"> </v>
      </c>
      <c r="Y71" s="60">
        <f t="shared" si="48"/>
        <v>0</v>
      </c>
      <c r="Z71" s="61"/>
      <c r="AA71" s="62" t="str">
        <f t="shared" si="49"/>
        <v xml:space="preserve"> </v>
      </c>
      <c r="AB71" s="63">
        <f t="shared" si="50"/>
        <v>0</v>
      </c>
      <c r="AC71" s="121"/>
      <c r="AD71" s="122" t="str">
        <f t="shared" si="51"/>
        <v xml:space="preserve"> </v>
      </c>
      <c r="AE71" s="123">
        <f t="shared" si="52"/>
        <v>0</v>
      </c>
      <c r="AF71" s="39">
        <f t="shared" si="57"/>
        <v>0</v>
      </c>
      <c r="AG71" s="64">
        <f t="shared" si="58"/>
        <v>61</v>
      </c>
      <c r="AH71" s="39">
        <f t="shared" si="5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56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7"/>
        <v xml:space="preserve"> </v>
      </c>
      <c r="J72" s="45">
        <f t="shared" si="38"/>
        <v>0</v>
      </c>
      <c r="K72" s="46"/>
      <c r="L72" s="47" t="str">
        <f t="shared" si="39"/>
        <v xml:space="preserve"> </v>
      </c>
      <c r="M72" s="48">
        <f t="shared" si="40"/>
        <v>0</v>
      </c>
      <c r="N72" s="49"/>
      <c r="O72" s="50" t="str">
        <f t="shared" si="41"/>
        <v xml:space="preserve"> </v>
      </c>
      <c r="P72" s="51">
        <f t="shared" si="42"/>
        <v>0</v>
      </c>
      <c r="Q72" s="52"/>
      <c r="R72" s="53" t="str">
        <f t="shared" si="43"/>
        <v xml:space="preserve"> </v>
      </c>
      <c r="S72" s="54">
        <f t="shared" si="44"/>
        <v>0</v>
      </c>
      <c r="T72" s="55"/>
      <c r="U72" s="56" t="str">
        <f t="shared" si="45"/>
        <v xml:space="preserve"> </v>
      </c>
      <c r="V72" s="57">
        <f t="shared" si="46"/>
        <v>0</v>
      </c>
      <c r="W72" s="58"/>
      <c r="X72" s="59" t="str">
        <f t="shared" si="47"/>
        <v xml:space="preserve"> </v>
      </c>
      <c r="Y72" s="60">
        <f t="shared" si="48"/>
        <v>0</v>
      </c>
      <c r="Z72" s="61"/>
      <c r="AA72" s="62" t="str">
        <f t="shared" si="49"/>
        <v xml:space="preserve"> </v>
      </c>
      <c r="AB72" s="63">
        <f t="shared" si="50"/>
        <v>0</v>
      </c>
      <c r="AC72" s="121"/>
      <c r="AD72" s="122" t="str">
        <f t="shared" si="51"/>
        <v xml:space="preserve"> </v>
      </c>
      <c r="AE72" s="123">
        <f t="shared" si="52"/>
        <v>0</v>
      </c>
      <c r="AF72" s="39">
        <f t="shared" si="57"/>
        <v>0</v>
      </c>
      <c r="AG72" s="64">
        <f t="shared" si="58"/>
        <v>62</v>
      </c>
      <c r="AH72" s="39">
        <f t="shared" si="5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56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7"/>
        <v xml:space="preserve"> </v>
      </c>
      <c r="J73" s="45">
        <f t="shared" si="38"/>
        <v>0</v>
      </c>
      <c r="K73" s="46"/>
      <c r="L73" s="47" t="str">
        <f t="shared" si="39"/>
        <v xml:space="preserve"> </v>
      </c>
      <c r="M73" s="48">
        <f t="shared" si="40"/>
        <v>0</v>
      </c>
      <c r="N73" s="49"/>
      <c r="O73" s="50" t="str">
        <f t="shared" si="41"/>
        <v xml:space="preserve"> </v>
      </c>
      <c r="P73" s="51">
        <f t="shared" si="42"/>
        <v>0</v>
      </c>
      <c r="Q73" s="52"/>
      <c r="R73" s="53" t="str">
        <f t="shared" si="43"/>
        <v xml:space="preserve"> </v>
      </c>
      <c r="S73" s="54">
        <f t="shared" si="44"/>
        <v>0</v>
      </c>
      <c r="T73" s="55"/>
      <c r="U73" s="56" t="str">
        <f t="shared" si="45"/>
        <v xml:space="preserve"> </v>
      </c>
      <c r="V73" s="57">
        <f t="shared" si="46"/>
        <v>0</v>
      </c>
      <c r="W73" s="58"/>
      <c r="X73" s="59" t="str">
        <f t="shared" si="47"/>
        <v xml:space="preserve"> </v>
      </c>
      <c r="Y73" s="60">
        <f t="shared" si="48"/>
        <v>0</v>
      </c>
      <c r="Z73" s="61"/>
      <c r="AA73" s="62" t="str">
        <f t="shared" si="49"/>
        <v xml:space="preserve"> </v>
      </c>
      <c r="AB73" s="63">
        <f t="shared" si="50"/>
        <v>0</v>
      </c>
      <c r="AC73" s="121"/>
      <c r="AD73" s="122" t="str">
        <f t="shared" si="51"/>
        <v xml:space="preserve"> </v>
      </c>
      <c r="AE73" s="123">
        <f t="shared" si="52"/>
        <v>0</v>
      </c>
      <c r="AF73" s="39">
        <f t="shared" si="57"/>
        <v>0</v>
      </c>
      <c r="AG73" s="64">
        <f t="shared" si="58"/>
        <v>63</v>
      </c>
      <c r="AH73" s="39">
        <f t="shared" si="5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56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7"/>
        <v xml:space="preserve"> </v>
      </c>
      <c r="J74" s="45">
        <f t="shared" si="38"/>
        <v>0</v>
      </c>
      <c r="K74" s="46"/>
      <c r="L74" s="47" t="str">
        <f t="shared" si="39"/>
        <v xml:space="preserve"> </v>
      </c>
      <c r="M74" s="48">
        <f t="shared" si="40"/>
        <v>0</v>
      </c>
      <c r="N74" s="49"/>
      <c r="O74" s="50" t="str">
        <f t="shared" si="41"/>
        <v xml:space="preserve"> </v>
      </c>
      <c r="P74" s="51">
        <f t="shared" si="42"/>
        <v>0</v>
      </c>
      <c r="Q74" s="52"/>
      <c r="R74" s="53" t="str">
        <f t="shared" si="43"/>
        <v xml:space="preserve"> </v>
      </c>
      <c r="S74" s="54">
        <f t="shared" si="44"/>
        <v>0</v>
      </c>
      <c r="T74" s="55"/>
      <c r="U74" s="56" t="str">
        <f t="shared" si="45"/>
        <v xml:space="preserve"> </v>
      </c>
      <c r="V74" s="57">
        <f t="shared" si="46"/>
        <v>0</v>
      </c>
      <c r="W74" s="58"/>
      <c r="X74" s="59" t="str">
        <f t="shared" si="47"/>
        <v xml:space="preserve"> </v>
      </c>
      <c r="Y74" s="60">
        <f t="shared" si="48"/>
        <v>0</v>
      </c>
      <c r="Z74" s="61"/>
      <c r="AA74" s="62" t="str">
        <f t="shared" si="49"/>
        <v xml:space="preserve"> </v>
      </c>
      <c r="AB74" s="63">
        <f t="shared" si="50"/>
        <v>0</v>
      </c>
      <c r="AC74" s="121"/>
      <c r="AD74" s="122" t="str">
        <f t="shared" si="51"/>
        <v xml:space="preserve"> </v>
      </c>
      <c r="AE74" s="123">
        <f t="shared" si="52"/>
        <v>0</v>
      </c>
      <c r="AF74" s="39">
        <f t="shared" si="57"/>
        <v>0</v>
      </c>
      <c r="AG74" s="64">
        <f t="shared" si="58"/>
        <v>64</v>
      </c>
      <c r="AH74" s="39">
        <f t="shared" si="5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6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61">IF(SUMIF(AK$11:AK$97,$C75,AJ$11:AJ$97)=0," ",SUMIF(AK$11:AK$97,$C75,AJ$11:AJ$97))</f>
        <v xml:space="preserve"> </v>
      </c>
      <c r="J75" s="45">
        <f t="shared" si="38"/>
        <v>0</v>
      </c>
      <c r="K75" s="46"/>
      <c r="L75" s="47" t="str">
        <f t="shared" ref="L75:L92" si="62">IF(SUMIF(AN$11:AN$97,$C75,AM$11:AM$97)=0," ",SUMIF(AN$11:AN$97,$C75,AM$11:AM$97))</f>
        <v xml:space="preserve"> </v>
      </c>
      <c r="M75" s="48">
        <f t="shared" si="40"/>
        <v>0</v>
      </c>
      <c r="N75" s="49"/>
      <c r="O75" s="50" t="str">
        <f t="shared" ref="O75:O92" si="63">IF(SUMIF(AQ$11:AQ$97,$C75,AP$11:AP$97)=0," ",SUMIF(AQ$11:AQ$97,$C75,AP$11:AP$97))</f>
        <v xml:space="preserve"> </v>
      </c>
      <c r="P75" s="51">
        <f t="shared" si="42"/>
        <v>0</v>
      </c>
      <c r="Q75" s="52"/>
      <c r="R75" s="53" t="str">
        <f t="shared" ref="R75:R92" si="64">IF(SUMIF(AT$11:AT$97,$C75,AS$11:AS$97)=0," ",SUMIF(AT$11:AT$97,$C75,AS$11:AS$97))</f>
        <v xml:space="preserve"> </v>
      </c>
      <c r="S75" s="54">
        <f t="shared" si="44"/>
        <v>0</v>
      </c>
      <c r="T75" s="55"/>
      <c r="U75" s="56" t="str">
        <f t="shared" ref="U75:U92" si="65">IF(SUMIF(AW$11:AW$97,$C75,AV$11:AV$97)=0," ",SUMIF(AW$11:AW$97,$C75,AV$11:AV$97))</f>
        <v xml:space="preserve"> </v>
      </c>
      <c r="V75" s="57">
        <f t="shared" si="46"/>
        <v>0</v>
      </c>
      <c r="W75" s="58"/>
      <c r="X75" s="59" t="str">
        <f t="shared" ref="X75:X92" si="66">IF(SUMIF(AZ$11:AZ$97,$C75,AY$11:AY$97)=0," ",SUMIF(AZ$11:AZ$97,$C75,AY$11:AY$97))</f>
        <v xml:space="preserve"> </v>
      </c>
      <c r="Y75" s="60">
        <f t="shared" si="48"/>
        <v>0</v>
      </c>
      <c r="Z75" s="61"/>
      <c r="AA75" s="62" t="str">
        <f t="shared" ref="AA75:AA92" si="67">IF(SUMIF(BC$11:BC$97,$C75,BB$11:BB$97)=0," ",SUMIF(BC$11:BC$97,$C75,BB$11:BB$97))</f>
        <v xml:space="preserve"> </v>
      </c>
      <c r="AB75" s="63">
        <f t="shared" si="50"/>
        <v>0</v>
      </c>
      <c r="AC75" s="121"/>
      <c r="AD75" s="122" t="str">
        <f t="shared" ref="AD75:AD92" si="68">IF(SUMIF(BF$11:BF$97,$C75,BE$11:BE$97)=0," ",SUMIF(BF$11:BF$97,$C75,BE$11:BE$97))</f>
        <v xml:space="preserve"> </v>
      </c>
      <c r="AE75" s="123">
        <f t="shared" si="52"/>
        <v>0</v>
      </c>
      <c r="AF75" s="39">
        <f t="shared" ref="AF75:AF91" si="69">J75+M75+P75+S75+V75+Y75+AB75+AE75</f>
        <v>0</v>
      </c>
      <c r="AG75" s="64">
        <f t="shared" ref="AG75:AG90" si="70">A75</f>
        <v>65</v>
      </c>
      <c r="AH75" s="39">
        <f t="shared" ref="AH75:AH91" si="7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6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61"/>
        <v xml:space="preserve"> </v>
      </c>
      <c r="J76" s="45">
        <f t="shared" ref="J76:J90" si="72">IF(I76=" ",0,IF(I76=1,50,IF(I76=2,48,IF(I76=3,46,IF(I76=4,44,IF(I76=5,42,IF(AND(I76&gt;5,I76&lt;45),46-I76,2)))))))</f>
        <v>0</v>
      </c>
      <c r="K76" s="46"/>
      <c r="L76" s="47" t="str">
        <f t="shared" si="62"/>
        <v xml:space="preserve"> </v>
      </c>
      <c r="M76" s="48">
        <f t="shared" ref="M76:M90" si="73">IF(L76=" ",0,IF(L76=1,50,IF(L76=2,48,IF(L76=3,46,IF(L76=4,44,IF(L76=5,42,IF(AND(L76&gt;5,L76&lt;45),46-L76,2)))))))</f>
        <v>0</v>
      </c>
      <c r="N76" s="49"/>
      <c r="O76" s="50" t="str">
        <f t="shared" si="63"/>
        <v xml:space="preserve"> </v>
      </c>
      <c r="P76" s="51">
        <f t="shared" ref="P76:P90" si="74">IF(O76=" ",0,IF(O76=1,50,IF(O76=2,48,IF(O76=3,46,IF(O76=4,44,IF(O76=5,42,IF(AND(O76&gt;5,O76&lt;45),46-O76,2)))))))</f>
        <v>0</v>
      </c>
      <c r="Q76" s="52"/>
      <c r="R76" s="53" t="str">
        <f t="shared" si="64"/>
        <v xml:space="preserve"> </v>
      </c>
      <c r="S76" s="54">
        <f t="shared" ref="S76:S90" si="75">IF(R76=" ",0,IF(R76=1,50,IF(R76=2,48,IF(R76=3,46,IF(R76=4,44,IF(R76=5,42,IF(AND(R76&gt;5,R76&lt;45),46-R76,2)))))))</f>
        <v>0</v>
      </c>
      <c r="T76" s="55"/>
      <c r="U76" s="56" t="str">
        <f t="shared" si="65"/>
        <v xml:space="preserve"> </v>
      </c>
      <c r="V76" s="57">
        <f t="shared" ref="V76:V90" si="76">IF(U76=" ",0,IF(U76=1,50,IF(U76=2,48,IF(U76=3,46,IF(U76=4,44,IF(U76=5,42,IF(AND(U76&gt;5,U76&lt;45),46-U76,2)))))))</f>
        <v>0</v>
      </c>
      <c r="W76" s="58"/>
      <c r="X76" s="59" t="str">
        <f t="shared" si="66"/>
        <v xml:space="preserve"> </v>
      </c>
      <c r="Y76" s="60">
        <f t="shared" ref="Y76:Y90" si="77">IF(X76=" ",0,IF(X76=1,50,IF(X76=2,48,IF(X76=3,46,IF(X76=4,44,IF(X76=5,42,IF(AND(X76&gt;5,X76&lt;45),46-X76,2)))))))</f>
        <v>0</v>
      </c>
      <c r="Z76" s="61"/>
      <c r="AA76" s="62" t="str">
        <f t="shared" si="67"/>
        <v xml:space="preserve"> </v>
      </c>
      <c r="AB76" s="63">
        <f t="shared" ref="AB76:AB90" si="78">IF(AA76=" ",0,IF(AA76=1,50,IF(AA76=2,48,IF(AA76=3,46,IF(AA76=4,44,IF(AA76=5,42,IF(AND(AA76&gt;5,AA76&lt;45),46-AA76,2)))))))</f>
        <v>0</v>
      </c>
      <c r="AC76" s="121"/>
      <c r="AD76" s="122" t="str">
        <f t="shared" si="68"/>
        <v xml:space="preserve"> </v>
      </c>
      <c r="AE76" s="123">
        <f t="shared" ref="AE76:AE90" si="79">IF(AD76=" ",0,IF(AD76=1,50,IF(AD76=2,48,IF(AD76=3,46,IF(AD76=4,44,IF(AD76=5,42,IF(AND(AD76&gt;5,AD76&lt;45),46-AD76,2)))))))</f>
        <v>0</v>
      </c>
      <c r="AF76" s="39">
        <f t="shared" si="69"/>
        <v>0</v>
      </c>
      <c r="AG76" s="64">
        <f t="shared" si="70"/>
        <v>66</v>
      </c>
      <c r="AH76" s="39">
        <f t="shared" si="7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6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61"/>
        <v xml:space="preserve"> </v>
      </c>
      <c r="J77" s="45">
        <f t="shared" si="72"/>
        <v>0</v>
      </c>
      <c r="K77" s="46"/>
      <c r="L77" s="47" t="str">
        <f t="shared" si="62"/>
        <v xml:space="preserve"> </v>
      </c>
      <c r="M77" s="48">
        <f t="shared" si="73"/>
        <v>0</v>
      </c>
      <c r="N77" s="49"/>
      <c r="O77" s="50" t="str">
        <f t="shared" si="63"/>
        <v xml:space="preserve"> </v>
      </c>
      <c r="P77" s="51">
        <f t="shared" si="74"/>
        <v>0</v>
      </c>
      <c r="Q77" s="52"/>
      <c r="R77" s="53" t="str">
        <f t="shared" si="64"/>
        <v xml:space="preserve"> </v>
      </c>
      <c r="S77" s="54">
        <f t="shared" si="75"/>
        <v>0</v>
      </c>
      <c r="T77" s="55"/>
      <c r="U77" s="56" t="str">
        <f t="shared" si="65"/>
        <v xml:space="preserve"> </v>
      </c>
      <c r="V77" s="57">
        <f t="shared" si="76"/>
        <v>0</v>
      </c>
      <c r="W77" s="58"/>
      <c r="X77" s="59" t="str">
        <f t="shared" si="66"/>
        <v xml:space="preserve"> </v>
      </c>
      <c r="Y77" s="60">
        <f t="shared" si="77"/>
        <v>0</v>
      </c>
      <c r="Z77" s="61"/>
      <c r="AA77" s="62" t="str">
        <f t="shared" si="67"/>
        <v xml:space="preserve"> </v>
      </c>
      <c r="AB77" s="63">
        <f t="shared" si="78"/>
        <v>0</v>
      </c>
      <c r="AC77" s="121"/>
      <c r="AD77" s="122" t="str">
        <f t="shared" si="68"/>
        <v xml:space="preserve"> </v>
      </c>
      <c r="AE77" s="123">
        <f t="shared" si="79"/>
        <v>0</v>
      </c>
      <c r="AF77" s="39">
        <f t="shared" si="69"/>
        <v>0</v>
      </c>
      <c r="AG77" s="64">
        <f t="shared" si="70"/>
        <v>67</v>
      </c>
      <c r="AH77" s="39">
        <f t="shared" si="7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6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61"/>
        <v xml:space="preserve"> </v>
      </c>
      <c r="J78" s="45">
        <f t="shared" si="72"/>
        <v>0</v>
      </c>
      <c r="K78" s="46"/>
      <c r="L78" s="47" t="str">
        <f t="shared" si="62"/>
        <v xml:space="preserve"> </v>
      </c>
      <c r="M78" s="48">
        <f t="shared" si="73"/>
        <v>0</v>
      </c>
      <c r="N78" s="49"/>
      <c r="O78" s="50" t="str">
        <f t="shared" si="63"/>
        <v xml:space="preserve"> </v>
      </c>
      <c r="P78" s="51">
        <f t="shared" si="74"/>
        <v>0</v>
      </c>
      <c r="Q78" s="52"/>
      <c r="R78" s="53" t="str">
        <f t="shared" si="64"/>
        <v xml:space="preserve"> </v>
      </c>
      <c r="S78" s="54">
        <f t="shared" si="75"/>
        <v>0</v>
      </c>
      <c r="T78" s="55"/>
      <c r="U78" s="56" t="str">
        <f t="shared" si="65"/>
        <v xml:space="preserve"> </v>
      </c>
      <c r="V78" s="57">
        <f t="shared" si="76"/>
        <v>0</v>
      </c>
      <c r="W78" s="58"/>
      <c r="X78" s="59" t="str">
        <f t="shared" si="66"/>
        <v xml:space="preserve"> </v>
      </c>
      <c r="Y78" s="60">
        <f t="shared" si="77"/>
        <v>0</v>
      </c>
      <c r="Z78" s="61"/>
      <c r="AA78" s="62" t="str">
        <f t="shared" si="67"/>
        <v xml:space="preserve"> </v>
      </c>
      <c r="AB78" s="63">
        <f t="shared" si="78"/>
        <v>0</v>
      </c>
      <c r="AC78" s="121"/>
      <c r="AD78" s="122" t="str">
        <f t="shared" si="68"/>
        <v xml:space="preserve"> </v>
      </c>
      <c r="AE78" s="123">
        <f t="shared" si="79"/>
        <v>0</v>
      </c>
      <c r="AF78" s="39">
        <f t="shared" si="69"/>
        <v>0</v>
      </c>
      <c r="AG78" s="64">
        <f t="shared" si="70"/>
        <v>68</v>
      </c>
      <c r="AH78" s="39">
        <f t="shared" si="7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6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61"/>
        <v xml:space="preserve"> </v>
      </c>
      <c r="J79" s="45">
        <f t="shared" si="72"/>
        <v>0</v>
      </c>
      <c r="K79" s="46"/>
      <c r="L79" s="47" t="str">
        <f t="shared" si="62"/>
        <v xml:space="preserve"> </v>
      </c>
      <c r="M79" s="48">
        <f t="shared" si="73"/>
        <v>0</v>
      </c>
      <c r="N79" s="49"/>
      <c r="O79" s="50" t="str">
        <f t="shared" si="63"/>
        <v xml:space="preserve"> </v>
      </c>
      <c r="P79" s="51">
        <f t="shared" si="74"/>
        <v>0</v>
      </c>
      <c r="Q79" s="52"/>
      <c r="R79" s="53" t="str">
        <f t="shared" si="64"/>
        <v xml:space="preserve"> </v>
      </c>
      <c r="S79" s="54">
        <f t="shared" si="75"/>
        <v>0</v>
      </c>
      <c r="T79" s="55"/>
      <c r="U79" s="56" t="str">
        <f t="shared" si="65"/>
        <v xml:space="preserve"> </v>
      </c>
      <c r="V79" s="57">
        <f t="shared" si="76"/>
        <v>0</v>
      </c>
      <c r="W79" s="58"/>
      <c r="X79" s="59" t="str">
        <f t="shared" si="66"/>
        <v xml:space="preserve"> </v>
      </c>
      <c r="Y79" s="60">
        <f t="shared" si="77"/>
        <v>0</v>
      </c>
      <c r="Z79" s="61"/>
      <c r="AA79" s="62" t="str">
        <f t="shared" si="67"/>
        <v xml:space="preserve"> </v>
      </c>
      <c r="AB79" s="63">
        <f t="shared" si="78"/>
        <v>0</v>
      </c>
      <c r="AC79" s="121"/>
      <c r="AD79" s="122" t="str">
        <f t="shared" si="68"/>
        <v xml:space="preserve"> </v>
      </c>
      <c r="AE79" s="123">
        <f t="shared" si="79"/>
        <v>0</v>
      </c>
      <c r="AF79" s="39">
        <f t="shared" si="69"/>
        <v>0</v>
      </c>
      <c r="AG79" s="64">
        <f t="shared" si="70"/>
        <v>69</v>
      </c>
      <c r="AH79" s="39">
        <f t="shared" si="7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6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61"/>
        <v xml:space="preserve"> </v>
      </c>
      <c r="J80" s="45">
        <f t="shared" si="72"/>
        <v>0</v>
      </c>
      <c r="K80" s="46"/>
      <c r="L80" s="47" t="str">
        <f t="shared" si="62"/>
        <v xml:space="preserve"> </v>
      </c>
      <c r="M80" s="48">
        <f t="shared" si="73"/>
        <v>0</v>
      </c>
      <c r="N80" s="49"/>
      <c r="O80" s="50" t="str">
        <f t="shared" si="63"/>
        <v xml:space="preserve"> </v>
      </c>
      <c r="P80" s="51">
        <f t="shared" si="74"/>
        <v>0</v>
      </c>
      <c r="Q80" s="52"/>
      <c r="R80" s="53" t="str">
        <f t="shared" si="64"/>
        <v xml:space="preserve"> </v>
      </c>
      <c r="S80" s="54">
        <f t="shared" si="75"/>
        <v>0</v>
      </c>
      <c r="T80" s="55"/>
      <c r="U80" s="56" t="str">
        <f t="shared" si="65"/>
        <v xml:space="preserve"> </v>
      </c>
      <c r="V80" s="57">
        <f t="shared" si="76"/>
        <v>0</v>
      </c>
      <c r="W80" s="58"/>
      <c r="X80" s="59" t="str">
        <f t="shared" si="66"/>
        <v xml:space="preserve"> </v>
      </c>
      <c r="Y80" s="60">
        <f t="shared" si="77"/>
        <v>0</v>
      </c>
      <c r="Z80" s="61"/>
      <c r="AA80" s="62" t="str">
        <f t="shared" si="67"/>
        <v xml:space="preserve"> </v>
      </c>
      <c r="AB80" s="63">
        <f t="shared" si="78"/>
        <v>0</v>
      </c>
      <c r="AC80" s="121"/>
      <c r="AD80" s="122" t="str">
        <f t="shared" si="68"/>
        <v xml:space="preserve"> </v>
      </c>
      <c r="AE80" s="123">
        <f t="shared" si="79"/>
        <v>0</v>
      </c>
      <c r="AF80" s="39">
        <f t="shared" si="69"/>
        <v>0</v>
      </c>
      <c r="AG80" s="64">
        <f t="shared" si="70"/>
        <v>70</v>
      </c>
      <c r="AH80" s="39">
        <f t="shared" si="7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6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61"/>
        <v xml:space="preserve"> </v>
      </c>
      <c r="J81" s="45">
        <f t="shared" si="72"/>
        <v>0</v>
      </c>
      <c r="K81" s="46"/>
      <c r="L81" s="47" t="str">
        <f t="shared" si="62"/>
        <v xml:space="preserve"> </v>
      </c>
      <c r="M81" s="48">
        <f t="shared" si="73"/>
        <v>0</v>
      </c>
      <c r="N81" s="49"/>
      <c r="O81" s="50" t="str">
        <f t="shared" si="63"/>
        <v xml:space="preserve"> </v>
      </c>
      <c r="P81" s="51">
        <f t="shared" si="74"/>
        <v>0</v>
      </c>
      <c r="Q81" s="52"/>
      <c r="R81" s="53" t="str">
        <f t="shared" si="64"/>
        <v xml:space="preserve"> </v>
      </c>
      <c r="S81" s="54">
        <f t="shared" si="75"/>
        <v>0</v>
      </c>
      <c r="T81" s="55"/>
      <c r="U81" s="56" t="str">
        <f t="shared" si="65"/>
        <v xml:space="preserve"> </v>
      </c>
      <c r="V81" s="57">
        <f t="shared" si="76"/>
        <v>0</v>
      </c>
      <c r="W81" s="58"/>
      <c r="X81" s="59" t="str">
        <f t="shared" si="66"/>
        <v xml:space="preserve"> </v>
      </c>
      <c r="Y81" s="60">
        <f t="shared" si="77"/>
        <v>0</v>
      </c>
      <c r="Z81" s="61"/>
      <c r="AA81" s="62" t="str">
        <f t="shared" si="67"/>
        <v xml:space="preserve"> </v>
      </c>
      <c r="AB81" s="63">
        <f t="shared" si="78"/>
        <v>0</v>
      </c>
      <c r="AC81" s="121"/>
      <c r="AD81" s="122" t="str">
        <f t="shared" si="68"/>
        <v xml:space="preserve"> </v>
      </c>
      <c r="AE81" s="123">
        <f t="shared" si="79"/>
        <v>0</v>
      </c>
      <c r="AF81" s="39">
        <f t="shared" si="69"/>
        <v>0</v>
      </c>
      <c r="AG81" s="64">
        <f t="shared" si="70"/>
        <v>71</v>
      </c>
      <c r="AH81" s="39">
        <f t="shared" si="7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6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61"/>
        <v xml:space="preserve"> </v>
      </c>
      <c r="J82" s="45">
        <f t="shared" si="72"/>
        <v>0</v>
      </c>
      <c r="K82" s="46"/>
      <c r="L82" s="47" t="str">
        <f t="shared" si="62"/>
        <v xml:space="preserve"> </v>
      </c>
      <c r="M82" s="48">
        <f t="shared" si="73"/>
        <v>0</v>
      </c>
      <c r="N82" s="49"/>
      <c r="O82" s="50" t="str">
        <f t="shared" si="63"/>
        <v xml:space="preserve"> </v>
      </c>
      <c r="P82" s="51">
        <f t="shared" si="74"/>
        <v>0</v>
      </c>
      <c r="Q82" s="52"/>
      <c r="R82" s="53" t="str">
        <f t="shared" si="64"/>
        <v xml:space="preserve"> </v>
      </c>
      <c r="S82" s="54">
        <f t="shared" si="75"/>
        <v>0</v>
      </c>
      <c r="T82" s="55"/>
      <c r="U82" s="56" t="str">
        <f t="shared" si="65"/>
        <v xml:space="preserve"> </v>
      </c>
      <c r="V82" s="57">
        <f t="shared" si="76"/>
        <v>0</v>
      </c>
      <c r="W82" s="58"/>
      <c r="X82" s="59" t="str">
        <f t="shared" si="66"/>
        <v xml:space="preserve"> </v>
      </c>
      <c r="Y82" s="60">
        <f t="shared" si="77"/>
        <v>0</v>
      </c>
      <c r="Z82" s="61"/>
      <c r="AA82" s="62" t="str">
        <f t="shared" si="67"/>
        <v xml:space="preserve"> </v>
      </c>
      <c r="AB82" s="63">
        <f t="shared" si="78"/>
        <v>0</v>
      </c>
      <c r="AC82" s="121"/>
      <c r="AD82" s="122" t="str">
        <f t="shared" si="68"/>
        <v xml:space="preserve"> </v>
      </c>
      <c r="AE82" s="123">
        <f t="shared" si="79"/>
        <v>0</v>
      </c>
      <c r="AF82" s="39">
        <f t="shared" si="69"/>
        <v>0</v>
      </c>
      <c r="AG82" s="64">
        <f t="shared" si="70"/>
        <v>72</v>
      </c>
      <c r="AH82" s="39">
        <f t="shared" si="7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6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61"/>
        <v xml:space="preserve"> </v>
      </c>
      <c r="J83" s="45">
        <f t="shared" si="72"/>
        <v>0</v>
      </c>
      <c r="K83" s="46"/>
      <c r="L83" s="47" t="str">
        <f t="shared" si="62"/>
        <v xml:space="preserve"> </v>
      </c>
      <c r="M83" s="48">
        <f t="shared" si="73"/>
        <v>0</v>
      </c>
      <c r="N83" s="49"/>
      <c r="O83" s="50" t="str">
        <f t="shared" si="63"/>
        <v xml:space="preserve"> </v>
      </c>
      <c r="P83" s="51">
        <f t="shared" si="74"/>
        <v>0</v>
      </c>
      <c r="Q83" s="52"/>
      <c r="R83" s="53" t="str">
        <f t="shared" si="64"/>
        <v xml:space="preserve"> </v>
      </c>
      <c r="S83" s="54">
        <f t="shared" si="75"/>
        <v>0</v>
      </c>
      <c r="T83" s="55"/>
      <c r="U83" s="56" t="str">
        <f t="shared" si="65"/>
        <v xml:space="preserve"> </v>
      </c>
      <c r="V83" s="57">
        <f t="shared" si="76"/>
        <v>0</v>
      </c>
      <c r="W83" s="58"/>
      <c r="X83" s="59" t="str">
        <f t="shared" si="66"/>
        <v xml:space="preserve"> </v>
      </c>
      <c r="Y83" s="60">
        <f t="shared" si="77"/>
        <v>0</v>
      </c>
      <c r="Z83" s="61"/>
      <c r="AA83" s="62" t="str">
        <f t="shared" si="67"/>
        <v xml:space="preserve"> </v>
      </c>
      <c r="AB83" s="63">
        <f t="shared" si="78"/>
        <v>0</v>
      </c>
      <c r="AC83" s="121"/>
      <c r="AD83" s="122" t="str">
        <f t="shared" si="68"/>
        <v xml:space="preserve"> </v>
      </c>
      <c r="AE83" s="123">
        <f t="shared" si="79"/>
        <v>0</v>
      </c>
      <c r="AF83" s="39">
        <f t="shared" si="69"/>
        <v>0</v>
      </c>
      <c r="AG83" s="64">
        <f t="shared" si="70"/>
        <v>73</v>
      </c>
      <c r="AH83" s="39">
        <f t="shared" si="7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6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61"/>
        <v xml:space="preserve"> </v>
      </c>
      <c r="J84" s="45">
        <f t="shared" si="72"/>
        <v>0</v>
      </c>
      <c r="K84" s="46"/>
      <c r="L84" s="47" t="str">
        <f t="shared" si="62"/>
        <v xml:space="preserve"> </v>
      </c>
      <c r="M84" s="48">
        <f t="shared" si="73"/>
        <v>0</v>
      </c>
      <c r="N84" s="49"/>
      <c r="O84" s="50" t="str">
        <f t="shared" si="63"/>
        <v xml:space="preserve"> </v>
      </c>
      <c r="P84" s="51">
        <f t="shared" si="74"/>
        <v>0</v>
      </c>
      <c r="Q84" s="52"/>
      <c r="R84" s="53" t="str">
        <f t="shared" si="64"/>
        <v xml:space="preserve"> </v>
      </c>
      <c r="S84" s="54">
        <f t="shared" si="75"/>
        <v>0</v>
      </c>
      <c r="T84" s="55"/>
      <c r="U84" s="56" t="str">
        <f t="shared" si="65"/>
        <v xml:space="preserve"> </v>
      </c>
      <c r="V84" s="57">
        <f t="shared" si="76"/>
        <v>0</v>
      </c>
      <c r="W84" s="58"/>
      <c r="X84" s="59" t="str">
        <f t="shared" si="66"/>
        <v xml:space="preserve"> </v>
      </c>
      <c r="Y84" s="60">
        <f t="shared" si="77"/>
        <v>0</v>
      </c>
      <c r="Z84" s="61"/>
      <c r="AA84" s="62" t="str">
        <f t="shared" si="67"/>
        <v xml:space="preserve"> </v>
      </c>
      <c r="AB84" s="63">
        <f t="shared" si="78"/>
        <v>0</v>
      </c>
      <c r="AC84" s="121"/>
      <c r="AD84" s="122" t="str">
        <f t="shared" si="68"/>
        <v xml:space="preserve"> </v>
      </c>
      <c r="AE84" s="123">
        <f t="shared" si="79"/>
        <v>0</v>
      </c>
      <c r="AF84" s="39">
        <f t="shared" si="69"/>
        <v>0</v>
      </c>
      <c r="AG84" s="64">
        <f t="shared" si="70"/>
        <v>74</v>
      </c>
      <c r="AH84" s="39">
        <f t="shared" si="7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6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61"/>
        <v xml:space="preserve"> </v>
      </c>
      <c r="J85" s="45">
        <f t="shared" si="72"/>
        <v>0</v>
      </c>
      <c r="K85" s="46"/>
      <c r="L85" s="47" t="str">
        <f t="shared" si="62"/>
        <v xml:space="preserve"> </v>
      </c>
      <c r="M85" s="48">
        <f t="shared" si="73"/>
        <v>0</v>
      </c>
      <c r="N85" s="49"/>
      <c r="O85" s="50" t="str">
        <f t="shared" si="63"/>
        <v xml:space="preserve"> </v>
      </c>
      <c r="P85" s="51">
        <f t="shared" si="74"/>
        <v>0</v>
      </c>
      <c r="Q85" s="52"/>
      <c r="R85" s="53" t="str">
        <f t="shared" si="64"/>
        <v xml:space="preserve"> </v>
      </c>
      <c r="S85" s="54">
        <f t="shared" si="75"/>
        <v>0</v>
      </c>
      <c r="T85" s="55"/>
      <c r="U85" s="56" t="str">
        <f t="shared" si="65"/>
        <v xml:space="preserve"> </v>
      </c>
      <c r="V85" s="57">
        <f t="shared" si="76"/>
        <v>0</v>
      </c>
      <c r="W85" s="58"/>
      <c r="X85" s="59" t="str">
        <f t="shared" si="66"/>
        <v xml:space="preserve"> </v>
      </c>
      <c r="Y85" s="60">
        <f t="shared" si="77"/>
        <v>0</v>
      </c>
      <c r="Z85" s="61"/>
      <c r="AA85" s="62" t="str">
        <f t="shared" si="67"/>
        <v xml:space="preserve"> </v>
      </c>
      <c r="AB85" s="63">
        <f t="shared" si="78"/>
        <v>0</v>
      </c>
      <c r="AC85" s="121"/>
      <c r="AD85" s="122" t="str">
        <f t="shared" si="68"/>
        <v xml:space="preserve"> </v>
      </c>
      <c r="AE85" s="123">
        <f t="shared" si="79"/>
        <v>0</v>
      </c>
      <c r="AF85" s="39">
        <f t="shared" si="69"/>
        <v>0</v>
      </c>
      <c r="AG85" s="64">
        <f t="shared" si="70"/>
        <v>75</v>
      </c>
      <c r="AH85" s="39">
        <f t="shared" si="7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6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61"/>
        <v xml:space="preserve"> </v>
      </c>
      <c r="J86" s="45">
        <f t="shared" si="72"/>
        <v>0</v>
      </c>
      <c r="K86" s="46"/>
      <c r="L86" s="47" t="str">
        <f t="shared" si="62"/>
        <v xml:space="preserve"> </v>
      </c>
      <c r="M86" s="48">
        <f t="shared" si="73"/>
        <v>0</v>
      </c>
      <c r="N86" s="49"/>
      <c r="O86" s="50" t="str">
        <f t="shared" si="63"/>
        <v xml:space="preserve"> </v>
      </c>
      <c r="P86" s="51">
        <f t="shared" si="74"/>
        <v>0</v>
      </c>
      <c r="Q86" s="52"/>
      <c r="R86" s="53" t="str">
        <f t="shared" si="64"/>
        <v xml:space="preserve"> </v>
      </c>
      <c r="S86" s="54">
        <f t="shared" si="75"/>
        <v>0</v>
      </c>
      <c r="T86" s="55"/>
      <c r="U86" s="56" t="str">
        <f t="shared" si="65"/>
        <v xml:space="preserve"> </v>
      </c>
      <c r="V86" s="57">
        <f t="shared" si="76"/>
        <v>0</v>
      </c>
      <c r="W86" s="58"/>
      <c r="X86" s="59" t="str">
        <f t="shared" si="66"/>
        <v xml:space="preserve"> </v>
      </c>
      <c r="Y86" s="60">
        <f t="shared" si="77"/>
        <v>0</v>
      </c>
      <c r="Z86" s="61"/>
      <c r="AA86" s="62" t="str">
        <f t="shared" si="67"/>
        <v xml:space="preserve"> </v>
      </c>
      <c r="AB86" s="63">
        <f t="shared" si="78"/>
        <v>0</v>
      </c>
      <c r="AC86" s="121"/>
      <c r="AD86" s="122" t="str">
        <f t="shared" si="68"/>
        <v xml:space="preserve"> </v>
      </c>
      <c r="AE86" s="123">
        <f t="shared" si="79"/>
        <v>0</v>
      </c>
      <c r="AF86" s="39">
        <f t="shared" si="69"/>
        <v>0</v>
      </c>
      <c r="AG86" s="64">
        <f t="shared" si="70"/>
        <v>76</v>
      </c>
      <c r="AH86" s="39">
        <f t="shared" si="7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6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61"/>
        <v xml:space="preserve"> </v>
      </c>
      <c r="J87" s="45">
        <f t="shared" si="72"/>
        <v>0</v>
      </c>
      <c r="K87" s="46"/>
      <c r="L87" s="47" t="str">
        <f t="shared" si="62"/>
        <v xml:space="preserve"> </v>
      </c>
      <c r="M87" s="48">
        <f t="shared" si="73"/>
        <v>0</v>
      </c>
      <c r="N87" s="49"/>
      <c r="O87" s="50" t="str">
        <f t="shared" si="63"/>
        <v xml:space="preserve"> </v>
      </c>
      <c r="P87" s="51">
        <f t="shared" si="74"/>
        <v>0</v>
      </c>
      <c r="Q87" s="52"/>
      <c r="R87" s="53" t="str">
        <f t="shared" si="64"/>
        <v xml:space="preserve"> </v>
      </c>
      <c r="S87" s="54">
        <f t="shared" si="75"/>
        <v>0</v>
      </c>
      <c r="T87" s="55"/>
      <c r="U87" s="56" t="str">
        <f t="shared" si="65"/>
        <v xml:space="preserve"> </v>
      </c>
      <c r="V87" s="57">
        <f t="shared" si="76"/>
        <v>0</v>
      </c>
      <c r="W87" s="58"/>
      <c r="X87" s="59" t="str">
        <f t="shared" si="66"/>
        <v xml:space="preserve"> </v>
      </c>
      <c r="Y87" s="60">
        <f t="shared" si="77"/>
        <v>0</v>
      </c>
      <c r="Z87" s="61"/>
      <c r="AA87" s="62" t="str">
        <f t="shared" si="67"/>
        <v xml:space="preserve"> </v>
      </c>
      <c r="AB87" s="63">
        <f t="shared" si="78"/>
        <v>0</v>
      </c>
      <c r="AC87" s="121"/>
      <c r="AD87" s="122" t="str">
        <f t="shared" si="68"/>
        <v xml:space="preserve"> </v>
      </c>
      <c r="AE87" s="123">
        <f t="shared" si="79"/>
        <v>0</v>
      </c>
      <c r="AF87" s="39">
        <f t="shared" si="69"/>
        <v>0</v>
      </c>
      <c r="AG87" s="64">
        <f t="shared" si="70"/>
        <v>77</v>
      </c>
      <c r="AH87" s="39">
        <f t="shared" si="7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6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61"/>
        <v xml:space="preserve"> </v>
      </c>
      <c r="J88" s="45">
        <f t="shared" si="72"/>
        <v>0</v>
      </c>
      <c r="K88" s="46"/>
      <c r="L88" s="47" t="str">
        <f t="shared" si="62"/>
        <v xml:space="preserve"> </v>
      </c>
      <c r="M88" s="48">
        <f t="shared" si="73"/>
        <v>0</v>
      </c>
      <c r="N88" s="49"/>
      <c r="O88" s="50" t="str">
        <f t="shared" si="63"/>
        <v xml:space="preserve"> </v>
      </c>
      <c r="P88" s="51">
        <f t="shared" si="74"/>
        <v>0</v>
      </c>
      <c r="Q88" s="52"/>
      <c r="R88" s="53" t="str">
        <f t="shared" si="64"/>
        <v xml:space="preserve"> </v>
      </c>
      <c r="S88" s="54">
        <f t="shared" si="75"/>
        <v>0</v>
      </c>
      <c r="T88" s="55"/>
      <c r="U88" s="56" t="str">
        <f t="shared" si="65"/>
        <v xml:space="preserve"> </v>
      </c>
      <c r="V88" s="57">
        <f t="shared" si="76"/>
        <v>0</v>
      </c>
      <c r="W88" s="58"/>
      <c r="X88" s="59" t="str">
        <f t="shared" si="66"/>
        <v xml:space="preserve"> </v>
      </c>
      <c r="Y88" s="60">
        <f t="shared" si="77"/>
        <v>0</v>
      </c>
      <c r="Z88" s="61"/>
      <c r="AA88" s="62" t="str">
        <f t="shared" si="67"/>
        <v xml:space="preserve"> </v>
      </c>
      <c r="AB88" s="63">
        <f t="shared" si="78"/>
        <v>0</v>
      </c>
      <c r="AC88" s="121"/>
      <c r="AD88" s="122" t="str">
        <f t="shared" si="68"/>
        <v xml:space="preserve"> </v>
      </c>
      <c r="AE88" s="123">
        <f t="shared" si="79"/>
        <v>0</v>
      </c>
      <c r="AF88" s="39">
        <f t="shared" si="69"/>
        <v>0</v>
      </c>
      <c r="AG88" s="64">
        <f t="shared" si="70"/>
        <v>78</v>
      </c>
      <c r="AH88" s="39">
        <f t="shared" si="7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6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61"/>
        <v xml:space="preserve"> </v>
      </c>
      <c r="J89" s="45">
        <f t="shared" si="72"/>
        <v>0</v>
      </c>
      <c r="K89" s="46"/>
      <c r="L89" s="47" t="str">
        <f t="shared" si="62"/>
        <v xml:space="preserve"> </v>
      </c>
      <c r="M89" s="48">
        <f t="shared" si="73"/>
        <v>0</v>
      </c>
      <c r="N89" s="49"/>
      <c r="O89" s="50" t="str">
        <f t="shared" si="63"/>
        <v xml:space="preserve"> </v>
      </c>
      <c r="P89" s="51">
        <f t="shared" si="74"/>
        <v>0</v>
      </c>
      <c r="Q89" s="52"/>
      <c r="R89" s="53" t="str">
        <f t="shared" si="64"/>
        <v xml:space="preserve"> </v>
      </c>
      <c r="S89" s="54">
        <f t="shared" si="75"/>
        <v>0</v>
      </c>
      <c r="T89" s="55"/>
      <c r="U89" s="56" t="str">
        <f t="shared" si="65"/>
        <v xml:space="preserve"> </v>
      </c>
      <c r="V89" s="57">
        <f t="shared" si="76"/>
        <v>0</v>
      </c>
      <c r="W89" s="58"/>
      <c r="X89" s="59" t="str">
        <f t="shared" si="66"/>
        <v xml:space="preserve"> </v>
      </c>
      <c r="Y89" s="60">
        <f t="shared" si="77"/>
        <v>0</v>
      </c>
      <c r="Z89" s="61"/>
      <c r="AA89" s="62" t="str">
        <f t="shared" si="67"/>
        <v xml:space="preserve"> </v>
      </c>
      <c r="AB89" s="63">
        <f t="shared" si="78"/>
        <v>0</v>
      </c>
      <c r="AC89" s="121"/>
      <c r="AD89" s="122" t="str">
        <f t="shared" si="68"/>
        <v xml:space="preserve"> </v>
      </c>
      <c r="AE89" s="123">
        <f t="shared" si="79"/>
        <v>0</v>
      </c>
      <c r="AF89" s="39">
        <f t="shared" si="69"/>
        <v>0</v>
      </c>
      <c r="AG89" s="64">
        <f t="shared" si="70"/>
        <v>79</v>
      </c>
      <c r="AH89" s="39">
        <f t="shared" si="7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60"/>
        <v>0</v>
      </c>
      <c r="C90" s="129"/>
      <c r="D90" s="68"/>
      <c r="E90" s="69"/>
      <c r="F90" s="69"/>
      <c r="G90" s="69"/>
      <c r="H90" s="70"/>
      <c r="I90" s="71" t="str">
        <f t="shared" si="61"/>
        <v xml:space="preserve"> </v>
      </c>
      <c r="J90" s="132">
        <f t="shared" si="72"/>
        <v>0</v>
      </c>
      <c r="K90" s="72"/>
      <c r="L90" s="73" t="str">
        <f t="shared" si="62"/>
        <v xml:space="preserve"> </v>
      </c>
      <c r="M90" s="133">
        <f t="shared" si="73"/>
        <v>0</v>
      </c>
      <c r="N90" s="74"/>
      <c r="O90" s="75" t="str">
        <f t="shared" si="63"/>
        <v xml:space="preserve"> </v>
      </c>
      <c r="P90" s="134">
        <f t="shared" si="74"/>
        <v>0</v>
      </c>
      <c r="Q90" s="76"/>
      <c r="R90" s="77" t="str">
        <f t="shared" si="64"/>
        <v xml:space="preserve"> </v>
      </c>
      <c r="S90" s="135">
        <f t="shared" si="75"/>
        <v>0</v>
      </c>
      <c r="T90" s="78"/>
      <c r="U90" s="79" t="str">
        <f t="shared" si="65"/>
        <v xml:space="preserve"> </v>
      </c>
      <c r="V90" s="136">
        <f t="shared" si="76"/>
        <v>0</v>
      </c>
      <c r="W90" s="80"/>
      <c r="X90" s="59" t="str">
        <f t="shared" si="66"/>
        <v xml:space="preserve"> </v>
      </c>
      <c r="Y90" s="137">
        <f t="shared" si="77"/>
        <v>0</v>
      </c>
      <c r="Z90" s="81"/>
      <c r="AA90" s="62" t="str">
        <f t="shared" si="67"/>
        <v xml:space="preserve"> </v>
      </c>
      <c r="AB90" s="138">
        <f t="shared" si="78"/>
        <v>0</v>
      </c>
      <c r="AC90" s="124"/>
      <c r="AD90" s="122" t="str">
        <f t="shared" si="68"/>
        <v xml:space="preserve"> </v>
      </c>
      <c r="AE90" s="139">
        <f t="shared" si="79"/>
        <v>0</v>
      </c>
      <c r="AF90" s="140">
        <f t="shared" si="69"/>
        <v>0</v>
      </c>
      <c r="AG90" s="82">
        <f t="shared" si="70"/>
        <v>80</v>
      </c>
      <c r="AH90" s="83">
        <f t="shared" si="7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61"/>
        <v xml:space="preserve"> </v>
      </c>
      <c r="J91" s="88"/>
      <c r="L91" s="84" t="str">
        <f t="shared" si="62"/>
        <v xml:space="preserve"> </v>
      </c>
      <c r="M91" s="88"/>
      <c r="N91" s="89"/>
      <c r="O91" s="84" t="str">
        <f t="shared" si="63"/>
        <v xml:space="preserve"> </v>
      </c>
      <c r="P91" s="88"/>
      <c r="Q91" s="89"/>
      <c r="R91" s="84" t="str">
        <f t="shared" si="64"/>
        <v xml:space="preserve"> </v>
      </c>
      <c r="S91" s="88"/>
      <c r="T91" s="89"/>
      <c r="U91" s="84" t="str">
        <f t="shared" si="65"/>
        <v xml:space="preserve"> </v>
      </c>
      <c r="V91" s="88"/>
      <c r="W91" s="89"/>
      <c r="X91" s="84" t="str">
        <f t="shared" si="66"/>
        <v xml:space="preserve"> </v>
      </c>
      <c r="Y91" s="88"/>
      <c r="Z91" s="89"/>
      <c r="AA91" s="84" t="str">
        <f t="shared" si="67"/>
        <v xml:space="preserve"> </v>
      </c>
      <c r="AB91" s="88"/>
      <c r="AC91" s="89"/>
      <c r="AD91" s="84" t="str">
        <f t="shared" si="68"/>
        <v xml:space="preserve"> </v>
      </c>
      <c r="AE91" s="88"/>
      <c r="AF91" s="87">
        <f t="shared" si="69"/>
        <v>0</v>
      </c>
      <c r="AH91" s="86">
        <f t="shared" si="71"/>
        <v>0</v>
      </c>
    </row>
    <row r="92" spans="1:58" x14ac:dyDescent="0.2">
      <c r="I92" s="88" t="str">
        <f t="shared" si="61"/>
        <v xml:space="preserve"> </v>
      </c>
      <c r="J92" s="88"/>
      <c r="L92" s="88" t="str">
        <f t="shared" si="62"/>
        <v xml:space="preserve"> </v>
      </c>
      <c r="M92" s="88"/>
      <c r="O92" s="88" t="str">
        <f t="shared" si="63"/>
        <v xml:space="preserve"> </v>
      </c>
      <c r="P92" s="88"/>
      <c r="R92" s="88" t="str">
        <f t="shared" si="64"/>
        <v xml:space="preserve"> </v>
      </c>
      <c r="S92" s="88"/>
      <c r="U92" s="88" t="str">
        <f t="shared" si="65"/>
        <v xml:space="preserve"> </v>
      </c>
      <c r="V92" s="88"/>
      <c r="X92" s="88" t="str">
        <f t="shared" si="66"/>
        <v xml:space="preserve"> </v>
      </c>
      <c r="Y92" s="88"/>
      <c r="AA92" s="88" t="str">
        <f t="shared" si="67"/>
        <v xml:space="preserve"> </v>
      </c>
      <c r="AB92" s="88"/>
      <c r="AD92" s="88" t="str">
        <f t="shared" si="68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80">C11</f>
        <v>0</v>
      </c>
      <c r="D110" s="41" t="str">
        <f t="shared" ref="D110:D130" si="81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30" si="82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80"/>
        <v>0</v>
      </c>
      <c r="D111" s="41" t="str">
        <f t="shared" si="81"/>
        <v xml:space="preserve">  </v>
      </c>
      <c r="E111" s="42" t="str">
        <f t="shared" ref="E111:E174" si="83">IF(C12&gt;0,E12," ")</f>
        <v xml:space="preserve"> </v>
      </c>
      <c r="F111" s="42" t="str">
        <f t="shared" ref="F111:F174" si="84">IF(C12&gt;0,F12,"  ")</f>
        <v xml:space="preserve">  </v>
      </c>
      <c r="G111" s="42" t="str">
        <f t="shared" si="82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80"/>
        <v>0</v>
      </c>
      <c r="D112" s="41" t="str">
        <f t="shared" si="81"/>
        <v xml:space="preserve">  </v>
      </c>
      <c r="E112" s="42" t="str">
        <f t="shared" si="83"/>
        <v xml:space="preserve"> </v>
      </c>
      <c r="F112" s="42" t="str">
        <f t="shared" si="84"/>
        <v xml:space="preserve">  </v>
      </c>
      <c r="G112" s="42" t="str">
        <f t="shared" si="82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80"/>
        <v>0</v>
      </c>
      <c r="D113" s="41" t="str">
        <f t="shared" si="81"/>
        <v xml:space="preserve">  </v>
      </c>
      <c r="E113" s="42" t="str">
        <f t="shared" si="83"/>
        <v xml:space="preserve"> </v>
      </c>
      <c r="F113" s="42" t="str">
        <f t="shared" si="84"/>
        <v xml:space="preserve">  </v>
      </c>
      <c r="G113" s="42" t="str">
        <f t="shared" si="82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80"/>
        <v>0</v>
      </c>
      <c r="D114" s="41" t="str">
        <f t="shared" si="81"/>
        <v xml:space="preserve">  </v>
      </c>
      <c r="E114" s="42" t="str">
        <f t="shared" si="83"/>
        <v xml:space="preserve"> </v>
      </c>
      <c r="F114" s="42" t="str">
        <f t="shared" si="84"/>
        <v xml:space="preserve">  </v>
      </c>
      <c r="G114" s="42" t="str">
        <f t="shared" si="82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80"/>
        <v>0</v>
      </c>
      <c r="D115" s="41" t="str">
        <f t="shared" si="81"/>
        <v xml:space="preserve">  </v>
      </c>
      <c r="E115" s="42" t="str">
        <f t="shared" si="83"/>
        <v xml:space="preserve"> </v>
      </c>
      <c r="F115" s="42" t="str">
        <f t="shared" si="84"/>
        <v xml:space="preserve">  </v>
      </c>
      <c r="G115" s="42" t="str">
        <f t="shared" si="82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80"/>
        <v>0</v>
      </c>
      <c r="D116" s="41" t="str">
        <f t="shared" si="81"/>
        <v xml:space="preserve">  </v>
      </c>
      <c r="E116" s="42" t="str">
        <f t="shared" si="83"/>
        <v xml:space="preserve"> </v>
      </c>
      <c r="F116" s="42" t="str">
        <f t="shared" si="84"/>
        <v xml:space="preserve">  </v>
      </c>
      <c r="G116" s="42" t="str">
        <f t="shared" si="82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80"/>
        <v>0</v>
      </c>
      <c r="D117" s="41" t="str">
        <f t="shared" si="81"/>
        <v xml:space="preserve">  </v>
      </c>
      <c r="E117" s="42" t="str">
        <f t="shared" si="83"/>
        <v xml:space="preserve"> </v>
      </c>
      <c r="F117" s="42" t="str">
        <f t="shared" si="84"/>
        <v xml:space="preserve">  </v>
      </c>
      <c r="G117" s="42" t="str">
        <f t="shared" si="82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80"/>
        <v>0</v>
      </c>
      <c r="D118" s="41" t="str">
        <f t="shared" si="81"/>
        <v xml:space="preserve">  </v>
      </c>
      <c r="E118" s="42" t="str">
        <f t="shared" si="83"/>
        <v xml:space="preserve"> </v>
      </c>
      <c r="F118" s="42" t="str">
        <f t="shared" si="84"/>
        <v xml:space="preserve">  </v>
      </c>
      <c r="G118" s="42" t="str">
        <f t="shared" si="82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80"/>
        <v>0</v>
      </c>
      <c r="D119" s="41" t="str">
        <f t="shared" si="81"/>
        <v xml:space="preserve">  </v>
      </c>
      <c r="E119" s="42" t="str">
        <f t="shared" si="83"/>
        <v xml:space="preserve"> </v>
      </c>
      <c r="F119" s="42" t="str">
        <f t="shared" si="84"/>
        <v xml:space="preserve">  </v>
      </c>
      <c r="G119" s="42" t="str">
        <f t="shared" si="82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80"/>
        <v>0</v>
      </c>
      <c r="D120" s="41" t="str">
        <f t="shared" si="81"/>
        <v xml:space="preserve">  </v>
      </c>
      <c r="E120" s="42" t="str">
        <f t="shared" si="83"/>
        <v xml:space="preserve"> </v>
      </c>
      <c r="F120" s="42" t="str">
        <f t="shared" si="84"/>
        <v xml:space="preserve">  </v>
      </c>
      <c r="G120" s="42" t="str">
        <f t="shared" si="82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80"/>
        <v>0</v>
      </c>
      <c r="D121" s="41" t="str">
        <f t="shared" si="81"/>
        <v xml:space="preserve">  </v>
      </c>
      <c r="E121" s="42" t="str">
        <f t="shared" si="83"/>
        <v xml:space="preserve"> </v>
      </c>
      <c r="F121" s="42" t="str">
        <f t="shared" si="84"/>
        <v xml:space="preserve">  </v>
      </c>
      <c r="G121" s="42" t="str">
        <f t="shared" si="82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80"/>
        <v>0</v>
      </c>
      <c r="D122" s="41" t="str">
        <f t="shared" si="81"/>
        <v xml:space="preserve">  </v>
      </c>
      <c r="E122" s="42" t="str">
        <f t="shared" si="83"/>
        <v xml:space="preserve"> </v>
      </c>
      <c r="F122" s="42" t="str">
        <f t="shared" si="84"/>
        <v xml:space="preserve">  </v>
      </c>
      <c r="G122" s="42" t="str">
        <f t="shared" si="82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80"/>
        <v>0</v>
      </c>
      <c r="D123" s="41" t="str">
        <f t="shared" si="81"/>
        <v xml:space="preserve">  </v>
      </c>
      <c r="E123" s="42" t="str">
        <f t="shared" si="83"/>
        <v xml:space="preserve"> </v>
      </c>
      <c r="F123" s="42" t="str">
        <f t="shared" si="84"/>
        <v xml:space="preserve">  </v>
      </c>
      <c r="G123" s="42" t="str">
        <f t="shared" si="82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80"/>
        <v>0</v>
      </c>
      <c r="D124" s="41" t="str">
        <f t="shared" si="81"/>
        <v xml:space="preserve">  </v>
      </c>
      <c r="E124" s="42" t="str">
        <f t="shared" si="83"/>
        <v xml:space="preserve"> </v>
      </c>
      <c r="F124" s="42" t="str">
        <f t="shared" si="84"/>
        <v xml:space="preserve">  </v>
      </c>
      <c r="G124" s="42" t="str">
        <f t="shared" si="82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80"/>
        <v>0</v>
      </c>
      <c r="D125" s="41" t="str">
        <f t="shared" si="81"/>
        <v xml:space="preserve">  </v>
      </c>
      <c r="E125" s="42" t="str">
        <f t="shared" si="83"/>
        <v xml:space="preserve"> </v>
      </c>
      <c r="F125" s="42" t="str">
        <f t="shared" si="84"/>
        <v xml:space="preserve">  </v>
      </c>
      <c r="G125" s="42" t="str">
        <f t="shared" si="82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80"/>
        <v>0</v>
      </c>
      <c r="D126" s="41" t="str">
        <f t="shared" si="81"/>
        <v xml:space="preserve">  </v>
      </c>
      <c r="E126" s="42" t="str">
        <f t="shared" si="83"/>
        <v xml:space="preserve"> </v>
      </c>
      <c r="F126" s="42" t="str">
        <f t="shared" si="84"/>
        <v xml:space="preserve">  </v>
      </c>
      <c r="G126" s="42" t="str">
        <f t="shared" si="82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80"/>
        <v>0</v>
      </c>
      <c r="D127" s="41" t="str">
        <f t="shared" si="81"/>
        <v xml:space="preserve">  </v>
      </c>
      <c r="E127" s="42" t="str">
        <f t="shared" si="83"/>
        <v xml:space="preserve"> </v>
      </c>
      <c r="F127" s="42" t="str">
        <f t="shared" si="84"/>
        <v xml:space="preserve">  </v>
      </c>
      <c r="G127" s="42" t="str">
        <f t="shared" si="82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80"/>
        <v>0</v>
      </c>
      <c r="D128" s="41" t="str">
        <f t="shared" si="81"/>
        <v xml:space="preserve">  </v>
      </c>
      <c r="E128" s="42" t="str">
        <f t="shared" si="83"/>
        <v xml:space="preserve"> </v>
      </c>
      <c r="F128" s="42" t="str">
        <f t="shared" si="84"/>
        <v xml:space="preserve">  </v>
      </c>
      <c r="G128" s="42" t="str">
        <f t="shared" si="82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80"/>
        <v>0</v>
      </c>
      <c r="D129" s="41" t="str">
        <f t="shared" si="81"/>
        <v xml:space="preserve">  </v>
      </c>
      <c r="E129" s="42" t="str">
        <f t="shared" si="83"/>
        <v xml:space="preserve"> </v>
      </c>
      <c r="F129" s="42" t="str">
        <f t="shared" si="84"/>
        <v xml:space="preserve">  </v>
      </c>
      <c r="G129" s="42" t="str">
        <f t="shared" si="82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80"/>
        <v>0</v>
      </c>
      <c r="D130" s="41" t="str">
        <f t="shared" si="81"/>
        <v xml:space="preserve">  </v>
      </c>
      <c r="E130" s="42" t="str">
        <f t="shared" si="83"/>
        <v xml:space="preserve"> </v>
      </c>
      <c r="F130" s="42" t="str">
        <f t="shared" si="84"/>
        <v xml:space="preserve">  </v>
      </c>
      <c r="G130" s="42" t="str">
        <f t="shared" si="82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80"/>
        <v>0</v>
      </c>
      <c r="D131" s="41" t="str">
        <f t="shared" ref="D131:D143" si="85">IF(C32&gt;0,D32,"  ")</f>
        <v xml:space="preserve">  </v>
      </c>
      <c r="E131" s="42" t="str">
        <f t="shared" si="83"/>
        <v xml:space="preserve"> </v>
      </c>
      <c r="F131" s="42" t="str">
        <f t="shared" si="84"/>
        <v xml:space="preserve">  </v>
      </c>
      <c r="G131" s="42" t="str">
        <f t="shared" ref="G131:G174" si="86">IF(C32&gt;0,G32,"  ")</f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80"/>
        <v>0</v>
      </c>
      <c r="D132" s="41" t="str">
        <f t="shared" si="85"/>
        <v xml:space="preserve">  </v>
      </c>
      <c r="E132" s="42" t="str">
        <f t="shared" si="83"/>
        <v xml:space="preserve"> </v>
      </c>
      <c r="F132" s="42" t="str">
        <f t="shared" si="84"/>
        <v xml:space="preserve">  </v>
      </c>
      <c r="G132" s="42" t="str">
        <f t="shared" si="86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80"/>
        <v>0</v>
      </c>
      <c r="D133" s="41" t="str">
        <f t="shared" si="85"/>
        <v xml:space="preserve">  </v>
      </c>
      <c r="E133" s="42" t="str">
        <f t="shared" si="83"/>
        <v xml:space="preserve"> </v>
      </c>
      <c r="F133" s="42" t="str">
        <f t="shared" si="84"/>
        <v xml:space="preserve">  </v>
      </c>
      <c r="G133" s="42" t="str">
        <f t="shared" si="86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80"/>
        <v>0</v>
      </c>
      <c r="D134" s="41" t="str">
        <f t="shared" si="85"/>
        <v xml:space="preserve">  </v>
      </c>
      <c r="E134" s="42" t="str">
        <f t="shared" si="83"/>
        <v xml:space="preserve"> </v>
      </c>
      <c r="F134" s="42" t="str">
        <f t="shared" si="84"/>
        <v xml:space="preserve">  </v>
      </c>
      <c r="G134" s="42" t="str">
        <f t="shared" si="86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80"/>
        <v>0</v>
      </c>
      <c r="D135" s="41" t="str">
        <f t="shared" si="85"/>
        <v xml:space="preserve">  </v>
      </c>
      <c r="E135" s="42" t="str">
        <f t="shared" si="83"/>
        <v xml:space="preserve"> </v>
      </c>
      <c r="F135" s="42" t="str">
        <f t="shared" si="84"/>
        <v xml:space="preserve">  </v>
      </c>
      <c r="G135" s="42" t="str">
        <f t="shared" si="86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80"/>
        <v>0</v>
      </c>
      <c r="D136" s="41" t="str">
        <f t="shared" si="85"/>
        <v xml:space="preserve">  </v>
      </c>
      <c r="E136" s="42" t="str">
        <f t="shared" si="83"/>
        <v xml:space="preserve"> </v>
      </c>
      <c r="F136" s="42" t="str">
        <f t="shared" si="84"/>
        <v xml:space="preserve">  </v>
      </c>
      <c r="G136" s="42" t="str">
        <f t="shared" si="86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80"/>
        <v>0</v>
      </c>
      <c r="D137" s="41" t="str">
        <f t="shared" si="85"/>
        <v xml:space="preserve">  </v>
      </c>
      <c r="E137" s="42" t="str">
        <f t="shared" si="83"/>
        <v xml:space="preserve"> </v>
      </c>
      <c r="F137" s="42" t="str">
        <f t="shared" si="84"/>
        <v xml:space="preserve">  </v>
      </c>
      <c r="G137" s="42" t="str">
        <f t="shared" si="86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80"/>
        <v>0</v>
      </c>
      <c r="D138" s="41" t="str">
        <f t="shared" si="85"/>
        <v xml:space="preserve">  </v>
      </c>
      <c r="E138" s="42" t="str">
        <f t="shared" si="83"/>
        <v xml:space="preserve"> </v>
      </c>
      <c r="F138" s="42" t="str">
        <f t="shared" si="84"/>
        <v xml:space="preserve">  </v>
      </c>
      <c r="G138" s="42" t="str">
        <f t="shared" si="86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80"/>
        <v>0</v>
      </c>
      <c r="D139" s="41" t="str">
        <f t="shared" si="85"/>
        <v xml:space="preserve">  </v>
      </c>
      <c r="E139" s="42" t="str">
        <f t="shared" si="83"/>
        <v xml:space="preserve"> </v>
      </c>
      <c r="F139" s="42" t="str">
        <f t="shared" si="84"/>
        <v xml:space="preserve">  </v>
      </c>
      <c r="G139" s="42" t="str">
        <f t="shared" si="86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80"/>
        <v>0</v>
      </c>
      <c r="D140" s="41" t="str">
        <f t="shared" si="85"/>
        <v xml:space="preserve">  </v>
      </c>
      <c r="E140" s="42" t="str">
        <f t="shared" si="83"/>
        <v xml:space="preserve"> </v>
      </c>
      <c r="F140" s="42" t="str">
        <f t="shared" si="84"/>
        <v xml:space="preserve">  </v>
      </c>
      <c r="G140" s="42" t="str">
        <f t="shared" si="86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80"/>
        <v>0</v>
      </c>
      <c r="D141" s="41" t="str">
        <f t="shared" si="85"/>
        <v xml:space="preserve">  </v>
      </c>
      <c r="E141" s="42" t="str">
        <f t="shared" si="83"/>
        <v xml:space="preserve"> </v>
      </c>
      <c r="F141" s="42" t="str">
        <f t="shared" si="84"/>
        <v xml:space="preserve">  </v>
      </c>
      <c r="G141" s="42" t="str">
        <f t="shared" si="86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80"/>
        <v>0</v>
      </c>
      <c r="D142" s="41" t="str">
        <f t="shared" si="85"/>
        <v xml:space="preserve">  </v>
      </c>
      <c r="E142" s="42" t="str">
        <f t="shared" si="83"/>
        <v xml:space="preserve"> </v>
      </c>
      <c r="F142" s="42" t="str">
        <f t="shared" si="84"/>
        <v xml:space="preserve">  </v>
      </c>
      <c r="G142" s="42" t="str">
        <f t="shared" si="86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80"/>
        <v>0</v>
      </c>
      <c r="D143" s="41" t="str">
        <f t="shared" si="85"/>
        <v xml:space="preserve">  </v>
      </c>
      <c r="E143" s="42" t="str">
        <f t="shared" si="83"/>
        <v xml:space="preserve"> </v>
      </c>
      <c r="F143" s="42" t="str">
        <f t="shared" si="84"/>
        <v xml:space="preserve">  </v>
      </c>
      <c r="G143" s="42" t="str">
        <f t="shared" si="86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0</v>
      </c>
      <c r="D144" s="41" t="str">
        <f>IF(C39&gt;0,D45,"  ")</f>
        <v xml:space="preserve">  </v>
      </c>
      <c r="E144" s="42" t="str">
        <f t="shared" si="83"/>
        <v xml:space="preserve"> </v>
      </c>
      <c r="F144" s="42" t="str">
        <f t="shared" si="84"/>
        <v xml:space="preserve">  </v>
      </c>
      <c r="G144" s="42" t="str">
        <f t="shared" si="86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IF(C40&gt;0,D46,"  ")</f>
        <v xml:space="preserve">  </v>
      </c>
      <c r="E145" s="42" t="str">
        <f t="shared" si="83"/>
        <v xml:space="preserve"> </v>
      </c>
      <c r="F145" s="42" t="str">
        <f t="shared" si="84"/>
        <v xml:space="preserve">  </v>
      </c>
      <c r="G145" s="42" t="str">
        <f t="shared" si="86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75" si="87">C47</f>
        <v>0</v>
      </c>
      <c r="D146" s="41" t="str">
        <f t="shared" ref="D146:D174" si="88">IF(C47&gt;0,D47,"  ")</f>
        <v xml:space="preserve">  </v>
      </c>
      <c r="E146" s="42" t="str">
        <f t="shared" si="83"/>
        <v xml:space="preserve"> </v>
      </c>
      <c r="F146" s="42" t="str">
        <f t="shared" si="84"/>
        <v xml:space="preserve">  </v>
      </c>
      <c r="G146" s="42" t="str">
        <f t="shared" si="86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87"/>
        <v>0</v>
      </c>
      <c r="D147" s="41" t="str">
        <f t="shared" si="88"/>
        <v xml:space="preserve">  </v>
      </c>
      <c r="E147" s="42" t="str">
        <f t="shared" si="83"/>
        <v xml:space="preserve"> </v>
      </c>
      <c r="F147" s="42" t="str">
        <f t="shared" si="84"/>
        <v xml:space="preserve">  </v>
      </c>
      <c r="G147" s="42" t="str">
        <f t="shared" si="86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87"/>
        <v>0</v>
      </c>
      <c r="D148" s="41" t="str">
        <f t="shared" si="88"/>
        <v xml:space="preserve">  </v>
      </c>
      <c r="E148" s="42" t="str">
        <f t="shared" si="83"/>
        <v xml:space="preserve"> </v>
      </c>
      <c r="F148" s="42" t="str">
        <f t="shared" si="84"/>
        <v xml:space="preserve">  </v>
      </c>
      <c r="G148" s="42" t="str">
        <f t="shared" si="86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87"/>
        <v>0</v>
      </c>
      <c r="D149" s="41" t="str">
        <f t="shared" si="88"/>
        <v xml:space="preserve">  </v>
      </c>
      <c r="E149" s="42" t="str">
        <f t="shared" si="83"/>
        <v xml:space="preserve"> </v>
      </c>
      <c r="F149" s="42" t="str">
        <f t="shared" si="84"/>
        <v xml:space="preserve">  </v>
      </c>
      <c r="G149" s="42" t="str">
        <f t="shared" si="86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87"/>
        <v>0</v>
      </c>
      <c r="D150" s="41" t="str">
        <f t="shared" si="88"/>
        <v xml:space="preserve">  </v>
      </c>
      <c r="E150" s="42" t="str">
        <f t="shared" si="83"/>
        <v xml:space="preserve"> </v>
      </c>
      <c r="F150" s="42" t="str">
        <f t="shared" si="84"/>
        <v xml:space="preserve">  </v>
      </c>
      <c r="G150" s="42" t="str">
        <f t="shared" si="86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87"/>
        <v>0</v>
      </c>
      <c r="D151" s="41" t="str">
        <f t="shared" si="88"/>
        <v xml:space="preserve">  </v>
      </c>
      <c r="E151" s="42" t="str">
        <f t="shared" si="83"/>
        <v xml:space="preserve"> </v>
      </c>
      <c r="F151" s="42" t="str">
        <f t="shared" si="84"/>
        <v xml:space="preserve">  </v>
      </c>
      <c r="G151" s="42" t="str">
        <f t="shared" si="86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87"/>
        <v>0</v>
      </c>
      <c r="D152" s="41" t="str">
        <f t="shared" si="88"/>
        <v xml:space="preserve">  </v>
      </c>
      <c r="E152" s="42" t="str">
        <f t="shared" si="83"/>
        <v xml:space="preserve"> </v>
      </c>
      <c r="F152" s="42" t="str">
        <f t="shared" si="84"/>
        <v xml:space="preserve">  </v>
      </c>
      <c r="G152" s="42" t="str">
        <f t="shared" si="86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87"/>
        <v>0</v>
      </c>
      <c r="D153" s="41" t="str">
        <f t="shared" si="88"/>
        <v xml:space="preserve">  </v>
      </c>
      <c r="E153" s="42" t="str">
        <f t="shared" si="83"/>
        <v xml:space="preserve"> </v>
      </c>
      <c r="F153" s="42" t="str">
        <f t="shared" si="84"/>
        <v xml:space="preserve">  </v>
      </c>
      <c r="G153" s="42" t="str">
        <f t="shared" si="86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87"/>
        <v>0</v>
      </c>
      <c r="D154" s="41" t="str">
        <f t="shared" si="88"/>
        <v xml:space="preserve">  </v>
      </c>
      <c r="E154" s="42" t="str">
        <f t="shared" si="83"/>
        <v xml:space="preserve"> </v>
      </c>
      <c r="F154" s="42" t="str">
        <f t="shared" si="84"/>
        <v xml:space="preserve">  </v>
      </c>
      <c r="G154" s="42" t="str">
        <f t="shared" si="86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87"/>
        <v>0</v>
      </c>
      <c r="D155" s="41" t="str">
        <f t="shared" si="88"/>
        <v xml:space="preserve">  </v>
      </c>
      <c r="E155" s="42" t="str">
        <f t="shared" si="83"/>
        <v xml:space="preserve"> </v>
      </c>
      <c r="F155" s="42" t="str">
        <f t="shared" si="84"/>
        <v xml:space="preserve">  </v>
      </c>
      <c r="G155" s="42" t="str">
        <f t="shared" si="86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87"/>
        <v>0</v>
      </c>
      <c r="D156" s="41" t="str">
        <f t="shared" si="88"/>
        <v xml:space="preserve">  </v>
      </c>
      <c r="E156" s="42" t="str">
        <f t="shared" si="83"/>
        <v xml:space="preserve"> </v>
      </c>
      <c r="F156" s="42" t="str">
        <f t="shared" si="84"/>
        <v xml:space="preserve">  </v>
      </c>
      <c r="G156" s="42" t="str">
        <f t="shared" si="86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87"/>
        <v>0</v>
      </c>
      <c r="D157" s="41" t="str">
        <f t="shared" si="88"/>
        <v xml:space="preserve">  </v>
      </c>
      <c r="E157" s="42" t="str">
        <f t="shared" si="83"/>
        <v xml:space="preserve"> </v>
      </c>
      <c r="F157" s="42" t="str">
        <f t="shared" si="84"/>
        <v xml:space="preserve">  </v>
      </c>
      <c r="G157" s="42" t="str">
        <f t="shared" si="86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87"/>
        <v>0</v>
      </c>
      <c r="D158" s="41" t="str">
        <f t="shared" si="88"/>
        <v xml:space="preserve">  </v>
      </c>
      <c r="E158" s="42" t="str">
        <f t="shared" si="83"/>
        <v xml:space="preserve"> </v>
      </c>
      <c r="F158" s="42" t="str">
        <f t="shared" si="84"/>
        <v xml:space="preserve">  </v>
      </c>
      <c r="G158" s="42" t="str">
        <f t="shared" si="86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87"/>
        <v>0</v>
      </c>
      <c r="D159" s="41" t="str">
        <f t="shared" si="88"/>
        <v xml:space="preserve">  </v>
      </c>
      <c r="E159" s="42" t="str">
        <f t="shared" si="83"/>
        <v xml:space="preserve"> </v>
      </c>
      <c r="F159" s="42" t="str">
        <f t="shared" si="84"/>
        <v xml:space="preserve">  </v>
      </c>
      <c r="G159" s="42" t="str">
        <f t="shared" si="86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87"/>
        <v>0</v>
      </c>
      <c r="D160" s="41" t="str">
        <f t="shared" si="88"/>
        <v xml:space="preserve">  </v>
      </c>
      <c r="E160" s="42" t="str">
        <f t="shared" si="83"/>
        <v xml:space="preserve"> </v>
      </c>
      <c r="F160" s="42" t="str">
        <f t="shared" si="84"/>
        <v xml:space="preserve">  </v>
      </c>
      <c r="G160" s="42" t="str">
        <f t="shared" si="86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87"/>
        <v>0</v>
      </c>
      <c r="D161" s="41" t="str">
        <f t="shared" si="88"/>
        <v xml:space="preserve">  </v>
      </c>
      <c r="E161" s="42" t="str">
        <f t="shared" si="83"/>
        <v xml:space="preserve"> </v>
      </c>
      <c r="F161" s="42" t="str">
        <f t="shared" si="84"/>
        <v xml:space="preserve">  </v>
      </c>
      <c r="G161" s="42" t="str">
        <f t="shared" si="86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87"/>
        <v>0</v>
      </c>
      <c r="D162" s="41" t="str">
        <f t="shared" si="88"/>
        <v xml:space="preserve">  </v>
      </c>
      <c r="E162" s="42" t="str">
        <f t="shared" si="83"/>
        <v xml:space="preserve"> </v>
      </c>
      <c r="F162" s="42" t="str">
        <f t="shared" si="84"/>
        <v xml:space="preserve">  </v>
      </c>
      <c r="G162" s="42" t="str">
        <f t="shared" si="86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87"/>
        <v>0</v>
      </c>
      <c r="D163" s="41" t="str">
        <f t="shared" si="88"/>
        <v xml:space="preserve">  </v>
      </c>
      <c r="E163" s="42" t="str">
        <f t="shared" si="83"/>
        <v xml:space="preserve"> </v>
      </c>
      <c r="F163" s="42" t="str">
        <f t="shared" si="84"/>
        <v xml:space="preserve">  </v>
      </c>
      <c r="G163" s="42" t="str">
        <f t="shared" si="86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87"/>
        <v>0</v>
      </c>
      <c r="D164" s="41" t="str">
        <f t="shared" si="88"/>
        <v xml:space="preserve">  </v>
      </c>
      <c r="E164" s="42" t="str">
        <f t="shared" si="83"/>
        <v xml:space="preserve"> </v>
      </c>
      <c r="F164" s="42" t="str">
        <f t="shared" si="84"/>
        <v xml:space="preserve">  </v>
      </c>
      <c r="G164" s="42" t="str">
        <f t="shared" si="86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87"/>
        <v>0</v>
      </c>
      <c r="D165" s="41" t="str">
        <f t="shared" si="88"/>
        <v xml:space="preserve">  </v>
      </c>
      <c r="E165" s="42" t="str">
        <f t="shared" si="83"/>
        <v xml:space="preserve"> </v>
      </c>
      <c r="F165" s="42" t="str">
        <f t="shared" si="84"/>
        <v xml:space="preserve">  </v>
      </c>
      <c r="G165" s="42" t="str">
        <f t="shared" si="86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87"/>
        <v>0</v>
      </c>
      <c r="D166" s="41" t="str">
        <f t="shared" si="88"/>
        <v xml:space="preserve">  </v>
      </c>
      <c r="E166" s="42" t="str">
        <f t="shared" si="83"/>
        <v xml:space="preserve"> </v>
      </c>
      <c r="F166" s="42" t="str">
        <f t="shared" si="84"/>
        <v xml:space="preserve">  </v>
      </c>
      <c r="G166" s="42" t="str">
        <f t="shared" si="86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87"/>
        <v>0</v>
      </c>
      <c r="D167" s="41" t="str">
        <f t="shared" si="88"/>
        <v xml:space="preserve">  </v>
      </c>
      <c r="E167" s="42" t="str">
        <f t="shared" si="83"/>
        <v xml:space="preserve"> </v>
      </c>
      <c r="F167" s="42" t="str">
        <f t="shared" si="84"/>
        <v xml:space="preserve">  </v>
      </c>
      <c r="G167" s="42" t="str">
        <f t="shared" si="86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87"/>
        <v>0</v>
      </c>
      <c r="D168" s="41" t="str">
        <f t="shared" si="88"/>
        <v xml:space="preserve">  </v>
      </c>
      <c r="E168" s="42" t="str">
        <f t="shared" si="83"/>
        <v xml:space="preserve"> </v>
      </c>
      <c r="F168" s="42" t="str">
        <f t="shared" si="84"/>
        <v xml:space="preserve">  </v>
      </c>
      <c r="G168" s="42" t="str">
        <f t="shared" si="86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87"/>
        <v>0</v>
      </c>
      <c r="D169" s="41" t="str">
        <f t="shared" si="88"/>
        <v xml:space="preserve">  </v>
      </c>
      <c r="E169" s="42" t="str">
        <f t="shared" si="83"/>
        <v xml:space="preserve"> </v>
      </c>
      <c r="F169" s="42" t="str">
        <f t="shared" si="84"/>
        <v xml:space="preserve">  </v>
      </c>
      <c r="G169" s="42" t="str">
        <f t="shared" si="86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87"/>
        <v>0</v>
      </c>
      <c r="D170" s="41" t="str">
        <f t="shared" si="88"/>
        <v xml:space="preserve">  </v>
      </c>
      <c r="E170" s="42" t="str">
        <f t="shared" si="83"/>
        <v xml:space="preserve"> </v>
      </c>
      <c r="F170" s="42" t="str">
        <f t="shared" si="84"/>
        <v xml:space="preserve">  </v>
      </c>
      <c r="G170" s="42" t="str">
        <f t="shared" si="86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87"/>
        <v>0</v>
      </c>
      <c r="D171" s="41" t="str">
        <f t="shared" si="88"/>
        <v xml:space="preserve">  </v>
      </c>
      <c r="E171" s="42" t="str">
        <f t="shared" si="83"/>
        <v xml:space="preserve"> </v>
      </c>
      <c r="F171" s="42" t="str">
        <f t="shared" si="84"/>
        <v xml:space="preserve">  </v>
      </c>
      <c r="G171" s="42" t="str">
        <f t="shared" si="86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87"/>
        <v>0</v>
      </c>
      <c r="D172" s="41" t="str">
        <f t="shared" si="88"/>
        <v xml:space="preserve">  </v>
      </c>
      <c r="E172" s="42" t="str">
        <f t="shared" si="83"/>
        <v xml:space="preserve"> </v>
      </c>
      <c r="F172" s="42" t="str">
        <f t="shared" si="84"/>
        <v xml:space="preserve">  </v>
      </c>
      <c r="G172" s="42" t="str">
        <f t="shared" si="86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87"/>
        <v>0</v>
      </c>
      <c r="D173" s="41" t="str">
        <f t="shared" si="88"/>
        <v xml:space="preserve">  </v>
      </c>
      <c r="E173" s="42" t="str">
        <f t="shared" si="83"/>
        <v xml:space="preserve"> </v>
      </c>
      <c r="F173" s="42" t="str">
        <f t="shared" si="84"/>
        <v xml:space="preserve">  </v>
      </c>
      <c r="G173" s="42" t="str">
        <f t="shared" si="86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87"/>
        <v>0</v>
      </c>
      <c r="D174" s="41" t="str">
        <f t="shared" si="88"/>
        <v xml:space="preserve">  </v>
      </c>
      <c r="E174" s="42" t="str">
        <f t="shared" si="83"/>
        <v xml:space="preserve"> </v>
      </c>
      <c r="F174" s="42" t="str">
        <f t="shared" si="84"/>
        <v xml:space="preserve">  </v>
      </c>
      <c r="G174" s="42" t="str">
        <f t="shared" si="86"/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87"/>
        <v>0</v>
      </c>
      <c r="D175" s="41" t="str">
        <f t="shared" ref="D175:D188" si="89">IF(C76&gt;0,D76,"  ")</f>
        <v xml:space="preserve">  </v>
      </c>
      <c r="E175" s="42" t="str">
        <f t="shared" ref="E175:E187" si="90">IF(C76&gt;0,E76," ")</f>
        <v xml:space="preserve"> </v>
      </c>
      <c r="F175" s="42" t="str">
        <f t="shared" ref="F175:F187" si="91">IF(C76&gt;0,F76,"  ")</f>
        <v xml:space="preserve">  </v>
      </c>
      <c r="G175" s="42" t="str">
        <f t="shared" ref="G175:G187" si="92">IF(C76&gt;0,G76,"  ")</f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ref="C176:C187" si="93">C77</f>
        <v>0</v>
      </c>
      <c r="D176" s="41" t="str">
        <f t="shared" si="89"/>
        <v xml:space="preserve">  </v>
      </c>
      <c r="E176" s="42" t="str">
        <f t="shared" si="90"/>
        <v xml:space="preserve"> </v>
      </c>
      <c r="F176" s="42" t="str">
        <f t="shared" si="91"/>
        <v xml:space="preserve">  </v>
      </c>
      <c r="G176" s="42" t="str">
        <f t="shared" si="92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93"/>
        <v>0</v>
      </c>
      <c r="D177" s="41" t="str">
        <f t="shared" si="89"/>
        <v xml:space="preserve">  </v>
      </c>
      <c r="E177" s="42" t="str">
        <f t="shared" si="90"/>
        <v xml:space="preserve"> </v>
      </c>
      <c r="F177" s="42" t="str">
        <f t="shared" si="91"/>
        <v xml:space="preserve">  </v>
      </c>
      <c r="G177" s="42" t="str">
        <f t="shared" si="92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93"/>
        <v>0</v>
      </c>
      <c r="D178" s="41" t="str">
        <f t="shared" si="89"/>
        <v xml:space="preserve">  </v>
      </c>
      <c r="E178" s="42" t="str">
        <f t="shared" si="90"/>
        <v xml:space="preserve"> </v>
      </c>
      <c r="F178" s="42" t="str">
        <f t="shared" si="91"/>
        <v xml:space="preserve">  </v>
      </c>
      <c r="G178" s="42" t="str">
        <f t="shared" si="92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93"/>
        <v>0</v>
      </c>
      <c r="D179" s="41" t="str">
        <f t="shared" si="89"/>
        <v xml:space="preserve">  </v>
      </c>
      <c r="E179" s="42" t="str">
        <f t="shared" si="90"/>
        <v xml:space="preserve"> </v>
      </c>
      <c r="F179" s="42" t="str">
        <f t="shared" si="91"/>
        <v xml:space="preserve">  </v>
      </c>
      <c r="G179" s="42" t="str">
        <f t="shared" si="92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93"/>
        <v>0</v>
      </c>
      <c r="D180" s="41" t="str">
        <f t="shared" si="89"/>
        <v xml:space="preserve">  </v>
      </c>
      <c r="E180" s="42" t="str">
        <f t="shared" si="90"/>
        <v xml:space="preserve"> </v>
      </c>
      <c r="F180" s="42" t="str">
        <f t="shared" si="91"/>
        <v xml:space="preserve">  </v>
      </c>
      <c r="G180" s="42" t="str">
        <f t="shared" si="92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93"/>
        <v>0</v>
      </c>
      <c r="D181" s="41" t="str">
        <f t="shared" si="89"/>
        <v xml:space="preserve">  </v>
      </c>
      <c r="E181" s="42" t="str">
        <f t="shared" si="90"/>
        <v xml:space="preserve"> </v>
      </c>
      <c r="F181" s="42" t="str">
        <f t="shared" si="91"/>
        <v xml:space="preserve">  </v>
      </c>
      <c r="G181" s="42" t="str">
        <f t="shared" si="92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93"/>
        <v>0</v>
      </c>
      <c r="D182" s="41" t="str">
        <f t="shared" si="89"/>
        <v xml:space="preserve">  </v>
      </c>
      <c r="E182" s="42" t="str">
        <f t="shared" si="90"/>
        <v xml:space="preserve"> </v>
      </c>
      <c r="F182" s="42" t="str">
        <f t="shared" si="91"/>
        <v xml:space="preserve">  </v>
      </c>
      <c r="G182" s="42" t="str">
        <f t="shared" si="92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93"/>
        <v>0</v>
      </c>
      <c r="D183" s="41" t="str">
        <f t="shared" si="89"/>
        <v xml:space="preserve">  </v>
      </c>
      <c r="E183" s="42" t="str">
        <f t="shared" si="90"/>
        <v xml:space="preserve"> </v>
      </c>
      <c r="F183" s="42" t="str">
        <f t="shared" si="91"/>
        <v xml:space="preserve">  </v>
      </c>
      <c r="G183" s="42" t="str">
        <f t="shared" si="92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93"/>
        <v>0</v>
      </c>
      <c r="D184" s="41" t="str">
        <f t="shared" si="89"/>
        <v xml:space="preserve">  </v>
      </c>
      <c r="E184" s="42" t="str">
        <f t="shared" si="90"/>
        <v xml:space="preserve"> </v>
      </c>
      <c r="F184" s="42" t="str">
        <f t="shared" si="91"/>
        <v xml:space="preserve">  </v>
      </c>
      <c r="G184" s="42" t="str">
        <f t="shared" si="92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93"/>
        <v>0</v>
      </c>
      <c r="D185" s="41" t="str">
        <f t="shared" si="89"/>
        <v xml:space="preserve">  </v>
      </c>
      <c r="E185" s="42" t="str">
        <f t="shared" si="90"/>
        <v xml:space="preserve"> </v>
      </c>
      <c r="F185" s="42" t="str">
        <f t="shared" si="91"/>
        <v xml:space="preserve">  </v>
      </c>
      <c r="G185" s="42" t="str">
        <f t="shared" si="92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93"/>
        <v>0</v>
      </c>
      <c r="D186" s="41" t="str">
        <f t="shared" si="89"/>
        <v xml:space="preserve">  </v>
      </c>
      <c r="E186" s="42" t="str">
        <f t="shared" si="90"/>
        <v xml:space="preserve"> </v>
      </c>
      <c r="F186" s="42" t="str">
        <f t="shared" si="91"/>
        <v xml:space="preserve">  </v>
      </c>
      <c r="G186" s="42" t="str">
        <f t="shared" si="92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93"/>
        <v>0</v>
      </c>
      <c r="D187" s="141" t="str">
        <f t="shared" si="89"/>
        <v xml:space="preserve">  </v>
      </c>
      <c r="E187" s="144" t="str">
        <f t="shared" si="90"/>
        <v xml:space="preserve"> </v>
      </c>
      <c r="F187" s="143" t="str">
        <f t="shared" si="91"/>
        <v xml:space="preserve">  </v>
      </c>
      <c r="G187" s="144" t="str">
        <f t="shared" si="92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89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65">
    <sortCondition descending="1" ref="B11:B65"/>
    <sortCondition ref="L11:L65"/>
  </sortState>
  <mergeCells count="114"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V114:AD114"/>
    <mergeCell ref="AE117:AG117"/>
    <mergeCell ref="AH117:AI117"/>
    <mergeCell ref="V117:AD117"/>
    <mergeCell ref="T112:U112"/>
    <mergeCell ref="AE112:AG112"/>
    <mergeCell ref="AH112:AI112"/>
    <mergeCell ref="T113:U113"/>
    <mergeCell ref="V112:AD112"/>
    <mergeCell ref="AE113:AG113"/>
    <mergeCell ref="AH113:AI113"/>
    <mergeCell ref="T114:U114"/>
    <mergeCell ref="AE114:AG114"/>
    <mergeCell ref="AH114:AI114"/>
    <mergeCell ref="V113:AD113"/>
    <mergeCell ref="T118:U118"/>
    <mergeCell ref="V115:AD115"/>
    <mergeCell ref="AE118:AG118"/>
    <mergeCell ref="AH118:AI118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V118:AD118"/>
    <mergeCell ref="T115:U115"/>
    <mergeCell ref="AE115:AG115"/>
    <mergeCell ref="AH115:AI115"/>
    <mergeCell ref="T116:U116"/>
    <mergeCell ref="V116:AD116"/>
    <mergeCell ref="AE116:AG116"/>
    <mergeCell ref="AH116:AI116"/>
    <mergeCell ref="T117:U117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</mergeCells>
  <phoneticPr fontId="9" type="noConversion"/>
  <pageMargins left="0" right="0" top="0" bottom="0" header="0.31496062992125984" footer="0.31496062992125984"/>
  <pageSetup paperSize="9" fitToHeight="0" orientation="portrait" r:id="rId1"/>
  <headerFooter alignWithMargins="0">
    <oddHeader>&amp;C&amp;A</oddHeader>
  </headerFooter>
  <rowBreaks count="5" manualBreakCount="5">
    <brk id="42" max="14" man="1"/>
    <brk id="68" max="14" man="1"/>
    <brk id="98" max="14" man="1"/>
    <brk id="137" max="14" man="1"/>
    <brk id="164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</cp:lastModifiedBy>
  <cp:revision/>
  <cp:lastPrinted>2026-02-14T14:52:31Z</cp:lastPrinted>
  <dcterms:created xsi:type="dcterms:W3CDTF">2013-01-23T09:24:31Z</dcterms:created>
  <dcterms:modified xsi:type="dcterms:W3CDTF">2026-02-15T18:19:42Z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</Properties>
</file>